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Technical guidance AIF file" sheetId="1" r:id="rId1"/>
    <sheet name="COFFER - Pedir Gestoras" sheetId="15" r:id="rId2"/>
    <sheet name="Resumen ISBAN &amp; COFFER" sheetId="20" r:id="rId3"/>
    <sheet name="Cálculos" sheetId="21" r:id="rId4"/>
    <sheet name="Campo 20" sheetId="19" r:id="rId5"/>
  </sheets>
  <definedNames>
    <definedName name="_xlnm._FilterDatabase" localSheetId="3" hidden="1">Cálculos!$B$23:$I$119</definedName>
    <definedName name="_xlnm._FilterDatabase" localSheetId="0" hidden="1">'Technical guidance AIF file'!$A$2:$AY$363</definedName>
  </definedNames>
  <calcPr calcId="145621"/>
</workbook>
</file>

<file path=xl/calcChain.xml><?xml version="1.0" encoding="utf-8"?>
<calcChain xmlns="http://schemas.openxmlformats.org/spreadsheetml/2006/main">
  <c r="D2" i="15" l="1"/>
  <c r="C2" i="15"/>
  <c r="C3" i="15" l="1"/>
  <c r="B9" i="21"/>
  <c r="B2" i="21"/>
  <c r="B16" i="21"/>
  <c r="B12" i="21"/>
  <c r="C16" i="21" s="1"/>
  <c r="C9" i="21" l="1"/>
  <c r="I14" i="20"/>
  <c r="J16" i="20" s="1"/>
  <c r="J15" i="20"/>
  <c r="C49" i="20" l="1"/>
  <c r="B42" i="20"/>
  <c r="B43" i="20" s="1"/>
  <c r="F15" i="20"/>
  <c r="E21" i="20"/>
  <c r="E20" i="20"/>
  <c r="E19" i="20"/>
  <c r="E7" i="20"/>
  <c r="E6" i="20"/>
  <c r="F16" i="20" s="1"/>
  <c r="E4" i="20"/>
  <c r="F19" i="20" l="1"/>
  <c r="F20" i="20" s="1"/>
  <c r="I8" i="20"/>
  <c r="J8" i="20"/>
  <c r="K8" i="20"/>
  <c r="L8" i="20"/>
  <c r="L10" i="20" s="1"/>
  <c r="M8" i="20"/>
  <c r="M10" i="20" s="1"/>
  <c r="H8" i="20"/>
  <c r="H10" i="20" s="1"/>
  <c r="N5" i="20"/>
  <c r="O5" i="20" s="1"/>
  <c r="N4" i="20"/>
  <c r="O4" i="20" s="1"/>
  <c r="N6" i="20"/>
  <c r="O6" i="20" s="1"/>
  <c r="B7" i="20"/>
  <c r="I9" i="20" l="1"/>
  <c r="I10" i="20" s="1"/>
</calcChain>
</file>

<file path=xl/comments1.xml><?xml version="1.0" encoding="utf-8"?>
<comments xmlns="http://schemas.openxmlformats.org/spreadsheetml/2006/main">
  <authors>
    <author>Administrador</author>
    <author>Irene Lubelza</author>
    <author>Alicia Martin Darriba</author>
  </authors>
  <commentList>
    <comment ref="V23" authorId="0">
      <text>
        <r>
          <rPr>
            <b/>
            <sz val="9"/>
            <color indexed="81"/>
            <rFont val="Tahoma"/>
            <family val="2"/>
          </rPr>
          <t>Administrador:</t>
        </r>
        <r>
          <rPr>
            <sz val="9"/>
            <color indexed="81"/>
            <rFont val="Tahoma"/>
            <family val="2"/>
          </rPr>
          <t xml:space="preserve">
Este campo tiene relación con el campo 58 del informe EMIR</t>
        </r>
      </text>
    </comment>
    <comment ref="AA23" authorId="0">
      <text>
        <r>
          <rPr>
            <b/>
            <sz val="9"/>
            <color indexed="81"/>
            <rFont val="Tahoma"/>
            <family val="2"/>
          </rPr>
          <t>Administrador:</t>
        </r>
        <r>
          <rPr>
            <sz val="9"/>
            <color indexed="81"/>
            <rFont val="Tahoma"/>
            <family val="2"/>
          </rPr>
          <t xml:space="preserve">
Este campo tiene relación con el campo 58 del informe EMIR</t>
        </r>
      </text>
    </comment>
    <comment ref="AF23" authorId="0">
      <text>
        <r>
          <rPr>
            <b/>
            <sz val="9"/>
            <color indexed="81"/>
            <rFont val="Tahoma"/>
            <family val="2"/>
          </rPr>
          <t>Administrador:</t>
        </r>
        <r>
          <rPr>
            <sz val="9"/>
            <color indexed="81"/>
            <rFont val="Tahoma"/>
            <family val="2"/>
          </rPr>
          <t xml:space="preserve">
Este campo tiene relación con el campo 58 del informe EMIR</t>
        </r>
      </text>
    </comment>
    <comment ref="U55" authorId="1">
      <text>
        <r>
          <rPr>
            <sz val="9"/>
            <color indexed="81"/>
            <rFont val="Tahoma"/>
            <family val="2"/>
          </rPr>
          <t>N for UK</t>
        </r>
      </text>
    </comment>
    <comment ref="Z55" authorId="1">
      <text>
        <r>
          <rPr>
            <sz val="9"/>
            <color indexed="81"/>
            <rFont val="Tahoma"/>
            <family val="2"/>
          </rPr>
          <t>N for UK</t>
        </r>
      </text>
    </comment>
    <comment ref="AE55" authorId="1">
      <text>
        <r>
          <rPr>
            <sz val="9"/>
            <color indexed="81"/>
            <rFont val="Tahoma"/>
            <family val="2"/>
          </rPr>
          <t>N for UK</t>
        </r>
      </text>
    </comment>
    <comment ref="U56" authorId="1">
      <text>
        <r>
          <rPr>
            <sz val="9"/>
            <color indexed="81"/>
            <rFont val="Tahoma"/>
            <family val="2"/>
          </rPr>
          <t>N for UK</t>
        </r>
      </text>
    </comment>
    <comment ref="Z56" authorId="1">
      <text>
        <r>
          <rPr>
            <sz val="9"/>
            <color indexed="81"/>
            <rFont val="Tahoma"/>
            <family val="2"/>
          </rPr>
          <t>N for UK</t>
        </r>
      </text>
    </comment>
    <comment ref="AE56" authorId="1">
      <text>
        <r>
          <rPr>
            <sz val="9"/>
            <color indexed="81"/>
            <rFont val="Tahoma"/>
            <family val="2"/>
          </rPr>
          <t>N for UK</t>
        </r>
      </text>
    </comment>
    <comment ref="U57" authorId="1">
      <text>
        <r>
          <rPr>
            <sz val="9"/>
            <color indexed="81"/>
            <rFont val="Tahoma"/>
            <family val="2"/>
          </rPr>
          <t>N for UK</t>
        </r>
      </text>
    </comment>
    <comment ref="Z57" authorId="1">
      <text>
        <r>
          <rPr>
            <sz val="9"/>
            <color indexed="81"/>
            <rFont val="Tahoma"/>
            <family val="2"/>
          </rPr>
          <t>N for UK</t>
        </r>
      </text>
    </comment>
    <comment ref="AE57" authorId="1">
      <text>
        <r>
          <rPr>
            <sz val="9"/>
            <color indexed="81"/>
            <rFont val="Tahoma"/>
            <family val="2"/>
          </rPr>
          <t>N for UK</t>
        </r>
      </text>
    </comment>
    <comment ref="V64" authorId="0">
      <text>
        <r>
          <rPr>
            <b/>
            <sz val="9"/>
            <color indexed="81"/>
            <rFont val="Tahoma"/>
            <family val="2"/>
          </rPr>
          <t>Administrador:</t>
        </r>
        <r>
          <rPr>
            <sz val="9"/>
            <color indexed="81"/>
            <rFont val="Tahoma"/>
            <family val="2"/>
          </rPr>
          <t xml:space="preserve">
t119??</t>
        </r>
      </text>
    </comment>
    <comment ref="AA64" authorId="0">
      <text>
        <r>
          <rPr>
            <b/>
            <sz val="9"/>
            <color indexed="81"/>
            <rFont val="Tahoma"/>
            <family val="2"/>
          </rPr>
          <t>Administrador:</t>
        </r>
        <r>
          <rPr>
            <sz val="9"/>
            <color indexed="81"/>
            <rFont val="Tahoma"/>
            <family val="2"/>
          </rPr>
          <t xml:space="preserve">
t119??</t>
        </r>
      </text>
    </comment>
    <comment ref="AF64" authorId="0">
      <text>
        <r>
          <rPr>
            <b/>
            <sz val="9"/>
            <color indexed="81"/>
            <rFont val="Tahoma"/>
            <family val="2"/>
          </rPr>
          <t>Administrador:</t>
        </r>
        <r>
          <rPr>
            <sz val="9"/>
            <color indexed="81"/>
            <rFont val="Tahoma"/>
            <family val="2"/>
          </rPr>
          <t xml:space="preserve">
t119??</t>
        </r>
      </text>
    </comment>
    <comment ref="AN93" authorId="2">
      <text>
        <r>
          <rPr>
            <b/>
            <sz val="9"/>
            <color indexed="81"/>
            <rFont val="Tahoma"/>
            <family val="2"/>
          </rPr>
          <t>Alicia Martin Darriba:</t>
        </r>
        <r>
          <rPr>
            <sz val="9"/>
            <color indexed="81"/>
            <rFont val="Tahoma"/>
            <family val="2"/>
          </rPr>
          <t xml:space="preserve">
</t>
        </r>
        <r>
          <rPr>
            <sz val="12"/>
            <color indexed="81"/>
            <rFont val="Tahoma"/>
            <family val="2"/>
          </rPr>
          <t>¿No está en SII?</t>
        </r>
      </text>
    </comment>
    <comment ref="V118" authorId="0">
      <text>
        <r>
          <rPr>
            <b/>
            <sz val="9"/>
            <color indexed="81"/>
            <rFont val="Tahoma"/>
            <family val="2"/>
          </rPr>
          <t>Administrador:</t>
        </r>
        <r>
          <rPr>
            <sz val="9"/>
            <color indexed="81"/>
            <rFont val="Tahoma"/>
            <family val="2"/>
          </rPr>
          <t xml:space="preserve">
campo 148 del EMIR
</t>
        </r>
      </text>
    </comment>
    <comment ref="AA118" authorId="0">
      <text>
        <r>
          <rPr>
            <b/>
            <sz val="9"/>
            <color indexed="81"/>
            <rFont val="Tahoma"/>
            <family val="2"/>
          </rPr>
          <t>Administrador:</t>
        </r>
        <r>
          <rPr>
            <sz val="9"/>
            <color indexed="81"/>
            <rFont val="Tahoma"/>
            <family val="2"/>
          </rPr>
          <t xml:space="preserve">
campo 148 del EMIR
</t>
        </r>
      </text>
    </comment>
    <comment ref="AF118" authorId="0">
      <text>
        <r>
          <rPr>
            <b/>
            <sz val="9"/>
            <color indexed="81"/>
            <rFont val="Tahoma"/>
            <family val="2"/>
          </rPr>
          <t>Administrador:</t>
        </r>
        <r>
          <rPr>
            <sz val="9"/>
            <color indexed="81"/>
            <rFont val="Tahoma"/>
            <family val="2"/>
          </rPr>
          <t xml:space="preserve">
campo 148 del EMIR
</t>
        </r>
      </text>
    </comment>
    <comment ref="AN118" authorId="2">
      <text>
        <r>
          <rPr>
            <b/>
            <sz val="12"/>
            <color indexed="81"/>
            <rFont val="Tahoma"/>
            <family val="2"/>
          </rPr>
          <t>Alicia Martin Darriba:</t>
        </r>
        <r>
          <rPr>
            <sz val="12"/>
            <color indexed="81"/>
            <rFont val="Tahoma"/>
            <family val="2"/>
          </rPr>
          <t xml:space="preserve">
¿No está en SII?</t>
        </r>
      </text>
    </comment>
    <comment ref="V119" authorId="0">
      <text>
        <r>
          <rPr>
            <b/>
            <sz val="9"/>
            <color indexed="81"/>
            <rFont val="Tahoma"/>
            <family val="2"/>
          </rPr>
          <t>Administrador:</t>
        </r>
        <r>
          <rPr>
            <sz val="9"/>
            <color indexed="81"/>
            <rFont val="Tahoma"/>
            <family val="2"/>
          </rPr>
          <t xml:space="preserve">
Campo 150 del EMIR</t>
        </r>
      </text>
    </comment>
    <comment ref="AA119" authorId="0">
      <text>
        <r>
          <rPr>
            <b/>
            <sz val="9"/>
            <color indexed="81"/>
            <rFont val="Tahoma"/>
            <family val="2"/>
          </rPr>
          <t>Administrador:</t>
        </r>
        <r>
          <rPr>
            <sz val="9"/>
            <color indexed="81"/>
            <rFont val="Tahoma"/>
            <family val="2"/>
          </rPr>
          <t xml:space="preserve">
Campo 150 del EMIR</t>
        </r>
      </text>
    </comment>
    <comment ref="AF119" authorId="0">
      <text>
        <r>
          <rPr>
            <b/>
            <sz val="9"/>
            <color indexed="81"/>
            <rFont val="Tahoma"/>
            <family val="2"/>
          </rPr>
          <t>Administrador:</t>
        </r>
        <r>
          <rPr>
            <sz val="9"/>
            <color indexed="81"/>
            <rFont val="Tahoma"/>
            <family val="2"/>
          </rPr>
          <t xml:space="preserve">
Campo 150 del EMIR</t>
        </r>
      </text>
    </comment>
    <comment ref="AN119" authorId="2">
      <text>
        <r>
          <rPr>
            <b/>
            <sz val="12"/>
            <color indexed="81"/>
            <rFont val="Tahoma"/>
            <family val="2"/>
          </rPr>
          <t>Alicia Martin Darriba:</t>
        </r>
        <r>
          <rPr>
            <sz val="12"/>
            <color indexed="81"/>
            <rFont val="Tahoma"/>
            <family val="2"/>
          </rPr>
          <t xml:space="preserve">
¿No está en SII?</t>
        </r>
      </text>
    </comment>
    <comment ref="AN120" authorId="2">
      <text>
        <r>
          <rPr>
            <b/>
            <sz val="12"/>
            <color indexed="81"/>
            <rFont val="Tahoma"/>
            <family val="2"/>
          </rPr>
          <t>Alicia Martin Darriba:</t>
        </r>
        <r>
          <rPr>
            <sz val="12"/>
            <color indexed="81"/>
            <rFont val="Tahoma"/>
            <family val="2"/>
          </rPr>
          <t xml:space="preserve">
¿No está en SII?</t>
        </r>
      </text>
    </comment>
    <comment ref="V129" authorId="0">
      <text>
        <r>
          <rPr>
            <b/>
            <sz val="9"/>
            <color indexed="81"/>
            <rFont val="Tahoma"/>
            <family val="2"/>
          </rPr>
          <t>Administrador:</t>
        </r>
        <r>
          <rPr>
            <sz val="9"/>
            <color indexed="81"/>
            <rFont val="Tahoma"/>
            <family val="2"/>
          </rPr>
          <t xml:space="preserve">
campo 148 emir???</t>
        </r>
      </text>
    </comment>
    <comment ref="AA129" authorId="0">
      <text>
        <r>
          <rPr>
            <b/>
            <sz val="9"/>
            <color indexed="81"/>
            <rFont val="Tahoma"/>
            <family val="2"/>
          </rPr>
          <t>Administrador:</t>
        </r>
        <r>
          <rPr>
            <sz val="9"/>
            <color indexed="81"/>
            <rFont val="Tahoma"/>
            <family val="2"/>
          </rPr>
          <t xml:space="preserve">
campo 148 emir???</t>
        </r>
      </text>
    </comment>
    <comment ref="AF129" authorId="0">
      <text>
        <r>
          <rPr>
            <b/>
            <sz val="9"/>
            <color indexed="81"/>
            <rFont val="Tahoma"/>
            <family val="2"/>
          </rPr>
          <t>Administrador:</t>
        </r>
        <r>
          <rPr>
            <sz val="9"/>
            <color indexed="81"/>
            <rFont val="Tahoma"/>
            <family val="2"/>
          </rPr>
          <t xml:space="preserve">
campo 148 emir???</t>
        </r>
      </text>
    </comment>
    <comment ref="AN129" authorId="2">
      <text>
        <r>
          <rPr>
            <b/>
            <sz val="12"/>
            <color indexed="81"/>
            <rFont val="Tahoma"/>
            <family val="2"/>
          </rPr>
          <t>Alicia Martin Darriba:</t>
        </r>
        <r>
          <rPr>
            <sz val="12"/>
            <color indexed="81"/>
            <rFont val="Tahoma"/>
            <family val="2"/>
          </rPr>
          <t xml:space="preserve">
¿No está en SII?</t>
        </r>
      </text>
    </comment>
    <comment ref="V130" authorId="0">
      <text>
        <r>
          <rPr>
            <b/>
            <sz val="9"/>
            <color indexed="81"/>
            <rFont val="Tahoma"/>
            <family val="2"/>
          </rPr>
          <t>Administrador:</t>
        </r>
        <r>
          <rPr>
            <sz val="9"/>
            <color indexed="81"/>
            <rFont val="Tahoma"/>
            <family val="2"/>
          </rPr>
          <t xml:space="preserve">
campo 150 emir????</t>
        </r>
      </text>
    </comment>
    <comment ref="AA130" authorId="0">
      <text>
        <r>
          <rPr>
            <b/>
            <sz val="9"/>
            <color indexed="81"/>
            <rFont val="Tahoma"/>
            <family val="2"/>
          </rPr>
          <t>Administrador:</t>
        </r>
        <r>
          <rPr>
            <sz val="9"/>
            <color indexed="81"/>
            <rFont val="Tahoma"/>
            <family val="2"/>
          </rPr>
          <t xml:space="preserve">
campo 150 emir????</t>
        </r>
      </text>
    </comment>
    <comment ref="AF130" authorId="0">
      <text>
        <r>
          <rPr>
            <b/>
            <sz val="9"/>
            <color indexed="81"/>
            <rFont val="Tahoma"/>
            <family val="2"/>
          </rPr>
          <t>Administrador:</t>
        </r>
        <r>
          <rPr>
            <sz val="9"/>
            <color indexed="81"/>
            <rFont val="Tahoma"/>
            <family val="2"/>
          </rPr>
          <t xml:space="preserve">
campo 150 emir????</t>
        </r>
      </text>
    </comment>
    <comment ref="AN130" authorId="2">
      <text>
        <r>
          <rPr>
            <b/>
            <sz val="12"/>
            <color indexed="81"/>
            <rFont val="Tahoma"/>
            <family val="2"/>
          </rPr>
          <t>Alicia Martin Darriba:</t>
        </r>
        <r>
          <rPr>
            <sz val="12"/>
            <color indexed="81"/>
            <rFont val="Tahoma"/>
            <family val="2"/>
          </rPr>
          <t xml:space="preserve">
¿No está en SII?</t>
        </r>
      </text>
    </comment>
    <comment ref="AN131" authorId="2">
      <text>
        <r>
          <rPr>
            <b/>
            <sz val="12"/>
            <color indexed="81"/>
            <rFont val="Tahoma"/>
            <family val="2"/>
          </rPr>
          <t>Alicia Martin Darriba:</t>
        </r>
        <r>
          <rPr>
            <sz val="12"/>
            <color indexed="81"/>
            <rFont val="Tahoma"/>
            <family val="2"/>
          </rPr>
          <t xml:space="preserve">
¿No está en SII?</t>
        </r>
      </text>
    </comment>
    <comment ref="R141" authorId="2">
      <text>
        <r>
          <rPr>
            <b/>
            <sz val="9"/>
            <color indexed="81"/>
            <rFont val="Tahoma"/>
            <family val="2"/>
          </rPr>
          <t>Alicia Martin Darriba:</t>
        </r>
        <r>
          <rPr>
            <sz val="9"/>
            <color indexed="81"/>
            <rFont val="Tahoma"/>
            <family val="2"/>
          </rPr>
          <t xml:space="preserve">
</t>
        </r>
        <r>
          <rPr>
            <sz val="10"/>
            <color indexed="81"/>
            <rFont val="Tahoma"/>
            <family val="2"/>
          </rPr>
          <t>SAM: Para realizar esta agrupación se utilizará el criterio que se indica acontinuación. Para clientes profesionales se clasificarán los clientes que se hayan clasificado en la pestaña 208 en el siguentes grupos:
 - BANK for "Banks"
 - INSC for "Insurance corporations"
 - OFIN for "Other financial institutions"
 - PFND for "Pension plans / funds"
 - GENG for "General government"
 - OCIU for "Other collective investment undertakings (e.g. fund of funds or master)"
El cálculo se debería realizar sobre el último día hábil del periodo de referencia sobre el listado de partícipes a esa fecha. Si un fondo tiene varias clases este cálculo se deberá realizar sobre todas las clases y la agregación de tipología de partícipes cse debería realizar sobre la posición de todas las clases. La base para la asignación del % se deberá realizar sobre el patrimonio que tenga el fondo (o la suma de todas sus clases en Partenon). Para Coffer habría que confirmar como se va a realizar esto y para SPBG que se toma el patrimonio del fondo sobre su aplicación de partícipes.</t>
        </r>
      </text>
    </comment>
    <comment ref="AN148" authorId="2">
      <text>
        <r>
          <rPr>
            <b/>
            <sz val="12"/>
            <color indexed="81"/>
            <rFont val="Tahoma"/>
            <family val="2"/>
          </rPr>
          <t>Alicia Martin Darriba:</t>
        </r>
        <r>
          <rPr>
            <sz val="12"/>
            <color indexed="81"/>
            <rFont val="Tahoma"/>
            <family val="2"/>
          </rPr>
          <t xml:space="preserve">
¿No está en SII?</t>
        </r>
      </text>
    </comment>
    <comment ref="AN149" authorId="2">
      <text>
        <r>
          <rPr>
            <b/>
            <sz val="12"/>
            <color indexed="81"/>
            <rFont val="Tahoma"/>
            <family val="2"/>
          </rPr>
          <t>Alicia Martin Darriba:</t>
        </r>
        <r>
          <rPr>
            <sz val="12"/>
            <color indexed="81"/>
            <rFont val="Tahoma"/>
            <family val="2"/>
          </rPr>
          <t xml:space="preserve">
¿No está en SII?</t>
        </r>
      </text>
    </comment>
    <comment ref="AN152" authorId="2">
      <text>
        <r>
          <rPr>
            <b/>
            <sz val="12"/>
            <color indexed="81"/>
            <rFont val="Tahoma"/>
            <family val="2"/>
          </rPr>
          <t>Alicia Martin Darriba:</t>
        </r>
        <r>
          <rPr>
            <sz val="12"/>
            <color indexed="81"/>
            <rFont val="Tahoma"/>
            <family val="2"/>
          </rPr>
          <t xml:space="preserve">
FICHERO MIGRACION</t>
        </r>
      </text>
    </comment>
    <comment ref="AN153" authorId="2">
      <text>
        <r>
          <rPr>
            <b/>
            <sz val="12"/>
            <color indexed="81"/>
            <rFont val="Tahoma"/>
            <family val="2"/>
          </rPr>
          <t>Alicia Martin Darriba:</t>
        </r>
        <r>
          <rPr>
            <sz val="12"/>
            <color indexed="81"/>
            <rFont val="Tahoma"/>
            <family val="2"/>
          </rPr>
          <t xml:space="preserve">
¿No está en SII?</t>
        </r>
      </text>
    </comment>
    <comment ref="AN192" authorId="2">
      <text>
        <r>
          <rPr>
            <b/>
            <sz val="12"/>
            <color indexed="81"/>
            <rFont val="Tahoma"/>
            <family val="2"/>
          </rPr>
          <t>Alicia Martin Darriba:</t>
        </r>
        <r>
          <rPr>
            <sz val="12"/>
            <color indexed="81"/>
            <rFont val="Tahoma"/>
            <family val="2"/>
          </rPr>
          <t xml:space="preserve">
¿No está en SII?</t>
        </r>
      </text>
    </comment>
    <comment ref="AN193" authorId="2">
      <text>
        <r>
          <rPr>
            <b/>
            <sz val="12"/>
            <color indexed="81"/>
            <rFont val="Tahoma"/>
            <family val="2"/>
          </rPr>
          <t>Alicia Martin Darriba:</t>
        </r>
        <r>
          <rPr>
            <sz val="12"/>
            <color indexed="81"/>
            <rFont val="Tahoma"/>
            <family val="2"/>
          </rPr>
          <t xml:space="preserve">
¿No está en SII?</t>
        </r>
      </text>
    </comment>
    <comment ref="AN194" authorId="2">
      <text>
        <r>
          <rPr>
            <b/>
            <sz val="12"/>
            <color indexed="81"/>
            <rFont val="Tahoma"/>
            <family val="2"/>
          </rPr>
          <t>Alicia Martin Darriba:</t>
        </r>
        <r>
          <rPr>
            <sz val="12"/>
            <color indexed="81"/>
            <rFont val="Tahoma"/>
            <family val="2"/>
          </rPr>
          <t xml:space="preserve">
¿No está en SII?</t>
        </r>
      </text>
    </comment>
    <comment ref="V198" authorId="0">
      <text>
        <r>
          <rPr>
            <b/>
            <sz val="9"/>
            <color indexed="81"/>
            <rFont val="Tahoma"/>
            <family val="2"/>
          </rPr>
          <t>Administrador:</t>
        </r>
        <r>
          <rPr>
            <sz val="9"/>
            <color indexed="81"/>
            <rFont val="Tahoma"/>
            <family val="2"/>
          </rPr>
          <t xml:space="preserve">
Campo 148 EMIR
</t>
        </r>
      </text>
    </comment>
    <comment ref="AA198" authorId="0">
      <text>
        <r>
          <rPr>
            <b/>
            <sz val="9"/>
            <color indexed="81"/>
            <rFont val="Tahoma"/>
            <family val="2"/>
          </rPr>
          <t>Administrador:</t>
        </r>
        <r>
          <rPr>
            <sz val="9"/>
            <color indexed="81"/>
            <rFont val="Tahoma"/>
            <family val="2"/>
          </rPr>
          <t xml:space="preserve">
Campo 148 EMIR
</t>
        </r>
      </text>
    </comment>
    <comment ref="AF198" authorId="0">
      <text>
        <r>
          <rPr>
            <b/>
            <sz val="9"/>
            <color indexed="81"/>
            <rFont val="Tahoma"/>
            <family val="2"/>
          </rPr>
          <t>Administrador:</t>
        </r>
        <r>
          <rPr>
            <sz val="9"/>
            <color indexed="81"/>
            <rFont val="Tahoma"/>
            <family val="2"/>
          </rPr>
          <t xml:space="preserve">
Campo 148 EMIR
</t>
        </r>
      </text>
    </comment>
    <comment ref="V199" authorId="0">
      <text>
        <r>
          <rPr>
            <b/>
            <sz val="9"/>
            <color indexed="81"/>
            <rFont val="Tahoma"/>
            <family val="2"/>
          </rPr>
          <t>Administrador:</t>
        </r>
        <r>
          <rPr>
            <sz val="9"/>
            <color indexed="81"/>
            <rFont val="Tahoma"/>
            <family val="2"/>
          </rPr>
          <t xml:space="preserve">
campo 150 emir</t>
        </r>
      </text>
    </comment>
    <comment ref="AA199" authorId="0">
      <text>
        <r>
          <rPr>
            <b/>
            <sz val="9"/>
            <color indexed="81"/>
            <rFont val="Tahoma"/>
            <family val="2"/>
          </rPr>
          <t>Administrador:</t>
        </r>
        <r>
          <rPr>
            <sz val="9"/>
            <color indexed="81"/>
            <rFont val="Tahoma"/>
            <family val="2"/>
          </rPr>
          <t xml:space="preserve">
campo 150 emir</t>
        </r>
      </text>
    </comment>
    <comment ref="AF199" authorId="0">
      <text>
        <r>
          <rPr>
            <b/>
            <sz val="9"/>
            <color indexed="81"/>
            <rFont val="Tahoma"/>
            <family val="2"/>
          </rPr>
          <t>Administrador:</t>
        </r>
        <r>
          <rPr>
            <sz val="9"/>
            <color indexed="81"/>
            <rFont val="Tahoma"/>
            <family val="2"/>
          </rPr>
          <t xml:space="preserve">
campo 150 emir</t>
        </r>
      </text>
    </comment>
    <comment ref="V200" authorId="0">
      <text>
        <r>
          <rPr>
            <b/>
            <sz val="9"/>
            <color indexed="81"/>
            <rFont val="Tahoma"/>
            <family val="2"/>
          </rPr>
          <t>Administrador:</t>
        </r>
        <r>
          <rPr>
            <sz val="9"/>
            <color indexed="81"/>
            <rFont val="Tahoma"/>
            <family val="2"/>
          </rPr>
          <t xml:space="preserve">
Campo 150 EMIR</t>
        </r>
      </text>
    </comment>
    <comment ref="AA200" authorId="0">
      <text>
        <r>
          <rPr>
            <b/>
            <sz val="9"/>
            <color indexed="81"/>
            <rFont val="Tahoma"/>
            <family val="2"/>
          </rPr>
          <t>Administrador:</t>
        </r>
        <r>
          <rPr>
            <sz val="9"/>
            <color indexed="81"/>
            <rFont val="Tahoma"/>
            <family val="2"/>
          </rPr>
          <t xml:space="preserve">
Campo 150 EMIR</t>
        </r>
      </text>
    </comment>
    <comment ref="AF200" authorId="0">
      <text>
        <r>
          <rPr>
            <b/>
            <sz val="9"/>
            <color indexed="81"/>
            <rFont val="Tahoma"/>
            <family val="2"/>
          </rPr>
          <t>Administrador:</t>
        </r>
        <r>
          <rPr>
            <sz val="9"/>
            <color indexed="81"/>
            <rFont val="Tahoma"/>
            <family val="2"/>
          </rPr>
          <t xml:space="preserve">
Campo 150 EMIR</t>
        </r>
      </text>
    </comment>
    <comment ref="U237" authorId="1">
      <text>
        <r>
          <rPr>
            <sz val="9"/>
            <color indexed="81"/>
            <rFont val="Tahoma"/>
            <family val="2"/>
          </rPr>
          <t>N for UK</t>
        </r>
      </text>
    </comment>
    <comment ref="Z237" authorId="1">
      <text>
        <r>
          <rPr>
            <sz val="9"/>
            <color indexed="81"/>
            <rFont val="Tahoma"/>
            <family val="2"/>
          </rPr>
          <t>N for UK</t>
        </r>
      </text>
    </comment>
    <comment ref="AE237" authorId="1">
      <text>
        <r>
          <rPr>
            <sz val="9"/>
            <color indexed="81"/>
            <rFont val="Tahoma"/>
            <family val="2"/>
          </rPr>
          <t>N for UK</t>
        </r>
      </text>
    </comment>
    <comment ref="S240" authorId="1">
      <text>
        <r>
          <rPr>
            <sz val="9"/>
            <color indexed="81"/>
            <rFont val="Tahoma"/>
            <family val="2"/>
          </rPr>
          <t>IICIICIL</t>
        </r>
      </text>
    </comment>
    <comment ref="U240" authorId="1">
      <text>
        <r>
          <rPr>
            <sz val="9"/>
            <color indexed="81"/>
            <rFont val="Tahoma"/>
            <family val="2"/>
          </rPr>
          <t>N for UK</t>
        </r>
      </text>
    </comment>
    <comment ref="Z240" authorId="1">
      <text>
        <r>
          <rPr>
            <sz val="9"/>
            <color indexed="81"/>
            <rFont val="Tahoma"/>
            <family val="2"/>
          </rPr>
          <t>N for UK</t>
        </r>
      </text>
    </comment>
    <comment ref="AE240" authorId="1">
      <text>
        <r>
          <rPr>
            <sz val="9"/>
            <color indexed="81"/>
            <rFont val="Tahoma"/>
            <family val="2"/>
          </rPr>
          <t>N for UK</t>
        </r>
      </text>
    </comment>
    <comment ref="AN264" authorId="2">
      <text>
        <r>
          <rPr>
            <b/>
            <sz val="12"/>
            <color indexed="81"/>
            <rFont val="Tahoma"/>
            <family val="2"/>
          </rPr>
          <t>Alicia Martin Darriba:</t>
        </r>
        <r>
          <rPr>
            <sz val="12"/>
            <color indexed="81"/>
            <rFont val="Tahoma"/>
            <family val="2"/>
          </rPr>
          <t xml:space="preserve">
EERR</t>
        </r>
      </text>
    </comment>
    <comment ref="V266" authorId="1">
      <text>
        <r>
          <rPr>
            <b/>
            <sz val="9"/>
            <color indexed="81"/>
            <rFont val="Tahoma"/>
            <family val="2"/>
          </rPr>
          <t xml:space="preserve">D62610 GESTIÓN
D62618 RTADOS: (PERFORMANCE)
</t>
        </r>
        <r>
          <rPr>
            <sz val="9"/>
            <color indexed="81"/>
            <rFont val="Tahoma"/>
            <family val="2"/>
          </rPr>
          <t>- D62622 COMISIÓN SOCIEDAD GESTORA RESULRADOS
- D62624 COMISIÓN DE GESTIÓN VARIABLE SOBRE RENTABILIDAD
-D62625 COMISIÓN DE GESTION VARIABLE SOBRE EFECTIVO.</t>
        </r>
        <r>
          <rPr>
            <b/>
            <sz val="9"/>
            <color indexed="81"/>
            <rFont val="Tahoma"/>
            <family val="2"/>
          </rPr>
          <t xml:space="preserve">
</t>
        </r>
      </text>
    </comment>
    <comment ref="AA266" authorId="1">
      <text>
        <r>
          <rPr>
            <b/>
            <sz val="9"/>
            <color indexed="81"/>
            <rFont val="Tahoma"/>
            <family val="2"/>
          </rPr>
          <t xml:space="preserve">D62610 GESTIÓN
D62618 RTADOS: (PERFORMANCE)
</t>
        </r>
        <r>
          <rPr>
            <sz val="9"/>
            <color indexed="81"/>
            <rFont val="Tahoma"/>
            <family val="2"/>
          </rPr>
          <t>- D62622 COMISIÓN SOCIEDAD GESTORA RESULRADOS
- D62624 COMISIÓN DE GESTIÓN VARIABLE SOBRE RENTABILIDAD
-D62625 COMISIÓN DE GESTION VARIABLE SOBRE EFECTIVO.</t>
        </r>
        <r>
          <rPr>
            <b/>
            <sz val="9"/>
            <color indexed="81"/>
            <rFont val="Tahoma"/>
            <family val="2"/>
          </rPr>
          <t xml:space="preserve">
</t>
        </r>
      </text>
    </comment>
    <comment ref="AF266" authorId="1">
      <text>
        <r>
          <rPr>
            <b/>
            <sz val="9"/>
            <color indexed="81"/>
            <rFont val="Tahoma"/>
            <family val="2"/>
          </rPr>
          <t xml:space="preserve">D62610 GESTIÓN
D62618 RTADOS: (PERFORMANCE)
</t>
        </r>
        <r>
          <rPr>
            <sz val="9"/>
            <color indexed="81"/>
            <rFont val="Tahoma"/>
            <family val="2"/>
          </rPr>
          <t>- D62622 COMISIÓN SOCIEDAD GESTORA RESULRADOS
- D62624 COMISIÓN DE GESTIÓN VARIABLE SOBRE RENTABILIDAD
-D62625 COMISIÓN DE GESTION VARIABLE SOBRE EFECTIVO.</t>
        </r>
        <r>
          <rPr>
            <b/>
            <sz val="9"/>
            <color indexed="81"/>
            <rFont val="Tahoma"/>
            <family val="2"/>
          </rPr>
          <t xml:space="preserve">
</t>
        </r>
      </text>
    </comment>
  </commentList>
</comments>
</file>

<file path=xl/comments2.xml><?xml version="1.0" encoding="utf-8"?>
<comments xmlns="http://schemas.openxmlformats.org/spreadsheetml/2006/main">
  <authors>
    <author>Alicia Martin Darriba</author>
  </authors>
  <commentList>
    <comment ref="E43" authorId="0">
      <text>
        <r>
          <rPr>
            <b/>
            <sz val="9"/>
            <color indexed="81"/>
            <rFont val="Tahoma"/>
            <charset val="1"/>
          </rPr>
          <t>Alicia Martin Darriba:</t>
        </r>
        <r>
          <rPr>
            <sz val="9"/>
            <color indexed="81"/>
            <rFont val="Tahoma"/>
            <charset val="1"/>
          </rPr>
          <t xml:space="preserve">
Mail Hiuirka 17 de abril de 2015 15:26</t>
        </r>
      </text>
    </comment>
    <comment ref="E44" authorId="0">
      <text>
        <r>
          <rPr>
            <b/>
            <sz val="9"/>
            <color indexed="81"/>
            <rFont val="Tahoma"/>
            <charset val="1"/>
          </rPr>
          <t>Alicia Martin Darriba:</t>
        </r>
        <r>
          <rPr>
            <sz val="9"/>
            <color indexed="81"/>
            <rFont val="Tahoma"/>
            <charset val="1"/>
          </rPr>
          <t xml:space="preserve">
Mail Hiuirka 17 de abril de 2015 15:26</t>
        </r>
      </text>
    </comment>
    <comment ref="E45" authorId="0">
      <text>
        <r>
          <rPr>
            <b/>
            <sz val="9"/>
            <color indexed="81"/>
            <rFont val="Tahoma"/>
            <charset val="1"/>
          </rPr>
          <t>Alicia Martin Darriba:</t>
        </r>
        <r>
          <rPr>
            <sz val="9"/>
            <color indexed="81"/>
            <rFont val="Tahoma"/>
            <charset val="1"/>
          </rPr>
          <t xml:space="preserve">
Mail Hiuirka 17 de abril de 2015 15:26</t>
        </r>
      </text>
    </comment>
    <comment ref="E46" authorId="0">
      <text>
        <r>
          <rPr>
            <b/>
            <sz val="9"/>
            <color indexed="81"/>
            <rFont val="Tahoma"/>
            <charset val="1"/>
          </rPr>
          <t>Alicia Martin Darriba:</t>
        </r>
        <r>
          <rPr>
            <sz val="9"/>
            <color indexed="81"/>
            <rFont val="Tahoma"/>
            <charset val="1"/>
          </rPr>
          <t xml:space="preserve">
Mail Hiuirka 17 de abril de 2015 15:26</t>
        </r>
      </text>
    </comment>
    <comment ref="E47" authorId="0">
      <text>
        <r>
          <rPr>
            <b/>
            <sz val="9"/>
            <color indexed="81"/>
            <rFont val="Tahoma"/>
            <charset val="1"/>
          </rPr>
          <t>Alicia Martin Darriba:</t>
        </r>
        <r>
          <rPr>
            <sz val="9"/>
            <color indexed="81"/>
            <rFont val="Tahoma"/>
            <charset val="1"/>
          </rPr>
          <t xml:space="preserve">
Mail Hiuirka 17 de abril de 2015 15:26</t>
        </r>
      </text>
    </comment>
    <comment ref="E48" authorId="0">
      <text>
        <r>
          <rPr>
            <b/>
            <sz val="9"/>
            <color indexed="81"/>
            <rFont val="Tahoma"/>
            <charset val="1"/>
          </rPr>
          <t>Alicia Martin Darriba:</t>
        </r>
        <r>
          <rPr>
            <sz val="9"/>
            <color indexed="81"/>
            <rFont val="Tahoma"/>
            <charset val="1"/>
          </rPr>
          <t xml:space="preserve">
Mail Hiuirka 17 de abril de 2015 15:26</t>
        </r>
      </text>
    </comment>
    <comment ref="E56" authorId="0">
      <text>
        <r>
          <rPr>
            <b/>
            <sz val="9"/>
            <color indexed="81"/>
            <rFont val="Tahoma"/>
            <charset val="1"/>
          </rPr>
          <t>Alicia Martin Darriba:</t>
        </r>
        <r>
          <rPr>
            <sz val="9"/>
            <color indexed="81"/>
            <rFont val="Tahoma"/>
            <charset val="1"/>
          </rPr>
          <t xml:space="preserve">
Mail Hiuirka 17 de abril de 2015 15:26</t>
        </r>
      </text>
    </comment>
    <comment ref="E57" authorId="0">
      <text>
        <r>
          <rPr>
            <b/>
            <sz val="9"/>
            <color indexed="81"/>
            <rFont val="Tahoma"/>
            <charset val="1"/>
          </rPr>
          <t>Alicia Martin Darriba:</t>
        </r>
        <r>
          <rPr>
            <sz val="9"/>
            <color indexed="81"/>
            <rFont val="Tahoma"/>
            <charset val="1"/>
          </rPr>
          <t xml:space="preserve">
Mail Hiuirka 17 de abril de 2015 15:26</t>
        </r>
      </text>
    </comment>
    <comment ref="E58" authorId="0">
      <text>
        <r>
          <rPr>
            <b/>
            <sz val="9"/>
            <color indexed="81"/>
            <rFont val="Tahoma"/>
            <charset val="1"/>
          </rPr>
          <t>Alicia Martin Darriba:</t>
        </r>
        <r>
          <rPr>
            <sz val="9"/>
            <color indexed="81"/>
            <rFont val="Tahoma"/>
            <charset val="1"/>
          </rPr>
          <t xml:space="preserve">
Mail Hiuirka 17 de abril de 2015 15:26</t>
        </r>
      </text>
    </comment>
    <comment ref="E59" authorId="0">
      <text>
        <r>
          <rPr>
            <b/>
            <sz val="9"/>
            <color indexed="81"/>
            <rFont val="Tahoma"/>
            <charset val="1"/>
          </rPr>
          <t>Alicia Martin Darriba:</t>
        </r>
        <r>
          <rPr>
            <sz val="9"/>
            <color indexed="81"/>
            <rFont val="Tahoma"/>
            <charset val="1"/>
          </rPr>
          <t xml:space="preserve">
Mail Hiuirka 17 de abril de 2015 15:26</t>
        </r>
      </text>
    </comment>
    <comment ref="E60" authorId="0">
      <text>
        <r>
          <rPr>
            <b/>
            <sz val="9"/>
            <color indexed="81"/>
            <rFont val="Tahoma"/>
            <charset val="1"/>
          </rPr>
          <t>Alicia Martin Darriba:</t>
        </r>
        <r>
          <rPr>
            <sz val="9"/>
            <color indexed="81"/>
            <rFont val="Tahoma"/>
            <charset val="1"/>
          </rPr>
          <t xml:space="preserve">
Mail Hiuirka 17 de abril de 2015 15:26</t>
        </r>
      </text>
    </comment>
    <comment ref="E61" authorId="0">
      <text>
        <r>
          <rPr>
            <b/>
            <sz val="9"/>
            <color indexed="81"/>
            <rFont val="Tahoma"/>
            <charset val="1"/>
          </rPr>
          <t>Alicia Martin Darriba:</t>
        </r>
        <r>
          <rPr>
            <sz val="9"/>
            <color indexed="81"/>
            <rFont val="Tahoma"/>
            <charset val="1"/>
          </rPr>
          <t xml:space="preserve">
Mail Hiuirka 17 de abril de 2015 15:26</t>
        </r>
      </text>
    </comment>
    <comment ref="E62" authorId="0">
      <text>
        <r>
          <rPr>
            <b/>
            <sz val="9"/>
            <color indexed="81"/>
            <rFont val="Tahoma"/>
            <charset val="1"/>
          </rPr>
          <t>Alicia Martin Darriba:</t>
        </r>
        <r>
          <rPr>
            <sz val="9"/>
            <color indexed="81"/>
            <rFont val="Tahoma"/>
            <charset val="1"/>
          </rPr>
          <t xml:space="preserve">
Mail Hiuirka 17 de abril de 2015 15:26</t>
        </r>
      </text>
    </comment>
    <comment ref="E63" authorId="0">
      <text>
        <r>
          <rPr>
            <b/>
            <sz val="9"/>
            <color indexed="81"/>
            <rFont val="Tahoma"/>
            <charset val="1"/>
          </rPr>
          <t>Alicia Martin Darriba:</t>
        </r>
        <r>
          <rPr>
            <sz val="9"/>
            <color indexed="81"/>
            <rFont val="Tahoma"/>
            <charset val="1"/>
          </rPr>
          <t xml:space="preserve">
Mail Hiurika 17 de abril de 2015 15:26 y 21 de abril de 2015 a las 11:29</t>
        </r>
      </text>
    </comment>
    <comment ref="E64" authorId="0">
      <text>
        <r>
          <rPr>
            <b/>
            <sz val="9"/>
            <color indexed="81"/>
            <rFont val="Tahoma"/>
            <charset val="1"/>
          </rPr>
          <t>Alicia Martin Darriba:</t>
        </r>
        <r>
          <rPr>
            <sz val="9"/>
            <color indexed="81"/>
            <rFont val="Tahoma"/>
            <charset val="1"/>
          </rPr>
          <t xml:space="preserve">
Mail Hiurika 17 de abril de 2015 15:26 y 21 de abril de 2015 a las 11:29</t>
        </r>
      </text>
    </comment>
    <comment ref="E65" authorId="0">
      <text>
        <r>
          <rPr>
            <b/>
            <sz val="9"/>
            <color indexed="81"/>
            <rFont val="Tahoma"/>
            <charset val="1"/>
          </rPr>
          <t>Alicia Martin Darriba:</t>
        </r>
        <r>
          <rPr>
            <sz val="9"/>
            <color indexed="81"/>
            <rFont val="Tahoma"/>
            <charset val="1"/>
          </rPr>
          <t xml:space="preserve">
Mail Hiurika 17 de abril de 2015 15:26 y 21 de abril de 2015 a las 11:29</t>
        </r>
      </text>
    </comment>
    <comment ref="E82" authorId="0">
      <text>
        <r>
          <rPr>
            <b/>
            <sz val="9"/>
            <color indexed="81"/>
            <rFont val="Tahoma"/>
            <charset val="1"/>
          </rPr>
          <t>Alicia Martin Darriba:</t>
        </r>
        <r>
          <rPr>
            <sz val="9"/>
            <color indexed="81"/>
            <rFont val="Tahoma"/>
            <charset val="1"/>
          </rPr>
          <t xml:space="preserve">
Mail Hiuirka 17 de abril de 2015 15:26</t>
        </r>
      </text>
    </comment>
    <comment ref="E83" authorId="0">
      <text>
        <r>
          <rPr>
            <b/>
            <sz val="9"/>
            <color indexed="81"/>
            <rFont val="Tahoma"/>
            <charset val="1"/>
          </rPr>
          <t>Alicia Martin Darriba:</t>
        </r>
        <r>
          <rPr>
            <sz val="9"/>
            <color indexed="81"/>
            <rFont val="Tahoma"/>
            <charset val="1"/>
          </rPr>
          <t xml:space="preserve">
Mail Hiuirka 17 de abril de 2015 15:26</t>
        </r>
      </text>
    </comment>
    <comment ref="E84" authorId="0">
      <text>
        <r>
          <rPr>
            <b/>
            <sz val="9"/>
            <color indexed="81"/>
            <rFont val="Tahoma"/>
            <charset val="1"/>
          </rPr>
          <t>Alicia Martin Darriba:</t>
        </r>
        <r>
          <rPr>
            <sz val="9"/>
            <color indexed="81"/>
            <rFont val="Tahoma"/>
            <charset val="1"/>
          </rPr>
          <t xml:space="preserve">
Mail Hiuirka 17 de abril de 2015 15:26</t>
        </r>
      </text>
    </comment>
    <comment ref="E85" authorId="0">
      <text>
        <r>
          <rPr>
            <b/>
            <sz val="9"/>
            <color indexed="81"/>
            <rFont val="Tahoma"/>
            <charset val="1"/>
          </rPr>
          <t>Alicia Martin Darriba:</t>
        </r>
        <r>
          <rPr>
            <sz val="9"/>
            <color indexed="81"/>
            <rFont val="Tahoma"/>
            <charset val="1"/>
          </rPr>
          <t xml:space="preserve">
Mail Hiuirka 17 de abril de 2015 15:26</t>
        </r>
      </text>
    </comment>
    <comment ref="E86" authorId="0">
      <text>
        <r>
          <rPr>
            <b/>
            <sz val="9"/>
            <color indexed="81"/>
            <rFont val="Tahoma"/>
            <charset val="1"/>
          </rPr>
          <t>Alicia Martin Darriba:</t>
        </r>
        <r>
          <rPr>
            <sz val="9"/>
            <color indexed="81"/>
            <rFont val="Tahoma"/>
            <charset val="1"/>
          </rPr>
          <t xml:space="preserve">
Mail Hiuirka 17 de abril de 2015 15:26</t>
        </r>
      </text>
    </comment>
    <comment ref="E87" authorId="0">
      <text>
        <r>
          <rPr>
            <b/>
            <sz val="9"/>
            <color indexed="81"/>
            <rFont val="Tahoma"/>
            <charset val="1"/>
          </rPr>
          <t>Alicia Martin Darriba:</t>
        </r>
        <r>
          <rPr>
            <sz val="9"/>
            <color indexed="81"/>
            <rFont val="Tahoma"/>
            <charset val="1"/>
          </rPr>
          <t xml:space="preserve">
Mail Hiuirka 17 de abril de 2015 15:26</t>
        </r>
      </text>
    </comment>
    <comment ref="E88" authorId="0">
      <text>
        <r>
          <rPr>
            <b/>
            <sz val="9"/>
            <color indexed="81"/>
            <rFont val="Tahoma"/>
            <charset val="1"/>
          </rPr>
          <t>Alicia Martin Darriba:</t>
        </r>
        <r>
          <rPr>
            <sz val="9"/>
            <color indexed="81"/>
            <rFont val="Tahoma"/>
            <charset val="1"/>
          </rPr>
          <t xml:space="preserve">
Mail Hiuirka 17 de abril de 2015 15:26</t>
        </r>
      </text>
    </comment>
    <comment ref="E89" authorId="0">
      <text>
        <r>
          <rPr>
            <b/>
            <sz val="9"/>
            <color indexed="81"/>
            <rFont val="Tahoma"/>
            <charset val="1"/>
          </rPr>
          <t>Alicia Martin Darriba:</t>
        </r>
        <r>
          <rPr>
            <sz val="9"/>
            <color indexed="81"/>
            <rFont val="Tahoma"/>
            <charset val="1"/>
          </rPr>
          <t xml:space="preserve">
Mail Hiuirka 17 de abril de 2015 15:26</t>
        </r>
      </text>
    </comment>
    <comment ref="E90" authorId="0">
      <text>
        <r>
          <rPr>
            <b/>
            <sz val="9"/>
            <color indexed="81"/>
            <rFont val="Tahoma"/>
            <charset val="1"/>
          </rPr>
          <t>Alicia Martin Darriba:</t>
        </r>
        <r>
          <rPr>
            <sz val="9"/>
            <color indexed="81"/>
            <rFont val="Tahoma"/>
            <charset val="1"/>
          </rPr>
          <t xml:space="preserve">
Mail Hiuirka 17 de abril de 2015 15:26</t>
        </r>
      </text>
    </comment>
    <comment ref="E91" authorId="0">
      <text>
        <r>
          <rPr>
            <b/>
            <sz val="9"/>
            <color indexed="81"/>
            <rFont val="Tahoma"/>
            <charset val="1"/>
          </rPr>
          <t>Alicia Martin Darriba:</t>
        </r>
        <r>
          <rPr>
            <sz val="9"/>
            <color indexed="81"/>
            <rFont val="Tahoma"/>
            <charset val="1"/>
          </rPr>
          <t xml:space="preserve">
Mail Hiuirka 17 de abril de 2015 15:26</t>
        </r>
      </text>
    </comment>
    <comment ref="E92" authorId="0">
      <text>
        <r>
          <rPr>
            <b/>
            <sz val="9"/>
            <color indexed="81"/>
            <rFont val="Tahoma"/>
            <charset val="1"/>
          </rPr>
          <t>Alicia Martin Darriba:</t>
        </r>
        <r>
          <rPr>
            <sz val="9"/>
            <color indexed="81"/>
            <rFont val="Tahoma"/>
            <charset val="1"/>
          </rPr>
          <t xml:space="preserve">
Mail Hiuirka 17 de abril de 2015 15:26</t>
        </r>
      </text>
    </comment>
    <comment ref="E93" authorId="0">
      <text>
        <r>
          <rPr>
            <b/>
            <sz val="9"/>
            <color indexed="81"/>
            <rFont val="Tahoma"/>
            <charset val="1"/>
          </rPr>
          <t>Alicia Martin Darriba:</t>
        </r>
        <r>
          <rPr>
            <sz val="9"/>
            <color indexed="81"/>
            <rFont val="Tahoma"/>
            <charset val="1"/>
          </rPr>
          <t xml:space="preserve">
Mail Hiuirka 17 de abril de 2015 15:26</t>
        </r>
      </text>
    </comment>
    <comment ref="E94" authorId="0">
      <text>
        <r>
          <rPr>
            <b/>
            <sz val="9"/>
            <color indexed="81"/>
            <rFont val="Tahoma"/>
            <charset val="1"/>
          </rPr>
          <t>Alicia Martin Darriba:</t>
        </r>
        <r>
          <rPr>
            <sz val="9"/>
            <color indexed="81"/>
            <rFont val="Tahoma"/>
            <charset val="1"/>
          </rPr>
          <t xml:space="preserve">
Mail Hiuirka 17 de abril de 2015 15:26</t>
        </r>
      </text>
    </comment>
    <comment ref="E95" authorId="0">
      <text>
        <r>
          <rPr>
            <b/>
            <sz val="9"/>
            <color indexed="81"/>
            <rFont val="Tahoma"/>
            <charset val="1"/>
          </rPr>
          <t>Alicia Martin Darriba:</t>
        </r>
        <r>
          <rPr>
            <sz val="9"/>
            <color indexed="81"/>
            <rFont val="Tahoma"/>
            <charset val="1"/>
          </rPr>
          <t xml:space="preserve">
Mail Hiuirka 17 de abril de 2015 15:26</t>
        </r>
      </text>
    </comment>
    <comment ref="E125" authorId="0">
      <text>
        <r>
          <rPr>
            <b/>
            <sz val="9"/>
            <color indexed="81"/>
            <rFont val="Tahoma"/>
            <charset val="1"/>
          </rPr>
          <t>Alicia Martin Darriba:</t>
        </r>
        <r>
          <rPr>
            <sz val="9"/>
            <color indexed="81"/>
            <rFont val="Tahoma"/>
            <charset val="1"/>
          </rPr>
          <t xml:space="preserve">
Mail Hiuirka 17 de abril de 2015 15:26</t>
        </r>
      </text>
    </comment>
    <comment ref="E126" authorId="0">
      <text>
        <r>
          <rPr>
            <b/>
            <sz val="9"/>
            <color indexed="81"/>
            <rFont val="Tahoma"/>
            <charset val="1"/>
          </rPr>
          <t>Alicia Martin Darriba:</t>
        </r>
        <r>
          <rPr>
            <sz val="9"/>
            <color indexed="81"/>
            <rFont val="Tahoma"/>
            <charset val="1"/>
          </rPr>
          <t xml:space="preserve">
Mail Hiuirka 17 de abril de 2015 15:26</t>
        </r>
      </text>
    </comment>
    <comment ref="E127" authorId="0">
      <text>
        <r>
          <rPr>
            <b/>
            <sz val="9"/>
            <color indexed="81"/>
            <rFont val="Tahoma"/>
            <charset val="1"/>
          </rPr>
          <t>Alicia Martin Darriba:</t>
        </r>
        <r>
          <rPr>
            <sz val="9"/>
            <color indexed="81"/>
            <rFont val="Tahoma"/>
            <charset val="1"/>
          </rPr>
          <t xml:space="preserve">
Mail Hiuirka 17 de abril de 2015 15:26</t>
        </r>
      </text>
    </comment>
    <comment ref="E128" authorId="0">
      <text>
        <r>
          <rPr>
            <b/>
            <sz val="9"/>
            <color indexed="81"/>
            <rFont val="Tahoma"/>
            <charset val="1"/>
          </rPr>
          <t>Alicia Martin Darriba:</t>
        </r>
        <r>
          <rPr>
            <sz val="9"/>
            <color indexed="81"/>
            <rFont val="Tahoma"/>
            <charset val="1"/>
          </rPr>
          <t xml:space="preserve">
Mail Hiuirka 17 de abril de 2015 15:26</t>
        </r>
      </text>
    </comment>
    <comment ref="E129" authorId="0">
      <text>
        <r>
          <rPr>
            <b/>
            <sz val="9"/>
            <color indexed="81"/>
            <rFont val="Tahoma"/>
            <charset val="1"/>
          </rPr>
          <t>Alicia Martin Darriba:</t>
        </r>
        <r>
          <rPr>
            <sz val="9"/>
            <color indexed="81"/>
            <rFont val="Tahoma"/>
            <charset val="1"/>
          </rPr>
          <t xml:space="preserve">
Mail Hiuirka 17 de abril de 2015 15:26</t>
        </r>
      </text>
    </comment>
    <comment ref="E130" authorId="0">
      <text>
        <r>
          <rPr>
            <b/>
            <sz val="9"/>
            <color indexed="81"/>
            <rFont val="Tahoma"/>
            <charset val="1"/>
          </rPr>
          <t>Alicia Martin Darriba:</t>
        </r>
        <r>
          <rPr>
            <sz val="9"/>
            <color indexed="81"/>
            <rFont val="Tahoma"/>
            <charset val="1"/>
          </rPr>
          <t xml:space="preserve">
Mail Hiuirka 17 de abril de 2015 15:26</t>
        </r>
      </text>
    </comment>
    <comment ref="E131" authorId="0">
      <text>
        <r>
          <rPr>
            <b/>
            <sz val="9"/>
            <color indexed="81"/>
            <rFont val="Tahoma"/>
            <charset val="1"/>
          </rPr>
          <t>Alicia Martin Darriba:</t>
        </r>
        <r>
          <rPr>
            <sz val="9"/>
            <color indexed="81"/>
            <rFont val="Tahoma"/>
            <charset val="1"/>
          </rPr>
          <t xml:space="preserve">
Mail Hiuirka 17 de abril de 2015 15:26</t>
        </r>
      </text>
    </comment>
    <comment ref="E132" authorId="0">
      <text>
        <r>
          <rPr>
            <b/>
            <sz val="9"/>
            <color indexed="81"/>
            <rFont val="Tahoma"/>
            <charset val="1"/>
          </rPr>
          <t>Alicia Martin Darriba:</t>
        </r>
        <r>
          <rPr>
            <sz val="9"/>
            <color indexed="81"/>
            <rFont val="Tahoma"/>
            <charset val="1"/>
          </rPr>
          <t xml:space="preserve">
Mail Hiuirka 17 de abril de 2015 15:26</t>
        </r>
      </text>
    </comment>
    <comment ref="E171" authorId="0">
      <text>
        <r>
          <rPr>
            <b/>
            <sz val="9"/>
            <color indexed="81"/>
            <rFont val="Tahoma"/>
            <charset val="1"/>
          </rPr>
          <t>Alicia Martin Darriba:</t>
        </r>
        <r>
          <rPr>
            <sz val="9"/>
            <color indexed="81"/>
            <rFont val="Tahoma"/>
            <charset val="1"/>
          </rPr>
          <t xml:space="preserve">
Mail Hiuirka 17 de abril de 2015 15:26</t>
        </r>
      </text>
    </comment>
    <comment ref="E172" authorId="0">
      <text>
        <r>
          <rPr>
            <b/>
            <sz val="9"/>
            <color indexed="81"/>
            <rFont val="Tahoma"/>
            <charset val="1"/>
          </rPr>
          <t>Alicia Martin Darriba:</t>
        </r>
        <r>
          <rPr>
            <sz val="9"/>
            <color indexed="81"/>
            <rFont val="Tahoma"/>
            <charset val="1"/>
          </rPr>
          <t xml:space="preserve">
Mail Hiuirka 17 de abril de 2015 15:26</t>
        </r>
      </text>
    </comment>
    <comment ref="E173" authorId="0">
      <text>
        <r>
          <rPr>
            <b/>
            <sz val="9"/>
            <color indexed="81"/>
            <rFont val="Tahoma"/>
            <charset val="1"/>
          </rPr>
          <t>Alicia Martin Darriba:</t>
        </r>
        <r>
          <rPr>
            <sz val="9"/>
            <color indexed="81"/>
            <rFont val="Tahoma"/>
            <charset val="1"/>
          </rPr>
          <t xml:space="preserve">
Mail Hiuirka 17 de abril de 2015 15:26</t>
        </r>
      </text>
    </comment>
    <comment ref="E174" authorId="0">
      <text>
        <r>
          <rPr>
            <b/>
            <sz val="9"/>
            <color indexed="81"/>
            <rFont val="Tahoma"/>
            <charset val="1"/>
          </rPr>
          <t>Alicia Martin Darriba:</t>
        </r>
        <r>
          <rPr>
            <sz val="9"/>
            <color indexed="81"/>
            <rFont val="Tahoma"/>
            <charset val="1"/>
          </rPr>
          <t xml:space="preserve">
Mail Hiuirka 17 de abril de 2015 15:26</t>
        </r>
      </text>
    </comment>
    <comment ref="E175" authorId="0">
      <text>
        <r>
          <rPr>
            <b/>
            <sz val="9"/>
            <color indexed="81"/>
            <rFont val="Tahoma"/>
            <charset val="1"/>
          </rPr>
          <t>Alicia Martin Darriba:</t>
        </r>
        <r>
          <rPr>
            <sz val="9"/>
            <color indexed="81"/>
            <rFont val="Tahoma"/>
            <charset val="1"/>
          </rPr>
          <t xml:space="preserve">
Mail Hiuirka 17 de abril de 2015 15:26</t>
        </r>
      </text>
    </comment>
    <comment ref="E176" authorId="0">
      <text>
        <r>
          <rPr>
            <b/>
            <sz val="9"/>
            <color indexed="81"/>
            <rFont val="Tahoma"/>
            <charset val="1"/>
          </rPr>
          <t>Alicia Martin Darriba:</t>
        </r>
        <r>
          <rPr>
            <sz val="9"/>
            <color indexed="81"/>
            <rFont val="Tahoma"/>
            <charset val="1"/>
          </rPr>
          <t xml:space="preserve">
Mail Hiuirka 17 de abril de 2015 15:26</t>
        </r>
      </text>
    </comment>
    <comment ref="E177" authorId="0">
      <text>
        <r>
          <rPr>
            <b/>
            <sz val="9"/>
            <color indexed="81"/>
            <rFont val="Tahoma"/>
            <charset val="1"/>
          </rPr>
          <t>Alicia Martin Darriba:</t>
        </r>
        <r>
          <rPr>
            <sz val="9"/>
            <color indexed="81"/>
            <rFont val="Tahoma"/>
            <charset val="1"/>
          </rPr>
          <t xml:space="preserve">
Mail Hiuirka 17 de abril de 2015 15:26</t>
        </r>
      </text>
    </comment>
    <comment ref="E178" authorId="0">
      <text>
        <r>
          <rPr>
            <b/>
            <sz val="9"/>
            <color indexed="81"/>
            <rFont val="Tahoma"/>
            <charset val="1"/>
          </rPr>
          <t>Alicia Martin Darriba:</t>
        </r>
        <r>
          <rPr>
            <sz val="9"/>
            <color indexed="81"/>
            <rFont val="Tahoma"/>
            <charset val="1"/>
          </rPr>
          <t xml:space="preserve">
Mail Hiuirka 17 de abril de 2015 15:26</t>
        </r>
      </text>
    </comment>
    <comment ref="E179" authorId="0">
      <text>
        <r>
          <rPr>
            <b/>
            <sz val="9"/>
            <color indexed="81"/>
            <rFont val="Tahoma"/>
            <charset val="1"/>
          </rPr>
          <t>Alicia Martin Darriba:</t>
        </r>
        <r>
          <rPr>
            <sz val="9"/>
            <color indexed="81"/>
            <rFont val="Tahoma"/>
            <charset val="1"/>
          </rPr>
          <t xml:space="preserve">
Mail Hiuirka 17 de abril de 2015 15:26</t>
        </r>
      </text>
    </comment>
    <comment ref="E180" authorId="0">
      <text>
        <r>
          <rPr>
            <b/>
            <sz val="9"/>
            <color indexed="81"/>
            <rFont val="Tahoma"/>
            <charset val="1"/>
          </rPr>
          <t>Alicia Martin Darriba:</t>
        </r>
        <r>
          <rPr>
            <sz val="9"/>
            <color indexed="81"/>
            <rFont val="Tahoma"/>
            <charset val="1"/>
          </rPr>
          <t xml:space="preserve">
Mail Hiuirka 17 de abril de 2015 15:26</t>
        </r>
      </text>
    </comment>
    <comment ref="E181" authorId="0">
      <text>
        <r>
          <rPr>
            <b/>
            <sz val="9"/>
            <color indexed="81"/>
            <rFont val="Tahoma"/>
            <charset val="1"/>
          </rPr>
          <t>Alicia Martin Darriba:</t>
        </r>
        <r>
          <rPr>
            <sz val="9"/>
            <color indexed="81"/>
            <rFont val="Tahoma"/>
            <charset val="1"/>
          </rPr>
          <t xml:space="preserve">
Mail Hiuirka 17 de abril de 2015 15:26</t>
        </r>
      </text>
    </comment>
    <comment ref="E182" authorId="0">
      <text>
        <r>
          <rPr>
            <b/>
            <sz val="9"/>
            <color indexed="81"/>
            <rFont val="Tahoma"/>
            <charset val="1"/>
          </rPr>
          <t>Alicia Martin Darriba:</t>
        </r>
        <r>
          <rPr>
            <sz val="9"/>
            <color indexed="81"/>
            <rFont val="Tahoma"/>
            <charset val="1"/>
          </rPr>
          <t xml:space="preserve">
Mail Hiuirka 17 de abril de 2015 15:26</t>
        </r>
      </text>
    </comment>
    <comment ref="E183" authorId="0">
      <text>
        <r>
          <rPr>
            <b/>
            <sz val="9"/>
            <color indexed="81"/>
            <rFont val="Tahoma"/>
            <charset val="1"/>
          </rPr>
          <t>Alicia Martin Darriba:</t>
        </r>
        <r>
          <rPr>
            <sz val="9"/>
            <color indexed="81"/>
            <rFont val="Tahoma"/>
            <charset val="1"/>
          </rPr>
          <t xml:space="preserve">
Mail Hiuirka 17 de abril de 2015 15:26</t>
        </r>
      </text>
    </comment>
  </commentList>
</comments>
</file>

<file path=xl/comments3.xml><?xml version="1.0" encoding="utf-8"?>
<comments xmlns="http://schemas.openxmlformats.org/spreadsheetml/2006/main">
  <authors>
    <author>Alicia Martin Darriba</author>
  </authors>
  <commentList>
    <comment ref="A22" authorId="0">
      <text>
        <r>
          <rPr>
            <b/>
            <sz val="9"/>
            <color indexed="81"/>
            <rFont val="Tahoma"/>
            <family val="2"/>
          </rPr>
          <t>Alicia Martin Darriba:</t>
        </r>
        <r>
          <rPr>
            <sz val="9"/>
            <color indexed="81"/>
            <rFont val="Tahoma"/>
            <family val="2"/>
          </rPr>
          <t xml:space="preserve">
Filtramos columna AU pestaña Technical guidance por "Calculation"; filtramos columna AS por "interfaz externo" y "vacios"; columna AM filtramos por todas las opciones menos Nehmer; Columna I filtro por todas excepto O* + CO*
</t>
        </r>
      </text>
    </comment>
    <comment ref="H3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3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3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0"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1"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2"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3"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4"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4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C46" authorId="0">
      <text>
        <r>
          <rPr>
            <b/>
            <sz val="9"/>
            <color indexed="81"/>
            <rFont val="Tahoma"/>
            <family val="2"/>
          </rPr>
          <t>Alicia Martin Darriba:</t>
        </r>
        <r>
          <rPr>
            <sz val="9"/>
            <color indexed="81"/>
            <rFont val="Tahoma"/>
            <family val="2"/>
          </rPr>
          <t xml:space="preserve">
Cantidad de efectivo colateral depositado en todas las contrapartes</t>
        </r>
      </text>
    </comment>
    <comment ref="C47" authorId="0">
      <text>
        <r>
          <rPr>
            <b/>
            <sz val="9"/>
            <color indexed="81"/>
            <rFont val="Tahoma"/>
            <family val="2"/>
          </rPr>
          <t>Alicia Martin Darriba:</t>
        </r>
        <r>
          <rPr>
            <sz val="9"/>
            <color indexed="81"/>
            <rFont val="Tahoma"/>
            <family val="2"/>
          </rPr>
          <t xml:space="preserve">
Cantidad de valores colaterales depositados en todas las contrapartes</t>
        </r>
      </text>
    </comment>
    <comment ref="C48" authorId="0">
      <text>
        <r>
          <rPr>
            <b/>
            <sz val="9"/>
            <color indexed="81"/>
            <rFont val="Tahoma"/>
            <family val="2"/>
          </rPr>
          <t>Alicia Martin Darriba:</t>
        </r>
        <r>
          <rPr>
            <sz val="9"/>
            <color indexed="81"/>
            <rFont val="Tahoma"/>
            <family val="2"/>
          </rPr>
          <t xml:space="preserve">
Otra cantidad de colaterales depositados en todas las contrapartes</t>
        </r>
      </text>
    </comment>
    <comment ref="H4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6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6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6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6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0"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1"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2"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3"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4"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7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0"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1"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2"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3"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4"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8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0"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1"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2"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3"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4"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9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0"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1"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2"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3"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4"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7"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8"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09"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15"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 ref="H116" authorId="0">
      <text>
        <r>
          <rPr>
            <b/>
            <sz val="9"/>
            <color indexed="81"/>
            <rFont val="Tahoma"/>
            <family val="2"/>
          </rPr>
          <t>Alicia Martin Darriba:</t>
        </r>
        <r>
          <rPr>
            <sz val="9"/>
            <color indexed="81"/>
            <rFont val="Tahoma"/>
            <family val="2"/>
          </rPr>
          <t xml:space="preserve">
En la pestaña Coffer - Pedir Gestoras, habíamos puesto que se lo pediríamos a las Gestoras, pero creemos que este dato podría estar en SII</t>
        </r>
      </text>
    </comment>
  </commentList>
</comments>
</file>

<file path=xl/sharedStrings.xml><?xml version="1.0" encoding="utf-8"?>
<sst xmlns="http://schemas.openxmlformats.org/spreadsheetml/2006/main" count="12601" uniqueCount="3616">
  <si>
    <t>Id</t>
  </si>
  <si>
    <t>Field Name</t>
  </si>
  <si>
    <t>XSD element name</t>
  </si>
  <si>
    <t>XML type</t>
  </si>
  <si>
    <t>Format</t>
  </si>
  <si>
    <t>Technical guidance</t>
  </si>
  <si>
    <t>Reporting Member state</t>
  </si>
  <si>
    <t>&lt;ReportingMemberState&gt;</t>
  </si>
  <si>
    <t>CountryCodeType</t>
  </si>
  <si>
    <t>2 [A-Z]+</t>
  </si>
  <si>
    <t>A</t>
  </si>
  <si>
    <t>M</t>
  </si>
  <si>
    <t>[1..1]</t>
  </si>
  <si>
    <t>Country code standard ISO-3166-1 of the Member State to which the AIFM reports the AIFMD reporting.</t>
  </si>
  <si>
    <t>Version</t>
  </si>
  <si>
    <t>&lt;Version&gt;</t>
  </si>
  <si>
    <t>VersionType</t>
  </si>
  <si>
    <t>([0-9])+\.([0-9])+</t>
  </si>
  <si>
    <t xml:space="preserve">M </t>
  </si>
  <si>
    <t>The version of the XML Schema Definition (XSD) used to generate the file.</t>
  </si>
  <si>
    <t>Creation date and time</t>
  </si>
  <si>
    <t>&lt;CreationDateAndTime&gt;</t>
  </si>
  <si>
    <t>xs:dateTime</t>
  </si>
  <si>
    <t>4(n)-2(n)-2(n)T2(n):2(n):2(n)</t>
  </si>
  <si>
    <t>D</t>
  </si>
  <si>
    <t>The date (ISO 8601 extended Date Format yyyy-mm-ddThh:mm:ss) at which the file was created. 
It shall be expressed as Coordinated Universal Time (UTC).</t>
  </si>
  <si>
    <t>Filing type</t>
  </si>
  <si>
    <t>&lt;FilingType&gt;</t>
  </si>
  <si>
    <t>FilingTypeType</t>
  </si>
  <si>
    <t>Flag indicating whether the reporting is an initial filing for the reporting period or an amendment to a previously submitted reporting.
The filling types admitted are:
  - AMND for "amendment to one reporting previously submitted"
  - INIT for "initial reporting for the reporting period"</t>
  </si>
  <si>
    <t>AIF content type</t>
  </si>
  <si>
    <t>&lt;AIFContentType&gt;</t>
  </si>
  <si>
    <t>AIFContentTypeType</t>
  </si>
  <si>
    <t>N</t>
  </si>
  <si>
    <t>Code indicating the contents of the AIF reporting.
The AIF content types admitted are:
  - 1 for "24(1) reporting obligation"
  - 2 for "24(1) + 24(2) reporting obligation"
  - 3 for "3(3) (d) reporting obligation"
  - 4 for "24(1) + 24(2) + 24(4) reporting obligation"
  - 5 for "24(1) + 24(4) reporting obligation"
When the AIF no reporting flag is false:
The block "AIFPrincipalInfo" will be filled in for all AIF content types.
The block "AIFIndividualInfo" will be filled in for AIF content types equal to "2" and "4"
The block "AIFLeverageArticle24-2" will be filled in for AIF content types equal to "2" and "4"
The block "AIFLeverageArticle24-4" will be filled in for AIF content types equal to "4" and "5"</t>
  </si>
  <si>
    <t>Reporting period start date</t>
  </si>
  <si>
    <t>&lt;ReportingPeriodStartDate&gt;</t>
  </si>
  <si>
    <t>xs:date</t>
  </si>
  <si>
    <t>4(n)-2(n)-2(n)</t>
  </si>
  <si>
    <t>The start date of the reporting period should begin on  the first calendar day of January, April, July or October.
yyyy-mm-dd (ISO 8601 Date Format)</t>
  </si>
  <si>
    <t>Reporting period end date</t>
  </si>
  <si>
    <t>&lt;ReportingPeriodEndDate&gt;</t>
  </si>
  <si>
    <t>The end date of the reporting period may be the last calendar day of March, June, September, December or the last day the AIF exists.
yyyy-mm-dd (ISO 8601 Date Format)</t>
  </si>
  <si>
    <t>Reporting period type</t>
  </si>
  <si>
    <t>&lt;ReportingPeriodType&gt;</t>
  </si>
  <si>
    <t>ReportingPeriodTypeType</t>
  </si>
  <si>
    <t>The reporting period types admitted are:
   when reporting frequency is quarterly:
   - Q1: for 1st quarter of the calendar year
   - Q2: for 2nd quarter of the calendar year
   - Q3: for 3rd quarter of the calendar year
   - Q4: for 4th quarter of the calendar year
   when reporting frequency is half yearly:
   - H1: for 1st half of the calendar year
   - H2: for 2nd half of the calendar year
   when reporting frequency is yearly:
   - Y1: for the calendar year
   when the specific reporting period is from 1st quarter to 3rd quarter due to change in the reporting obligation:
   - X1: for period from 1st quarter to 3rd quarter
   when the specific reporting period is from 2nd quarter to 4th quarter due to change in the reporting obligation:
   - X2: for period from 2nd quarter to 4th quarter
For one calendar year, it is not possible to have reporting overlap. Only acceptable subsequent reporting periods are: 
   - Q1, Q2, Q3, Q4
   - Q1, Q2, H2
   - Q1, X2
   - H1, H2
   - H1, Q3, Q4 
   - Y1
   - X1, Q4</t>
  </si>
  <si>
    <t>Reporting period year</t>
  </si>
  <si>
    <t>&lt;ReportingPeriodYear&gt;</t>
  </si>
  <si>
    <t>xs:gYear</t>
  </si>
  <si>
    <t>The reporting period year (2013, 2014…).</t>
  </si>
  <si>
    <t>Change in AIF reporting obligation frequency Code</t>
  </si>
  <si>
    <t>&lt;AIFReportingObligationChangeFrequencyCode&gt;</t>
  </si>
  <si>
    <t>ReportingObligationChangeFrequencyCodeType</t>
  </si>
  <si>
    <t>O</t>
  </si>
  <si>
    <t>[0..1]</t>
  </si>
  <si>
    <t>The codes to report a change in the AIF reporting obligation frequency are contained in Annex II - Table 9 and 10.</t>
  </si>
  <si>
    <t>Change in AIF reporting obligation contents Code</t>
  </si>
  <si>
    <t>&lt;AIFReportingObligationChangeContentsCode&gt;</t>
  </si>
  <si>
    <t>AIFReportingObligationChangeContentsCodeType</t>
  </si>
  <si>
    <t>The codes to report a change in the AIF reporting obligation contents are contained in Annex II - Table 9.</t>
  </si>
  <si>
    <t>Change in AIF reporting obligation Quarter</t>
  </si>
  <si>
    <t>&lt;AIFReportingObligationChangeQuarter&gt;</t>
  </si>
  <si>
    <t>ReportingObligationChangeQuarterType</t>
  </si>
  <si>
    <t>C
M for &lt;AIFReportingObligationChangeFrequencyCode&gt; or &lt;AIFReportingObligationChangeContentsCode&gt; filled in
F otherwise</t>
  </si>
  <si>
    <t>Code indicating the quarter during which the frequency and/or contents reporting obligation on the AIF changes.
The codes for the reporting obligation change quarter are:
   - Q1: for 1st quarter of the calendar year
   - Q2: for 2nd quarter of the calendar year
   - Q3: for 3rd quarter of the calendar year
   - Q4: for 4th quarter of the calendar year
The field is mandatoty for&lt;AIFReportingObligationChangeFrequencyCode&gt; or &lt;AIFReportingObligationChangeContentsCode&gt; filled in and forbidden otherwise.</t>
  </si>
  <si>
    <t>Last reporting flag</t>
  </si>
  <si>
    <t>&lt;LastReportingFlag&gt;</t>
  </si>
  <si>
    <t>BooleanType</t>
  </si>
  <si>
    <t>B</t>
  </si>
  <si>
    <t>Flag indicating whether the reporting is the last reporting. To be filled in when the AIF has been liquidated or merged during the reporting period.
true for last AIF reporting file.
false otherwise</t>
  </si>
  <si>
    <t>Question Number</t>
  </si>
  <si>
    <t>&lt;QuestionNumber&gt;</t>
  </si>
  <si>
    <t>UnsignedInteger3pType</t>
  </si>
  <si>
    <t>3
totalDigits 3
fractionDigits 0
minInclusive 1</t>
  </si>
  <si>
    <t>C
M for &lt;AssumptionDescription&gt; filled in
F otherwise</t>
  </si>
  <si>
    <t>[0..n]</t>
  </si>
  <si>
    <t>Question number for which assumption is provided.
The field is mandatoty for &lt;AssumptionDescription&gt; filled in and forbidden otherwise.</t>
  </si>
  <si>
    <t>Assumption description</t>
  </si>
  <si>
    <t>&lt;AssumptionDescription&gt;</t>
  </si>
  <si>
    <t>StringRestricted300Type</t>
  </si>
  <si>
    <t>300 (max)</t>
  </si>
  <si>
    <t>Z</t>
  </si>
  <si>
    <t>C
M for &lt;QuestionNumber&gt; filled in
F otherwise</t>
  </si>
  <si>
    <t>Free description for assumption.
The field is mandatoty for &lt;QuestionNumber&gt; filled in and forbidden otherwise.</t>
  </si>
  <si>
    <t>AIFM National Code</t>
  </si>
  <si>
    <t>&lt;AIFMNationalCode&gt;</t>
  </si>
  <si>
    <t>AIFMNationalCodeType</t>
  </si>
  <si>
    <t>30 (max)
1 (min)</t>
  </si>
  <si>
    <t>Unique reference identifying each AIFM allocated by the national competent authority  of the reporting Member State of the AIFM to which the AIFM reports under AIFMD</t>
  </si>
  <si>
    <t>AIF national code</t>
  </si>
  <si>
    <t>&lt;AIFNationalCode&gt;</t>
  </si>
  <si>
    <t>AIFNationalCodeType</t>
  </si>
  <si>
    <t>Unique reference identifying each AIFallocated by the national competent authority of the reporting Member State of the AIFM to which the AIFM reports under AIFMD</t>
  </si>
  <si>
    <t>AIF Name</t>
  </si>
  <si>
    <t>&lt;AIFName&gt;</t>
  </si>
  <si>
    <t>The legal name of the AIF (no standard).
In the case of umbrella funds, the names of the umbrella fund and the sub-funds should be reported.</t>
  </si>
  <si>
    <t>AIF EEA Flag</t>
  </si>
  <si>
    <t>&lt;AIFEEAFlag&gt;</t>
  </si>
  <si>
    <t>Flag indicating whether the AIF is domiciled in the EEA or the EU.
true for EEA or EU AIFs
false for non-EEA or EU AIFs</t>
  </si>
  <si>
    <t>AIF reporting code</t>
  </si>
  <si>
    <t>&lt;AIFReportingCode&gt;</t>
  </si>
  <si>
    <t>AIFReportingCodeType</t>
  </si>
  <si>
    <t>Code indicating the reporting category of the AIF.
The AIF reporting codes are contained in Annex II - Table 9.</t>
  </si>
  <si>
    <t>Domicile of the AIF</t>
  </si>
  <si>
    <t>&lt;AIFDomicile&gt;</t>
  </si>
  <si>
    <t>For EU AIFs, the domicile of the AIF should be understood as the home Member State of the AIF as defined in Article 4(1)(p) of the AIFMD. For non-EU AIFs, the domicile of the AIF should be the country where the AIF is authorised or registered or where it has its registered office.
Country code standard ISO-3166-1</t>
  </si>
  <si>
    <t>Inception Date</t>
  </si>
  <si>
    <t>&lt;InceptionDate&gt;</t>
  </si>
  <si>
    <t>The date the AIF started business (yyyy-mm-dd (ISO 8601 Date Format)).
The inception date should not be after the start date of the reporting period.</t>
  </si>
  <si>
    <t>AIF no reporting flag</t>
  </si>
  <si>
    <t>&lt;AIFNoReportingFlag&gt;</t>
  </si>
  <si>
    <t>true for empty file (no information to report for the reporting period)
false otherwise
The AIFCompleteDescription block will not be filled in when the AIF no reporting flag is true.</t>
  </si>
  <si>
    <t>AIF LEI code</t>
  </si>
  <si>
    <t>&lt;AIFIdentifierLEI&gt;</t>
  </si>
  <si>
    <t>LEICodeType</t>
  </si>
  <si>
    <t xml:space="preserve">20
[0-9a-zA-Z]{18}[0-9]{2}
</t>
  </si>
  <si>
    <t>Legal Entity Identifer (LEI) (ISO 17442 standard) of the Entity  or if not available the Interim Entity Identifier (IEI):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t>
  </si>
  <si>
    <t>AIF ISIN code</t>
  </si>
  <si>
    <t>&lt;AIFIdentifierISIN&gt;</t>
  </si>
  <si>
    <t>ISINInstrumentIdentificationType</t>
  </si>
  <si>
    <t>12
[A-Z]{2}
([A-Z]|[0-9]){9}
[0-9]</t>
  </si>
  <si>
    <t>ISIN code (ISO 6166 standard)</t>
  </si>
  <si>
    <t>AIF CUSIP code</t>
  </si>
  <si>
    <t>&lt;AIFIdentifierCUSIP&gt;</t>
  </si>
  <si>
    <t>CusipCodeType</t>
  </si>
  <si>
    <t>CUSIP code</t>
  </si>
  <si>
    <t>AIF SEDOL code</t>
  </si>
  <si>
    <t>&lt;AIFIdentifierSEDOL&gt;</t>
  </si>
  <si>
    <t>SedolCodeType</t>
  </si>
  <si>
    <t xml:space="preserve">O </t>
  </si>
  <si>
    <t>SEDOL code</t>
  </si>
  <si>
    <t>AIF Bloomberg Code</t>
  </si>
  <si>
    <t>&lt;AIFIdentifierTicker&gt;</t>
  </si>
  <si>
    <t>TickerCodeType</t>
  </si>
  <si>
    <t>20 (max)
 1 (min)</t>
  </si>
  <si>
    <t>Bloomberg ticker symbol</t>
  </si>
  <si>
    <t>AIF Reuters code</t>
  </si>
  <si>
    <t>&lt;AIFIdentifierRIC&gt;</t>
  </si>
  <si>
    <t>RICCodeType</t>
  </si>
  <si>
    <t>20 (max)
1 (min)</t>
  </si>
  <si>
    <t>Reuters Identifier Code (RIC)</t>
  </si>
  <si>
    <t>AIF ECB code</t>
  </si>
  <si>
    <t>&lt;AIFIdentifierECB&gt;</t>
  </si>
  <si>
    <t>ECBCodeType</t>
  </si>
  <si>
    <t>European Central Bank code</t>
  </si>
  <si>
    <t>Old AIF national identifier - Reporting Member State</t>
  </si>
  <si>
    <t>C
M for old AIF national identifier - Reporting Member State filled in
F otherwise</t>
  </si>
  <si>
    <t>Country code standard ISO-3166-1 of the reporting Member State to which the AIFM reports under AIFMD when the national code identifying the AIF has been modified.
The field is mandatory when the old AIF national identifier - National code is filled in.</t>
  </si>
  <si>
    <t>Old AIF national identifier - National code</t>
  </si>
  <si>
    <t>Former national identification code to provide when the national identification code of the AIF changes (for the first reporting following the change of the national code and any subsequent reporting).
The field is mandatory when the old AIF national identifier - Reporting Member State is filled in.</t>
  </si>
  <si>
    <t>AIF share class flag</t>
  </si>
  <si>
    <t>&lt;ShareClassFlag&gt;</t>
  </si>
  <si>
    <t>Flag indicating whether the AIF has several share classes.
true for AIF with several share classes
false otherwise</t>
  </si>
  <si>
    <t>Share class national code</t>
  </si>
  <si>
    <t>&lt;ShareClassNationalCode&gt;</t>
  </si>
  <si>
    <t>ShareClassNationalCodeType</t>
  </si>
  <si>
    <t>C
F for AIF share class flag false
O otherwise</t>
  </si>
  <si>
    <t>Where available, unique reference allocated by the national competent authority to which the AIFM reports under AIFMD identifying each share class 
The field is forbidden for AIF share class equal to false and optional otherwise.</t>
  </si>
  <si>
    <t>Share class ISIN code</t>
  </si>
  <si>
    <t>&lt;ShareClassIdentifierISIN&gt;</t>
  </si>
  <si>
    <t>Where available, the ISIN code (ISO 6166 standard) identifying each share class.
The field is forbidden for AIF share class equal to false and optional otherwise.</t>
  </si>
  <si>
    <t>Share class SEDOL code</t>
  </si>
  <si>
    <t>&lt;ShareClassIdentifierSEDOL&gt;</t>
  </si>
  <si>
    <t>Where available, the CUSIP code identifying each share class.
The field is forbidden for AIF share class equal to false and optional otherwise.</t>
  </si>
  <si>
    <t>Share class CUSIP code</t>
  </si>
  <si>
    <t>&lt;ShareClassIdentifierCUSIP&gt;</t>
  </si>
  <si>
    <t>Where available, the SEDOL code identifying each share class.
The field is forbidden for AIF share class equal to false and optional otherwise.</t>
  </si>
  <si>
    <t>Share class Bloomberg code</t>
  </si>
  <si>
    <t>&lt;ShareClassIdentifierTicker&gt;</t>
  </si>
  <si>
    <t>Where available, the Bloomberg ticker symbol identifying each share class.
The field is forbidden for AIF share class equal to false and optional otherwise.</t>
  </si>
  <si>
    <t>Share class Reuters code</t>
  </si>
  <si>
    <t>&lt;ShareClassIdentifierRIC&gt;</t>
  </si>
  <si>
    <t>Where available, the Reuters Identifier Code (RIC) identifying each share class.
The field is forbidden for AIF share class equal to false and optional otherwise.</t>
  </si>
  <si>
    <t>Share class name</t>
  </si>
  <si>
    <t>&lt;ShareClassName&gt;</t>
  </si>
  <si>
    <t>C
M for AIF share class flag true
F otherwise</t>
  </si>
  <si>
    <t>The name of the share class.
The field is mandatory for AIF share class equal to true and forbidden otherwise.</t>
  </si>
  <si>
    <t>Master feeder status</t>
  </si>
  <si>
    <t>&lt;AIFMasterFeederStatus&gt;</t>
  </si>
  <si>
    <t>AIFMasterFeederStatusType</t>
  </si>
  <si>
    <t xml:space="preserve">3 status are admitted:
-          “MASTER” for master AIF
-          “FEEDER” for feeder AIF 
-          “NONE” in other cases </t>
  </si>
  <si>
    <t>Master AIF name</t>
  </si>
  <si>
    <t>C
M for Master feeder status equal to "FEEDER"
F otherwise</t>
  </si>
  <si>
    <t>No standard.
It is strongly recommended to provide the full name as provided by Swift for master AIF(s) that have one BIC or LEI code.
The field is mandatoty for Master feeder status equal to "FEEDER" and forbidden otherwise.</t>
  </si>
  <si>
    <t>Master AIF national identifier - Reporting Member State</t>
  </si>
  <si>
    <t>C
O for Master feeder status equal to "FEEDER"
F otherwise</t>
  </si>
  <si>
    <t>Country code standard ISO-3166-1 of the reporting Member State to which the AIFM of the master AIF(s) reports under AIFMD
The field is optional for Master feeder status equal to "FEEDER" and forbidden otherwise.</t>
  </si>
  <si>
    <t>Master AIF national identifier - National code</t>
  </si>
  <si>
    <t>C
M for Master AIF national identifier - Reporting Member State filled in
O for Master feeder status equal to "FEEDER"
F otherwise</t>
  </si>
  <si>
    <t>Unique reference identifying the master AIF allocated by the national competent authority to which the AIFM of the master AIF (s) reports under AIFMD
The field is optional for Master feeder status equal to "FEEDER" and forbidden otherwise.
The field is mandatory when the master AIF national identifier - Reporting Member State is filled in.</t>
  </si>
  <si>
    <t>Prime Broker Name</t>
  </si>
  <si>
    <t>&lt;EntityName&gt;</t>
  </si>
  <si>
    <t>Entity name. (no standard)
It is strongly recommended to provide the full name corresponding to the allocated LEI code (or BIC code if any and LEI not available).</t>
  </si>
  <si>
    <t>Prime Broker LEI code</t>
  </si>
  <si>
    <t>&lt;EntityIdentificationLEI&gt;</t>
  </si>
  <si>
    <t xml:space="preserve">20
[0-9a-zA-Z]{18}[0-9]{2}
</t>
  </si>
  <si>
    <t>LEI code (ISO 17442 standard) or if not available the interim entity identifier: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t>
  </si>
  <si>
    <t>Prime Broker BIC code</t>
  </si>
  <si>
    <t>&lt;EntityIdentificationBIC&gt;</t>
  </si>
  <si>
    <t>BICCodeType</t>
  </si>
  <si>
    <t xml:space="preserve">11 {A-Z0-9]
</t>
  </si>
  <si>
    <t>BIC code (ISO 9362 standard)</t>
  </si>
  <si>
    <t>Total AuM amount of the AIF in base currency</t>
  </si>
  <si>
    <t>&lt;AUMAmountInBaseCurrency&gt;</t>
  </si>
  <si>
    <t>UnsignedInteger15pType</t>
  </si>
  <si>
    <t>15 
totalDigits 15
fractionDigits 0
minInclusive 0</t>
  </si>
  <si>
    <t>Value in base currency of the AIF of Assets under management (AuM) for the AIF, using the method set out in Articles 2 and 10 of the Regulation 231/2013 .
The total AuM amount expressed in base currency is filled in without decimal places.</t>
  </si>
  <si>
    <t>Base currency of the AIF</t>
  </si>
  <si>
    <t>&lt;BaseCurrency&gt;</t>
  </si>
  <si>
    <t>CurrencyCodeType</t>
  </si>
  <si>
    <t>3 [A-Z]+</t>
  </si>
  <si>
    <t>Currency code (3-character currency code according to the ISO 4217 ) used for reporting the information. Only one currency should be reported. This means that AIFs with several share classes denominated in different currencies should have only one base currency.</t>
  </si>
  <si>
    <t>Base currency / EUR FX rate</t>
  </si>
  <si>
    <t>&lt;FXEURRate&gt;</t>
  </si>
  <si>
    <t>UnsignedDecimal15p4Type</t>
  </si>
  <si>
    <t>20 (15.4)
Decimal (point is used)
totalDigits 19
fractionDigits 4
minInclusive 0
maxExclusive 1000000000000000</t>
  </si>
  <si>
    <t>C
M for AIF base currency different from EUR
F otherwise</t>
  </si>
  <si>
    <t>Conversion rate filled in with 4 decimal places.
The field is mandatory for AIF base currency different from EUR and forbidden otherwise</t>
  </si>
  <si>
    <t>Base currency / EUR FX reference rate type</t>
  </si>
  <si>
    <t>&lt;FXEURReferenceRateType&gt;</t>
  </si>
  <si>
    <t>FXEURReferenceRateTypeType</t>
  </si>
  <si>
    <t>2 types are admitted:
-          “ECB” when the base currency is one of the currencies for which the exchange rates are euro reference rates published by the ECB
-          “OTH” in other cases 
The field is mandatory for AIF base currency different from EUR and forbidden otherwise.
The ECB reference rates are published daily when TARGET system is open.</t>
  </si>
  <si>
    <t>Base currency / EUR FX reference rate description for no ECB rates</t>
  </si>
  <si>
    <t>&lt;FXEUROtherReferenceRateDescription&gt;</t>
  </si>
  <si>
    <t>StringRestricted30Type</t>
  </si>
  <si>
    <t>30 (max)</t>
  </si>
  <si>
    <t>C
M for reference rate type equal "OTH"
F otherwise</t>
  </si>
  <si>
    <t>Name of the source of the euro reference rates used according to the FX EUR conversion reference rate type indicated in item X
-          Free text for “OTH” type when the corresponding euro reference rate is not published by the ECB
-          Empty for “ECB” type when the corresponding euro reference rate is published by the ECB</t>
  </si>
  <si>
    <t>Total Net Asset Value of the AIF (NAV)</t>
  </si>
  <si>
    <t>&lt;AIFNetAssetValue&gt;</t>
  </si>
  <si>
    <t>SignedInteger15pType</t>
  </si>
  <si>
    <t>16 (+/-15 )
Negative values are allowed
totalDigits 15
fractionDigits 0
minExclusive -1000000000000000
maxExclusive 1000000000000000</t>
  </si>
  <si>
    <t>NAV filled in without decimal places.</t>
  </si>
  <si>
    <t>First funding source country</t>
  </si>
  <si>
    <t>&lt;FirstFundingSourceCountry&gt;</t>
  </si>
  <si>
    <t>The country of the first main funding source (counterparty of the liability) using the country code standard ISO-3166-1.</t>
  </si>
  <si>
    <t>Second funding source country</t>
  </si>
  <si>
    <t>&lt;SecondFundingSourceCountry&gt;</t>
  </si>
  <si>
    <t>The country of the second main funding source (counterparty of the liability) using the country code standard ISO-3166-1.</t>
  </si>
  <si>
    <t>Third funding source country</t>
  </si>
  <si>
    <t>&lt;ThirdFundingSourceCountry&gt;</t>
  </si>
  <si>
    <t>The country of the third main funding source (counterparty of the liability) using the country code standard ISO-3166-1.</t>
  </si>
  <si>
    <t>Predominant AIF Type</t>
  </si>
  <si>
    <t>&lt;PredominantAIFType&gt;</t>
  </si>
  <si>
    <t>AIFTypeType</t>
  </si>
  <si>
    <t>Investment strategy code</t>
  </si>
  <si>
    <t>&lt;HedgeFundStrategyType&gt;
&lt;PrivateEquityFundStrategyType&gt;
&lt;FundOfFundsStrategyType&gt;
&lt;OtherFundStrategyType&gt;
&lt;RealEstateFundStrategyType&gt;</t>
  </si>
  <si>
    <t>HedgeFundStrategyTypeType
PrivateEquityFundStrategyTypeType
FundOfFundsStrategyTypeType
OtherFundStrategyTypeType
RealEstateFundStrategyTypeType</t>
  </si>
  <si>
    <t>C
M within each strategy block</t>
  </si>
  <si>
    <t>The investment strategy types admitted are listed in Annex II - Table 3.
Investment strategies are mutually exclusive, except when AIFMs select ‘None’.
Within the &lt;HedgeFundStrategies&gt; block, if the investment strategy code "MULT_HFND" is reported, at least 2 other different hedge fund investment strategy codes should be reported.
Within the &lt;PrivateEquityFundStrategies&gt; block, if the investment strategy code "MULT_PEQF" is reported, at least 2 other different Private equity fund investment strategy codes should be reported.
Within the &lt;RealEstateFundStrategies&gt; block, if the investment strategy code "MULT_PEQF" is reported, at least 2 other different Private equity fund investment strategy codes should be reported.</t>
  </si>
  <si>
    <t>Primary strategy flag</t>
  </si>
  <si>
    <t>&lt;PrimarystrategyFlag&gt;</t>
  </si>
  <si>
    <t>Flag indicating whether the fund strategy is the primary strategy. There is only one primary investment strategy.
true for primary strategy
false otherwise
The flag should be true when the investment strategy code reported is equal to "MULT_PEQF", "MULT_HFND" or "MULT_REST".</t>
  </si>
  <si>
    <t xml:space="preserve">Investment strategy NAV percentage </t>
  </si>
  <si>
    <t>&lt;StrategyNAVRate&gt;</t>
  </si>
  <si>
    <t>SigneRate15p2Type</t>
  </si>
  <si>
    <t>19 (+/- 15.2)
Negative values are allowed
totalDigits 17
fractionDigits 2
minExclusive -1000000000000000
maxExclusive 1000000000000000</t>
  </si>
  <si>
    <t>C
M within each strategy block for reported investment strategy code different from "MULT_PEQF", "MULT_HFND" or "MULT_REST".</t>
  </si>
  <si>
    <t>NAV rate expressed as a percentage for each reported investment strategy.
As there is no Nav percentages reported for multi strategies funds, this element is only mandatory for investment strategy codes different from "MULT_PEQF", "MULT_HFND" or "MULT_REST".
The sum of all the percentages should be 100%</t>
  </si>
  <si>
    <t>Description for strategy type Other</t>
  </si>
  <si>
    <t>&lt;StrategyTypeOtherDescription&gt;</t>
  </si>
  <si>
    <t>C
M for strategy codes equal to “OTHR_HFND”,  “OTHR_PEQF”,  “OTHR_REST”,  “OTHR_FOFS”,  “OTHR_OTHF”
F otherwise</t>
  </si>
  <si>
    <t>No standard.
The field is mandatory for strategy types equal to:
-  “OTHR_HFND”  (Other hedge fund strategy)
-  “OTHR_PEQF” (Other private equity fund strategy)
-  “OTHR_REST” (Other real estate strategy)
-  “OTHR_FOFS” (Other fund of funds)
-  “OTHR_OTHF” (Other fund)</t>
  </si>
  <si>
    <t>&lt;HFTTransactionNumber&gt;</t>
  </si>
  <si>
    <t>The total number of transactions carried out using a high frequency algorithmic trading technique, as defined in the forthcoming revised Markets in Financial Instruments Directive (MiFID II).</t>
  </si>
  <si>
    <t>&lt;HFTBuySellMarketValue&gt;</t>
  </si>
  <si>
    <t>The market value of buys and sells in the base currency of the AIF over the reporting period corresponding to the total number of transactions carried out using a high frequency algorithmic trading technique, as defined in the forthcoming revised Markets in Financial Instruments Directive (MiFID II). It is expressed in base currency filled in without decimal places.</t>
  </si>
  <si>
    <t>Ranking (Five main instruments)</t>
  </si>
  <si>
    <t>&lt;Ranking&gt;</t>
  </si>
  <si>
    <t>FiveRankingType</t>
  </si>
  <si>
    <t>[5..5]</t>
  </si>
  <si>
    <t>The ranking admitted are:
-     1 for “first main sub-asset type/instrument/position type”;
-     2 for “second main sub-asset type/instrument/position type”;
-     3 for “third main sub-asset type/instrument/position type”;
-     4 for “fourth main sub-asset type/instrument/position type”; and
-     5 for “fifth main sub-asset type/instrument/position type”.</t>
  </si>
  <si>
    <t>Sub-asset type code of the five main instruments in which the AIF is trading</t>
  </si>
  <si>
    <t>&lt;SubAssetType&gt;</t>
  </si>
  <si>
    <t>SubAssetTypeType</t>
  </si>
  <si>
    <t xml:space="preserve">The sub-asset types admitted are listed in Annex II - Table 1  (i.e. highest level of detail available).
If AIFM reports fewer than five instruments for that AIF, the AIFM should enter “NTA_NTA_NOTA” for the relevant ranks. </t>
  </si>
  <si>
    <t>Instrument code type of the five main instruments in which the AIF is trading</t>
  </si>
  <si>
    <t>&lt;InstrumentCodeType&gt;</t>
  </si>
  <si>
    <t>InstrumentCodeTypeType</t>
  </si>
  <si>
    <t>C
M for Sub-asset type different from  “NTA_NTA_NOTA”
F otherwise</t>
  </si>
  <si>
    <t>[0..5]</t>
  </si>
  <si>
    <t>The instrument code type admitted are:
-          “NONE” for instrument without codes
-          “ISIN” for instruments with ISIN codes
-          “AII” for instruments with AII codes
The field is mandatory for Sub-asset type code different from “NTA_NTA_NOTA” and forbidden otherwise.</t>
  </si>
  <si>
    <t>Instrument name of the five main instruments in which the AIF is trading</t>
  </si>
  <si>
    <t>&lt;InstrumentName&gt;</t>
  </si>
  <si>
    <t>No standard.
It is strongly recommended to provide the instrument short name as provided by Swift under ISO18774 when available.
The field is mandatory for Sub-asset type code different from “NTA_NTA_NOTA” and forbidden otherwise.</t>
  </si>
  <si>
    <t>Instrument ISIN code of the five main instruments in which the AIF is trading</t>
  </si>
  <si>
    <t>&lt;ISINInstrumentIdentification&gt;</t>
  </si>
  <si>
    <t>C
M for Instrument code type equal to "ISIN"
F otherwise</t>
  </si>
  <si>
    <t>The ISIN code of the instrument (ISO 6166 standard) when available.
The field is mandatory for Instrument code type code equal to "ISIN" and forbidden otherwise.</t>
  </si>
  <si>
    <t>AII exchange code</t>
  </si>
  <si>
    <t>&lt;AIIExchangeCode&gt;</t>
  </si>
  <si>
    <t>MICCodeType</t>
  </si>
  <si>
    <t xml:space="preserve">4 [0-9A-Z]+
</t>
  </si>
  <si>
    <t>C
M for Instrument code type equal to "AII"
F otherwise</t>
  </si>
  <si>
    <t>Four character MIC of the market that admits the derivative to trading.
The field is mandatory for Instrument code type equal to "AII" and forbidden otherwise.</t>
  </si>
  <si>
    <t>AII exchange product code</t>
  </si>
  <si>
    <t>&lt;AIIProductCode&gt;</t>
  </si>
  <si>
    <t>AIIProductCodeType</t>
  </si>
  <si>
    <t xml:space="preserve">12 (max)
1 (min) 
([A-Z]|[0-9]|\+|&amp;amp;)
</t>
  </si>
  <si>
    <t>A code that is uniquely associated with a particular underlying instrument and settlement type and other characteristics of the contract. It is between one and 12 characters in length.
The field is mandatory for Instrument code type equal to "AII" and forbidden otherwise.</t>
  </si>
  <si>
    <t>AII derivative type</t>
  </si>
  <si>
    <t>&lt;AIIDerivativeType&gt;</t>
  </si>
  <si>
    <t>AIIDerivativeTypeType</t>
  </si>
  <si>
    <t>This is a single character field identifying whether the instrument is an option (O) or a future (F).
The field is mandatory for Instrument code type equal to "AII" and forbidden otherwise.</t>
  </si>
  <si>
    <t>AII Put/Call identifier</t>
  </si>
  <si>
    <t>&lt;AIIPutCallIdentifier&gt;</t>
  </si>
  <si>
    <t>AIIPutCallIdentifierType</t>
  </si>
  <si>
    <t>This is a single character field identifying whether the option (if it is an option) is a put (P)or a call (C). F in case of a future.
The field is mandatory for Instrument code type equal to "AII" and forbidden otherwise.</t>
  </si>
  <si>
    <t>AII expiry/delivery/prompt date</t>
  </si>
  <si>
    <t>&lt;AIIExpiryDate&gt;</t>
  </si>
  <si>
    <t>Exercise date/ maturity date of a derivative contract.
The field is mandatory for Instrument code type equal to "AII" and forbidden otherwise.</t>
  </si>
  <si>
    <t xml:space="preserve">
AII strike price</t>
  </si>
  <si>
    <t>&lt;AIIStrikePrice&gt;</t>
  </si>
  <si>
    <t>The strike price of an option or other financial instrument. In case of a future the strike should contain the value "0‟.
The field is mandatory for Instrument code type equal to "AII" and forbidden otherwise.</t>
  </si>
  <si>
    <t>Position type of the five main instruments in which the AIF is trading</t>
  </si>
  <si>
    <t>&lt;PositionType&gt;</t>
  </si>
  <si>
    <t>PositionTypeType</t>
  </si>
  <si>
    <t>The long/short position flag admitted are:
-          “L” for long
-          “S” for short
The field is mandatory for Sub-asset type code different from “NTA_NTA_NOTA” and forbidden otherwise</t>
  </si>
  <si>
    <t>Instrument position value of the five main instruments in which the AIF is trading</t>
  </si>
  <si>
    <t>&lt;PositionValue&gt;</t>
  </si>
  <si>
    <t>Instrument position value  expressed in base currency filled in without decimal places.
The field is mandatory for sub-asset type code different from “NTA_NTA_NOTA” and forbidden otherwise</t>
  </si>
  <si>
    <t>&lt;ShortPositionHedgingRate&gt;</t>
  </si>
  <si>
    <t>For short positions, indication of whether the position is used to hedge a position with a similar economic exposure.
The field is optional for PositionType equal to “S” and forbidden otherwise</t>
  </si>
  <si>
    <t>Africa NAV percentage</t>
  </si>
  <si>
    <t>&lt;AfricaNAVRate&gt;</t>
  </si>
  <si>
    <t>NAV rate expressed as a percentage for each geographical area.
Certain regions may have negative values whereas other regions may have values above 100%. The sum of all the region percentages should be 100%.</t>
  </si>
  <si>
    <t>Asia Pacific (other than Middle East) NAV percentage</t>
  </si>
  <si>
    <t>&lt;AsiaPacificNAVRate&gt;</t>
  </si>
  <si>
    <t>Europe (other than EEA) NAV percentage</t>
  </si>
  <si>
    <t>&lt;EuropeNAVRate&gt;</t>
  </si>
  <si>
    <t>Europe EEA NAV percentage</t>
  </si>
  <si>
    <t>&lt;EEANAVRate&gt;</t>
  </si>
  <si>
    <t>Middle East NAV percentage</t>
  </si>
  <si>
    <t>&lt;MiddleEastNAVRate&gt;</t>
  </si>
  <si>
    <t>North America NAV percentage</t>
  </si>
  <si>
    <t>&lt;NorthAmericaNAVRate&gt;</t>
  </si>
  <si>
    <t>South America NAV percentage</t>
  </si>
  <si>
    <t>&lt;SouthAmericaNAVRate&gt;</t>
  </si>
  <si>
    <t>Supra National/Multiple regions NAV percentage</t>
  </si>
  <si>
    <t>&lt;SupraNationalNAVRate&gt;</t>
  </si>
  <si>
    <t>&lt;AfricaAUMRate&gt;</t>
  </si>
  <si>
    <t>UnsignedPercentType</t>
  </si>
  <si>
    <t>6 (3.2)
totalDigits 5
fractionDigits 2
minInclusive 0
maxInclusive 100</t>
  </si>
  <si>
    <t>AUM rate expressed as a percentage for each geographical area.
The sum of all the area percentages should be 100%</t>
  </si>
  <si>
    <t>&lt;AsiaPacificAUMRate&gt;</t>
  </si>
  <si>
    <t>&lt;EuropeAUMRate&gt;</t>
  </si>
  <si>
    <t>&lt;EEAAUMRate&gt;</t>
  </si>
  <si>
    <t>&lt;MiddleEastAUMRate&gt;</t>
  </si>
  <si>
    <t>&lt;NorthAmericaAUMRate&gt;</t>
  </si>
  <si>
    <t>&lt;SouthAmericaAUMRate&gt;</t>
  </si>
  <si>
    <t>&lt;SupraNationalAUMRate&gt;</t>
  </si>
  <si>
    <t>Ranking (10 principal exposures)</t>
  </si>
  <si>
    <t>TenRankingType</t>
  </si>
  <si>
    <t>[10..10]</t>
  </si>
  <si>
    <t>Ranking of the ten principal exposures by sub-asset type and by type of position(long or short).The ranking should be based on the aggregated value of the instruments composing each sub-asset type.
The ranking admitted are:
-     1 for “first principal exposure”;
-     2 for “second principal exposure”;
-     3 for “third principal exposure”;
-     4 for “fourth principal exposure”; 
-     5 for “fifth principal exposure”;
-     6 for “sixth principal exposure”;
-     7 for “seventh principal exposure”;
-     8 for “eighth principal exposure”;
-     9 for “ninth principal exposure”; and
-     10 for “tenth principal exposure”.</t>
  </si>
  <si>
    <t>Macro asset type of the 10 principal exposures</t>
  </si>
  <si>
    <t>&lt;AssetMacroType&gt;</t>
  </si>
  <si>
    <t>AssetMacroTypeType</t>
  </si>
  <si>
    <t xml:space="preserve"> The macro asset types admitted are listed in Annex II - Table 1  (i.e. first level of detail available).
If the AIF has less than ten different exposures, the code “NTA” should be indicated for each missing rank.</t>
  </si>
  <si>
    <t>Sub-asset type of the 10 principal exposures</t>
  </si>
  <si>
    <t>C
M for macro asset type different from  “NTA”
F otherwise</t>
  </si>
  <si>
    <t>[0..10]</t>
  </si>
  <si>
    <t>The ten sub-asset types of the ten principal exposures. The sub-asset types admitted are listed in Annex II - Table 1  (i.e. highest level of detail available).
The field is mandatory for macro asset type code different from “NTA” and forbidden otherwise.</t>
  </si>
  <si>
    <t>Position type of the 10 principal exposures</t>
  </si>
  <si>
    <t>The long/short position flag admitted are:
-          “L” for long
-          “S” for short 
The field is mandatory for macro asset type code different from “NTA” and forbidden otherwise.</t>
  </si>
  <si>
    <t>Aggregated value of the 10 principal exposures</t>
  </si>
  <si>
    <t>&lt;AggregatedValueAmount&gt;</t>
  </si>
  <si>
    <t>Aggregated value for each sub-asset type expressed in Base currency filled in without decimal places.
The field is mandatory for macro asset type code different from “NTA” and forbidden otherwise.</t>
  </si>
  <si>
    <t>Aggregated value percentage of the 10 principal exposures</t>
  </si>
  <si>
    <t>&lt;AggregatedValueRate&gt;</t>
  </si>
  <si>
    <t>Aggregated value rate expressed as a percentage for each sub-asset type.
The field is mandatory for macro asset type code different from “NTA” and forbidden otherwise.</t>
  </si>
  <si>
    <t>Counterparty Name of the 10 principal exposures</t>
  </si>
  <si>
    <t>Counterparty LEI code of the 10 principal exposures</t>
  </si>
  <si>
    <t xml:space="preserve">20
([0-9a-zA-Z]{18}[0-9]{2})
</t>
  </si>
  <si>
    <t>C
F for counterparty name of the principal exposure not filled in
O otherwise</t>
  </si>
  <si>
    <t xml:space="preserve">Legal Entity Identifer (LEI) (ISO 17442 standard) of the Entity  or if not available the Interim Entity Identifier (IEI):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The LEI code cannot be filled if the counterparty name is not filled in.
</t>
  </si>
  <si>
    <t>Counterparty BIC code of the 10 principal exposures</t>
  </si>
  <si>
    <t xml:space="preserve">11 [A-Z0-9]{11}
</t>
  </si>
  <si>
    <t xml:space="preserve">BIC code of the entity (ISO 9362 standard)
The BIC code cannot be filled if the counterparty name is not filled in.
</t>
  </si>
  <si>
    <t>Ranking (Portfolio concentration)</t>
  </si>
  <si>
    <t>Ranking of the five most important portfolio concentrations by asset type, market where the trade occurred and position type.The ranking should be based on the aggregated value of the instruments composing each asset type.
The ranking admitted are:
-     1 for “first important portfolio concentration”;
-     2 for “second important portfolio concentration”;
-     3 for “third important portfolio concentration”;
-     4 for “fourth important portfolio concentration”; and
-     5 for “fifth important portfolio concentration”.</t>
  </si>
  <si>
    <t>Asset type code for portfolio concentration</t>
  </si>
  <si>
    <t>&lt;AssetType&gt;</t>
  </si>
  <si>
    <t>AssetTypeType</t>
  </si>
  <si>
    <t>The asset types admitted are listed in Annex II - Table 1  (i.e. second level of detail available).
If the AIF has less than five different concentrations, the code “NTA_NTA” should be indicated for each missing rank.</t>
  </si>
  <si>
    <t>Position type  for portfolio concentration</t>
  </si>
  <si>
    <t>C
M for Asset type different from  “NTA_NTA”
F otherwise</t>
  </si>
  <si>
    <t>The long/short position flag admitted are:
-          “L” for long
-          “S” for short 
The field is mandatory for asset type code different from “NTA_NTA” and forbidden otherwise.</t>
  </si>
  <si>
    <t>Market code type for portfolio concentration</t>
  </si>
  <si>
    <t>&lt;MarketCodeType&gt;</t>
  </si>
  <si>
    <t>MarketCodeTypeWithoutNOTType</t>
  </si>
  <si>
    <t>The market codes types admitted are:
    - MIC for markets with MIC codes
    - OTC for OTC derivatives
    - XXX for no market</t>
  </si>
  <si>
    <t>Market code for portfolio concentration</t>
  </si>
  <si>
    <t>&lt;MarketCode&gt;</t>
  </si>
  <si>
    <t>C
M for market code type equal to "MIC"
F otherwise</t>
  </si>
  <si>
    <t>The “MIC” code (ISO 10383) for the trading venue where the category of investment is traded.
The field is mandatory for market type code equal to “MIC” and forbidden otherwise.</t>
  </si>
  <si>
    <t>Asset aggregated value  for portfolio concentration</t>
  </si>
  <si>
    <t>Aggregated value for each each asset type, market and position type expressed in Base currency filled in without decimal places.
The field is mandatory for asset type code different from “NTA_NTA” and forbidden otherwise.</t>
  </si>
  <si>
    <t>Asset aggregated value percentage for portfolio concentration</t>
  </si>
  <si>
    <t>Aggregated value rate expressed as a percentage for each each asset type, market and position type .
The field is mandatory for asset type code different from “NTA_NTA” and forbidden otherwise.</t>
  </si>
  <si>
    <t>Counterparty name for portfolio concentration</t>
  </si>
  <si>
    <t>C
F for market code type different from "OTC"
O otherwise</t>
  </si>
  <si>
    <t>Entity name. (no standard)
It is strongly recommended to provide the full name corresponding to the allocated LEI code (or BIC code if any and LEI not available).
Counterparty data is not allowed when reported market type is different from “OTC".</t>
  </si>
  <si>
    <t>Counterparty LEI code  for portfolio concentration</t>
  </si>
  <si>
    <t xml:space="preserve">20
([0-9a-zA-Z]{18}[0-9]{2})
</t>
  </si>
  <si>
    <t>C
F for counterparty name of the portfolio concentration not filled in or market code type is different from "OTC"
O otherwise</t>
  </si>
  <si>
    <t>LEI code (ISO 17442 standard) or if not available the interim entity identifier: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Counterparty data is not allowed when reported market type is different from “OTC". The LEI code cannot be filled if the counterparty name is not filled in.</t>
  </si>
  <si>
    <t>Counterparty BIC code for portfolio concentration</t>
  </si>
  <si>
    <t xml:space="preserve">11
[A-Z0-9]{11}
</t>
  </si>
  <si>
    <t>BIC code (ISO 9362 standard)
Counterparty data is not allowed when reported market type is different from “OTC".
The BIC code cannot be filled if the counterparty name is not filled in.</t>
  </si>
  <si>
    <t>Position size type</t>
  </si>
  <si>
    <t>&lt;TypicalPositionSize&gt;</t>
  </si>
  <si>
    <t>TypicalPositionSizeType</t>
  </si>
  <si>
    <t>C
M for “PEQF” predominant AIF type
F otherwise</t>
  </si>
  <si>
    <t>The category of deal/position size that the private equity fund typically invests in. The possible categories are:
 - V_SMALL for "Very Small" when less than €5m
 - SMALL for "Small" when between €5m to €25m
 - LOW_MID_MKT for "Low mid market" when between €25m to €150m
 - UP_MID_MKT for "Upper mid market" when between €150m to €500m
 - L_CAP for "Large cap" when between €500m to €1bn
 - M_CAP for "Mega cap" when for €1bn and greater
See Annex II - Table 4.
The field is mandatory for AIF predominant type “Private Equity funds” and forbidden otherwise.</t>
  </si>
  <si>
    <t>Ranking (AIF principal markets)</t>
  </si>
  <si>
    <t>ThreeRankingType</t>
  </si>
  <si>
    <t>[3..3]</t>
  </si>
  <si>
    <t>Ranking of the three principal markets in which the AIF trades.
The ranking admitted are:
-     1 for “first main market”;
-     2 for “second main market”; and
-     3 for “third main market”.</t>
  </si>
  <si>
    <t>Code type of principal market in which AIF trades</t>
  </si>
  <si>
    <t>MarketCodeTypeWithNOTType</t>
  </si>
  <si>
    <t>The market codes types admitted are:
    - NOT for “no market to report for the rank”; 
    - MIC for markets with MIC codes
    - OTC for OTC derivatives
    - XXX for transactions traded without market</t>
  </si>
  <si>
    <t>MIC code of principal market in which AIF trades</t>
  </si>
  <si>
    <t>[0…3]</t>
  </si>
  <si>
    <t>The “MIC” code (ISO 10383) for the trading venue.
The field is mandatory for market type code equal to “MIC” and forbidden otherwise.</t>
  </si>
  <si>
    <t>Aggregated value of principal market in which AIF trades</t>
  </si>
  <si>
    <t>C
M for market code type different from  “NOT”
F otherwise</t>
  </si>
  <si>
    <t>Aggregated value of the instruments aggregated at the level of the three most important markets in which the AIF trades.
Aggregated value expressed in base currency filled in without decimal places.The field is mandatory for market type code different from “NOT” and forbidden otherwise.</t>
  </si>
  <si>
    <t>Beneficially owned percentage by top 5 beneficial owners</t>
  </si>
  <si>
    <t>&lt;MainBeneficialOwnersRate&gt;</t>
  </si>
  <si>
    <t>Rate expressed as a percentage.</t>
  </si>
  <si>
    <t>Investor Concentration percentage by professional clients</t>
  </si>
  <si>
    <t>&lt;ProfessionalInvestorConcentrationRate&gt;</t>
  </si>
  <si>
    <t xml:space="preserve">Rate expressed as a percentage.
The sum of the percentages reported by professional clients and retail investors should be 100%  </t>
  </si>
  <si>
    <t xml:space="preserve">Investor Concentration percentage by retail investors </t>
  </si>
  <si>
    <t>&lt;RetailInvestorConcentrationRate&gt;</t>
  </si>
  <si>
    <t>Sub-asset type code of individual exposure</t>
  </si>
  <si>
    <t>[1..n]</t>
  </si>
  <si>
    <t>The sub-asset types of the individual exposures in which it is trading as at the reporting date.
The sub-asset types admitted are listed in Annex II - Table 1  (i.e. highest level of detail available). The sub-asset type NTA_NTA_NOTA is forbidden for this field.</t>
  </si>
  <si>
    <t>Gross value of individual exposure</t>
  </si>
  <si>
    <t>&lt;GrossValue&gt;</t>
  </si>
  <si>
    <t>C
Forbidden for Sub-asset type different from "DER_FEX_INVT", "DER_FEX_HEDG" and "DER_IRD_INTR"
O otherwise</t>
  </si>
  <si>
    <t>Gross value amount for Sub-asset types "DER_FEX_INVT", "DER_FEX_HEDG" and "DER_IRD_INTR" expressed in base currency filled in without decimal places.</t>
  </si>
  <si>
    <t>Long value of individual exposure</t>
  </si>
  <si>
    <t>&lt;LongValue&gt;</t>
  </si>
  <si>
    <t>C
Forbidden for Sub-asset type equal to "DER_FEX_INVT", "DER_FEX_HEDG" and "DER_IRD_INTR"
O otherwise</t>
  </si>
  <si>
    <t>Long value amount for each Sub-asset type different from "DER_FEX_INVT", "DER_FEX_HEDG" and "DER_IRD_INTR" with long position value expressed in base currency filled in without decimal places.</t>
  </si>
  <si>
    <t>Short value of individual exposure</t>
  </si>
  <si>
    <t>&lt;ShortValue&gt;</t>
  </si>
  <si>
    <t>Short value amount for each Sub-asset type different from "DER_FEX_INVT", "DER_FEX_HEDG" and "DER_IRD_INTR" with short position value expressed in base currency filled in without decimal places.</t>
  </si>
  <si>
    <t>Sub-asset type code of turnover</t>
  </si>
  <si>
    <t>&lt;TurnoverSubAssetType&gt;</t>
  </si>
  <si>
    <t>TurnoverSubAssetTypeType</t>
  </si>
  <si>
    <t>The sub-asset type codes admitted are listed in Annex II - Table 2 (sub-asset types for turnover)</t>
  </si>
  <si>
    <t>Market value of turnover</t>
  </si>
  <si>
    <t>&lt;MarketValue&gt;</t>
  </si>
  <si>
    <t>The market value of turnover in each relevant sub-asset type over the reporting months expressed in base currency filled in without decimal places.</t>
  </si>
  <si>
    <t>Notional value of turnover</t>
  </si>
  <si>
    <t>&lt;NotionalValue&gt;</t>
  </si>
  <si>
    <t>C
Forbidden for sub-asset type different from DER_EQD_EQD, 
DER_FID_FID, DER_CDS_CDS, DER_FEX_INV, DER_FEX_HED, DER_IRD_IRD, DER_CTY_CTY, DER_OTH_OTH</t>
  </si>
  <si>
    <t xml:space="preserve">The notional value of turnover in each relevant sub-asset type over the reporting months expressed in base currency filled in without decimal places. The notional amount should be reported only for derivatives sub-asset types (DER_EQD_EQD, DER_FID_FID, DER_CDS_CDS, DER_FEX_INV, DER_FEX_HED, DER_IRD_IRD, DER_CTY_CTY, DER_OTH_OTH).
When no trades took place during the reporting period, ‘0’. should be reported for the sub-asset type code ‘OTH_OTH_OTH’.
</t>
  </si>
  <si>
    <t>Currency of the exposure</t>
  </si>
  <si>
    <t>&lt;ExposureCurrency&gt;</t>
  </si>
  <si>
    <t>3-character currency code according to the ISO 4217  for each currency exposure</t>
  </si>
  <si>
    <t>Currency Long Position Value</t>
  </si>
  <si>
    <t>&lt;LongPositionValue&gt;</t>
  </si>
  <si>
    <t>C
F for currency of the exposure not filled in
O otherwise</t>
  </si>
  <si>
    <t>Long position value amount for each currency exposure filled in without decimal places.
The field is forbidden for currency of the exposure not filled in and optional otherwise</t>
  </si>
  <si>
    <t>Currency Short Position Value</t>
  </si>
  <si>
    <t>&lt;ShortPositionValue&gt;</t>
  </si>
  <si>
    <t>Short position value amount for each currency exposure filled in without decimal places.
The field is forbidden for currency of the exposure not filled in and optional otherwise</t>
  </si>
  <si>
    <t>Dominant influence company name</t>
  </si>
  <si>
    <t>C
M for AIF predominant type “Private Equity funds”
F otherwise</t>
  </si>
  <si>
    <t>Entity name. (no standard)
It is strongly recommended to provide the full name corresponding to the allocated LEI code (or BIC code if any and LEI not available).
The field is mandatory for AIF predominant type “Private Equity funds” and forbidden otherwise.</t>
  </si>
  <si>
    <t>Dominant influence company LEI code</t>
  </si>
  <si>
    <t>C
O for AIF predominant type “Private Equity funds”
F otherwise</t>
  </si>
  <si>
    <t>LEI code (ISO 17442 standard) or if not available the interim entity identifier: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The field is forbidden for AIF predominant type different from “Private Equity funds”.</t>
  </si>
  <si>
    <t xml:space="preserve">Dominant influence company BIC code </t>
  </si>
  <si>
    <t>BIC code (ISO 9362 standard)
The field is forbidden for AIF predominant type different from “Private Equity funds”.</t>
  </si>
  <si>
    <t>Transaction type</t>
  </si>
  <si>
    <t>&lt;TransactionType&gt;</t>
  </si>
  <si>
    <t>TransactionTypeType</t>
  </si>
  <si>
    <t>The codes for the transaction type are:
   - ACAP for "Acquisition capital"
   - BOUT for "Buyouts"
   - CONS for "Consolidations (industry roll-ups)"
   - CDIV for "Corporate Divestitures"
   - ESOP for "Employee Stock Ownership Plans"
   - GCAP for "Growth Capital"
   - RCAP for "Recapitalisation"
   - SLIQ for "Shareholder Liquidity"
   - TURN for "Turnarounds"
   - OTHR for "Other transaction type"
See Annex II - Table 5 (“Transaction type)
The field is mandatory for AIF predominant type “Private Equity funds” and forbidden otherwise.</t>
  </si>
  <si>
    <t>Description of other transaction type</t>
  </si>
  <si>
    <t>&lt;OtherTransactionTypeDescription&gt;</t>
  </si>
  <si>
    <t>C
M for transaction type equal to "OTHR"
F otherwise</t>
  </si>
  <si>
    <t>Free text.
The field is mandatory for transaction type equal to “OTHR” and forbidden otherwise.</t>
  </si>
  <si>
    <t>% Voting rights</t>
  </si>
  <si>
    <t>&lt;VotingRightsRate&gt;</t>
  </si>
  <si>
    <t>C
M for AIF predominant type “PEQF”
F otherwise</t>
  </si>
  <si>
    <t>Rate expressed as a percentage.
The field is mandatory for AIF predominant type “Private Equity funds” and forbidden otherwise.</t>
  </si>
  <si>
    <t>Expected annual investment return</t>
  </si>
  <si>
    <t>&lt;AnnualInvestmentReturnRate&gt;</t>
  </si>
  <si>
    <t>SignedRateNA15p2Type
(union of SignedRate15p2Type, AlternateTextType)</t>
  </si>
  <si>
    <t>SignedRate15p2Type:
19 (+/- 15.2)
Negative values are allowed
totalDigits 17
fractionDigits 2
minExclusive -1000000000000000
maxExclusive 1000000000000000
AlternateTextType:
NA</t>
  </si>
  <si>
    <t xml:space="preserve">Expected annual investment return/IRR in normal market conditions (in %)
Rate expressed as a percentage. 
When there is no expected annual return/IRR in normal market conditions to report, AIFMs should report the value ‘NA’ for non-applicable.
</t>
  </si>
  <si>
    <t>Risk measure type</t>
  </si>
  <si>
    <t>&lt;RiskMeasureType&gt;</t>
  </si>
  <si>
    <t>RiskMeasureTypeType</t>
  </si>
  <si>
    <t>O *</t>
  </si>
  <si>
    <t>Risk measure value</t>
  </si>
  <si>
    <t>&lt;RiskMeasureValue&gt;</t>
  </si>
  <si>
    <t>SignedRate15p2Type</t>
  </si>
  <si>
    <t>C
O for risk measure type equal to "NET_EQTY_DELTA" and "NET_FX_DELTA" and "NET_CTY_DELTA"
F otherwise</t>
  </si>
  <si>
    <t>This field is only authorised for risk measure type equal to "NET_EQTY_DELTA" and "NET_FX_DELTA" and "NET_CTY_DELTA" and forbidden otherwise.</t>
  </si>
  <si>
    <t xml:space="preserve">Risk measure value for bucket  &lt; 5 years
</t>
  </si>
  <si>
    <t>&lt;LessFiveYearsRiskMeasureValue&gt;</t>
  </si>
  <si>
    <t>C
O for risk measure type equal to "NET_DV01" and "NET_CS01"
F otherwise</t>
  </si>
  <si>
    <t>This field is only authorised for risk measure type equal to "NET_DV01" and "NET_CS01" and forbidden otherwise</t>
  </si>
  <si>
    <t xml:space="preserve">Risk measure value for bucket  5-15 years
</t>
  </si>
  <si>
    <t>&lt;FifthteenYearsRiskMeasureValue&gt;</t>
  </si>
  <si>
    <t xml:space="preserve">Risk measure value for bucket  &gt;15 years
</t>
  </si>
  <si>
    <t>&lt;MoreFifthteenYearsRiskMeasureValue&gt;</t>
  </si>
  <si>
    <t>&lt;CurrentMarketRiskMeasureValue&gt;</t>
  </si>
  <si>
    <t>This field is only authorised for risk measure type equal to "VEGA_EXPO" and forbidden otherwise</t>
  </si>
  <si>
    <t>&lt;LowerMarketRiskMeasureValue&gt;</t>
  </si>
  <si>
    <t>&lt;HigherMarketRiskMeasureValue&gt;</t>
  </si>
  <si>
    <t>&lt;VARValue&gt;</t>
  </si>
  <si>
    <t>This field is authorised only for risk measure type equal to "VAR" and forbidden otherwise. It is expressed as a percentage.</t>
  </si>
  <si>
    <t>&lt;VARCalculationMethodCodeType&gt;</t>
  </si>
  <si>
    <t>VARCalculationMethodCodeTypeType</t>
  </si>
  <si>
    <t>Allowed values are:
- HISTO for Historical simulation
- CARLO for Monte Carlo simulation
- PARAM for Parametric
This field is authorised only for risk measure type equal to "VAR" and forbidden otherwise.</t>
  </si>
  <si>
    <t>Risk Measure description</t>
  </si>
  <si>
    <t>&lt;RiskMeasureDescription&gt;</t>
  </si>
  <si>
    <t>C
M for risk measure values equal to 0</t>
  </si>
  <si>
    <t xml:space="preserve">Free description.
The field is mandatory for  risk measure values equal to 0 and optional otherwise.
</t>
  </si>
  <si>
    <t>Percentage of market value for securities traded on regulated exchanges</t>
  </si>
  <si>
    <t>&lt;RegulatedMarketRate&gt;</t>
  </si>
  <si>
    <t xml:space="preserve">Estimated % in terms of market value of securities traded on regulated exchange markets.
Rate expressed as a percentage.
The sum of the percentages reported by regulated exchanges and OTCs should be 100%  </t>
  </si>
  <si>
    <t>Percentage of market value for securities traded on OTC</t>
  </si>
  <si>
    <t>&lt;OTCRate&gt;</t>
  </si>
  <si>
    <t xml:space="preserve">Estimated % in terms of market value of securities traded on OTC markets.
Rate expressed as a percentage.
The sum of the percentages reported by regulated exchanges and OTCs should be 100%  </t>
  </si>
  <si>
    <t>Percentage of trade volumes for derivatives traded on regulated exchanges</t>
  </si>
  <si>
    <t xml:space="preserve">Estimated % in terms of trade volumes of derivatives that are traded on regulated exchange markets.
Rate expressed as a percentage.
The sum of the percentages reported by regulated exchanges and OTCs should be 100%  </t>
  </si>
  <si>
    <t>Percentage of trade volumes for derivatives traded on OTC</t>
  </si>
  <si>
    <t xml:space="preserve">Estimated % in terms of trade volumes of derivatives that are traded on OTC markets.
Rate expressed as a percentage.
The sum of the percentages reported by regulated exchanges and OTCs should be 100%  </t>
  </si>
  <si>
    <t>Percentage of trade volumes for derivatives cleared by a CCP</t>
  </si>
  <si>
    <t>&lt;CCPRate&gt;</t>
  </si>
  <si>
    <t>Estimated % in terms of trade volumes of derivatives transactions that are cleared by a CCP.
Rate expressed as a percentage.
The sum of the percentages reported for number of trade cleared by a CCP and bilaterraly should equal 100% .</t>
  </si>
  <si>
    <t>Percentage of trade volumes for derivatives cleared bilaterally</t>
  </si>
  <si>
    <t>&lt;BilateralClearingRate&gt;</t>
  </si>
  <si>
    <t>Estimated % in terms of trade volumes of derivatives transactions that are cleared bilateraly.
Rate expressed as a percentage.
The sum of the percentages reported for number of trade cleared by a CCP and bilaterraly should equal 100% .</t>
  </si>
  <si>
    <t>Percentage of market value for repos trades cleared by a CCP</t>
  </si>
  <si>
    <t>Estimated % in terms of market value of repo trades that are cleared by a CCP.
Rate expressed as a percentage.
The sum of the percentages reported for the market value of repo trades cleared by a CCP, bilaterraly and on a tri-party basis should equal 100% .</t>
  </si>
  <si>
    <t>Percentage of market value for repos trades cleared bilaterally</t>
  </si>
  <si>
    <t>Estimated % in terms of market value of repo trades that are cleared bilateraly.
Rate expressed as a percentage.
The sum of the percentages reported for the market value of repo trades cleared by a CCP, bilaterraly and on a tri-party basis should equal 100% .</t>
  </si>
  <si>
    <t>Percentage of market value for repos trades cleared with triparty repos</t>
  </si>
  <si>
    <t>&lt;TriPartyRepoClearingRate&gt;</t>
  </si>
  <si>
    <t>Estimated % in terms of market value of repo trades that are cleared via tri party repos.
Rate expressed as a percentage.
The sum of the percentages reported for the market value of repo trades cleared by a CCP, bilaterraly and on a tri-party basis should equal 100% .</t>
  </si>
  <si>
    <t>Collateral Cash amount posted to all counterparties</t>
  </si>
  <si>
    <t>&lt;AllCounterpartyCollateralCash&gt;</t>
  </si>
  <si>
    <t>Value of collateral posted in the form of cash and cash equivalent expressed in base currency filled in without decimal places.</t>
  </si>
  <si>
    <t>Collateral Securities amount posted to all counterparties</t>
  </si>
  <si>
    <t>&lt;AllCounterpartyCollateralSecurities&gt;</t>
  </si>
  <si>
    <t>Value of collateral posted in the form of other securities (excluding cash and cash equivalent) expressed in base currency filled in without decimal places.</t>
  </si>
  <si>
    <t>Other Collateral amount posted to all counterparties</t>
  </si>
  <si>
    <t>&lt;AllCounterpartyOtherCollateralPosted&gt;</t>
  </si>
  <si>
    <t>Value of other collateral and credit support posted (including face amount of letters of credit and similar third party credit support) expressed in base currency filled in without decimal places.</t>
  </si>
  <si>
    <t>Ranking (Counterparty to which the AIF has the greatest exposure)</t>
  </si>
  <si>
    <t>The ranking admitted are:
-     1 for “first counterparty exposure (to which)”;
-     2 for “second counterparty exposure (to which)”;
-     3 for “third counterparty exposure (to which)”;
-     4 for “fourth counterparty exposure (to which)”; and
-     5 for “fifth counterparty exposure (to which)”.</t>
  </si>
  <si>
    <t>Counterparty exposure flag (Counterparty to which the AIF has the greatest exposure)</t>
  </si>
  <si>
    <t>&lt;CounterpartyExposureFlag&gt;</t>
  </si>
  <si>
    <t>true when the AIF has exposure to the counterparty (excluding CCPs) corresponding to the reporting rank
false otherwise</t>
  </si>
  <si>
    <t>Name of the counterparty to which the AIF has the greatest exposure</t>
  </si>
  <si>
    <t>C
Within each ranking, M for Counterparty exposure flag  (to which) equal to “true”
F otherwise</t>
  </si>
  <si>
    <t>Entity name. (no standard)
It is strongly recommended to provide the full name corresponding to the allocated LEI code (or BIC code if any and LEI not available).
Within each ranking, if the Counterparty exposure flag is equal to “true”, this field has to be reported. It is forbidden otherwise.</t>
  </si>
  <si>
    <t>LEI code of the counterparty to which the AIF has the greatest exposure</t>
  </si>
  <si>
    <t>C
F for name of the counterparty not filled in
O otherwise</t>
  </si>
  <si>
    <t>LEI code (ISO 17442 standard) or if not available the interim entity identifier: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The field is forbidden for name of the counterparty not filled in and optional otherwise.</t>
  </si>
  <si>
    <t>BIC code of the counterparty to which the AIF has the greatest exposure</t>
  </si>
  <si>
    <t>BIC code (ISO 9362 standard).
The field is forbidden for name of the counterparty not filled in and optional otherwise.</t>
  </si>
  <si>
    <t>NAV percentage of the total exposure value of the counterparties to which the AIF has the greatest exposure</t>
  </si>
  <si>
    <t>&lt;CounterpartyTotalExposureRate&gt;</t>
  </si>
  <si>
    <t>Percentage of the NAV corresponding to the total exposure amount for each of the 5 greatest counterparty exposures to which the AIF has the greatest exposure.
Within each ranking, if the Counterparty exposure flag is equal to “true”, this field has to be reported. It is forbidden otherwise.</t>
  </si>
  <si>
    <t>Ranking (Counterparty  that has the greatest exposure to the AIF)</t>
  </si>
  <si>
    <t>The ranking admitted are:
-     1 for “first counterparty exposure”;
-     2 for “second counterparty exposure”;
-     3 for “third counterparty exposure”;
-     4 for “fourth counterparty exposure”; and
-     5 for “fifth counterparty exposure”.</t>
  </si>
  <si>
    <t>Counterparty exposure flag (Counterparty  that has the greatest exposure to the AIF)</t>
  </si>
  <si>
    <t>true when the counterparty (excluding CCPs) corresponding to the reporting rank has exposure to the AIF
false otherwise</t>
  </si>
  <si>
    <t>Name of the counterparty that has the greatest exposure to the AIF</t>
  </si>
  <si>
    <t>C
Within each ranking, M for Counterparty exposure flag  equal to “true”
F otherwise</t>
  </si>
  <si>
    <t>LEI code of the counterparty that has the greatest exposure to the AIF</t>
  </si>
  <si>
    <t>BIC code of the counterparty that has the greatest exposure to the AIF</t>
  </si>
  <si>
    <t>BIC code (ISO 9362 standard)
The field is forbidden for name of the counterparty not filled in and optional otherwise.</t>
  </si>
  <si>
    <t>NAV percentage of the total exposure value of the counterparties that have the greatest exposure to the AIF</t>
  </si>
  <si>
    <t>Percentage of the NAV corresponding to the total exposure amount for each of the 5 greatest counterparty exposures that has the greatest to the AIF.
Within each ranking, if the Counterparty exposure flag is equal to “true”, this field has to be reported. It is forbidden otherwise.</t>
  </si>
  <si>
    <t>Direct clearing flag</t>
  </si>
  <si>
    <t>&lt;ClearTransactionsThroughCCPFlag&gt;</t>
  </si>
  <si>
    <t xml:space="preserve">true for Direct clearing
false for no direct clearing </t>
  </si>
  <si>
    <t>Ranking (CCP)</t>
  </si>
  <si>
    <t>C
First ranking mandatory for Direct clearing flag equal to “true”
F otherwise</t>
  </si>
  <si>
    <t>[0..3]</t>
  </si>
  <si>
    <t>The ranking admitted are:
-     1 for “first CCP exposure”;
-     2 for “second CCP exposure”; and
-     3 for “third top CCP exposure”. 
If the Direct clearing flag is equal to “true”, at least rank “1” has to be reported.</t>
  </si>
  <si>
    <t>Name of CCP with greatest exposure</t>
  </si>
  <si>
    <t>Entity name. (no standard)
It is strongly recommended to provide the full name corresponding to the allocated LEI code (or BIC code if any and LEI not available).
If the Direct clearing flag is equal to “true”, at least rank “1” has to be reported.</t>
  </si>
  <si>
    <t>LEI code of CCP with greatest exposure</t>
  </si>
  <si>
    <t>C
Forbidden for Direct clearing flag equal to “false”
O otherwise</t>
  </si>
  <si>
    <t>LEI code (ISO 17442 standard) or if not available the interim entity identifier: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The field is forbidden for Direct clearing flag equal to "false" and optional otherwise.</t>
  </si>
  <si>
    <t>BIC code of CCP with greatest exposure</t>
  </si>
  <si>
    <t>BIC code (ISO 9362 standard)
The field is forbidden for Direct clearing flag equal to "false" and optional otherwise.</t>
  </si>
  <si>
    <t>Exposure value of CCP with greatest exposure</t>
  </si>
  <si>
    <t>&lt;CCPExposureValue&gt;</t>
  </si>
  <si>
    <t>Exposure amount for each 3 greatest CCP exposures expressed in base currency filled in without decimal places.
The field is mandatory for Direct clearing flag equal to "true" for rank "1" and optional otherwise.</t>
  </si>
  <si>
    <t>Percentage of portfolio liquidity in 0 to 1 day</t>
  </si>
  <si>
    <t>&lt;PortfolioLiquidityInDays0to1Rate&gt;</t>
  </si>
  <si>
    <t>C
To be filled in when at least one portfolio liquidity profile element is reported</t>
  </si>
  <si>
    <t>The percentage of portfolio capable of being liquidated within 1 day or less.
The total sum of the percentage of the fund’s portfolio that is capable of being liquidated within each of the liquidity periods specified should equal 100%.</t>
  </si>
  <si>
    <t>Percentage of portfolio liquidity in 2 to 7 days</t>
  </si>
  <si>
    <t>&lt;PortfolioLiquidityInDays2to7Rate&gt;</t>
  </si>
  <si>
    <t>The percentage of portfolio capable of being liquidated in 2 to 7 days.
The total sum of the percentage of the fund’s portfolio that is capable of being liquidated within each of the liquidity periods specified should equal 100%.</t>
  </si>
  <si>
    <t>Percentage of portfolio liquidity in 8 to 30 days</t>
  </si>
  <si>
    <t>&lt;PortfolioLiquidityInDays8to30Rate&gt;</t>
  </si>
  <si>
    <t>The percentage of portfolio capable of being liquidated in 8 to 30 days.
The total sum of the percentage of the fund’s portfolio that is capable of being liquidated within each of the liquidity periods specified should equal 100%.</t>
  </si>
  <si>
    <t>Percentage of portfolio liquidity in 31 to 90 days</t>
  </si>
  <si>
    <t>&lt;PortfolioLiquidityInDays31to90Rate&gt;</t>
  </si>
  <si>
    <t>The percentage of portfolio capable of being liquidated in 31 to 90 days.
The total sum of the percentage of the fund’s portfolio that is capable of being liquidated within each of the liquidity periods specified should equal 100%.</t>
  </si>
  <si>
    <t>Percentage of portfolio liquidity in 91 to 180 days</t>
  </si>
  <si>
    <t>&lt;PortfolioLiquidityInDays91to180Rate&gt;</t>
  </si>
  <si>
    <t>The percentage of portfolio capable of being liquidated in 91 to 180 days.
The total sum of the percentage of the fund’s portfolio that is capable of being liquidated within each of the liquidity periods specified should equal 100%.</t>
  </si>
  <si>
    <t>Percentage of portfolio liquidity in 181 to 365 days</t>
  </si>
  <si>
    <t>&lt;PortfolioLiquidityInDays181to365Rate&gt;</t>
  </si>
  <si>
    <t>The percentage of portfolio capable of being liquidated in 181 to 365 days.
The total sum of the percentage of the fund’s portfolio that is capable of being liquidated within each of the liquidity periods specified should equal 100%.</t>
  </si>
  <si>
    <t>Percentage of portfolio liquidity in more than 365 days</t>
  </si>
  <si>
    <t>&lt;PortfolioLiquidityInDays365MoreRate&gt;</t>
  </si>
  <si>
    <t>The percentage of portfolio capable of being liquidated in more than 365 days.
The total sum of the percentage of the fund’s portfolio that is capable of being liquidated within each of the liquidity periods specified should equal 100%.</t>
  </si>
  <si>
    <t>Unencumbered cash amount</t>
  </si>
  <si>
    <t>&lt;UnencumberedCash&gt;</t>
  </si>
  <si>
    <t>Amount expressed in Base currency filled in without decimal places.</t>
  </si>
  <si>
    <t>Percentage of investor liquidity in 0 to 1 day</t>
  </si>
  <si>
    <t>&lt;InvestorLiquidityInDays0to1Rate&gt;</t>
  </si>
  <si>
    <t>Breakdown of the NAV divided among the 1 day or less period depending on  the shortest period within which the invested funds could be withdrawn or investors could receive redemption payments. The total should equal 100%.</t>
  </si>
  <si>
    <t>Percentage of investor liquidity in 2 to 7 days</t>
  </si>
  <si>
    <t>&lt;InvestorLiquidityInDays2to7Rate&gt;</t>
  </si>
  <si>
    <t>Breakdown of the NAV divided among the “2 to 7 days” period depending on  the shortest period within which the invested funds could be withdrawn or investors could receive redemption payments. The total should equal 100%.</t>
  </si>
  <si>
    <t>Percentage of investor liquidity in 8 to 30 days</t>
  </si>
  <si>
    <t>&lt;InvestorLiquidityInDays8to30Rate&gt;</t>
  </si>
  <si>
    <t>Breakdown of the NAV divided among the “8 to 30 days” period depending on  the shortest period within which the invested funds could be withdrawn or investors could receive redemption payments. The total should equal 100%.</t>
  </si>
  <si>
    <t>Percentage of investor liquidity in 31 to 90 days</t>
  </si>
  <si>
    <t>&lt;InvestorLiquidityInDays31to90Rate&gt;</t>
  </si>
  <si>
    <t>Breakdown of the NAV divided among the “31 to 90 days” period depending on  the shortest period within which the invested funds could be withdrawn or investors could receive redemption payments. The total should equal 100%.</t>
  </si>
  <si>
    <t>Percentage of investor liquidity in 91 to 180 days</t>
  </si>
  <si>
    <t>&lt;InvestorLiquidityInDays91to180Rate&gt;</t>
  </si>
  <si>
    <t>Breakdown of the NAV divided among the “91 to 180 days” period depending on  the shortest period within which the invested funds could be withdrawn or investors could receive redemption payments. The total should equal 100%.</t>
  </si>
  <si>
    <t>Percentage of investor liquidity in 181 to 365 days</t>
  </si>
  <si>
    <t>&lt;InvestorLiquidityInDays181to365Rate&gt;</t>
  </si>
  <si>
    <t>Breakdown of the NAV divided among the “181 to 365 days” period depending on  the shortest period within which the invested funds could be withdrawn or investors could receive redemption payments. The total should equal 100%.</t>
  </si>
  <si>
    <t>Percentage of investor liquidity in more than 365 days</t>
  </si>
  <si>
    <t>&lt;InvestorLiquidityInDays365MoreRate&gt;</t>
  </si>
  <si>
    <t>Breakdown of the NAV divided among the “more than 365 days” period depending on  the shortest period within which the invested funds could be withdrawn or investors could receive redemption payments. The total should equal 100%.</t>
  </si>
  <si>
    <t>Withdrawal redemption rights flag</t>
  </si>
  <si>
    <t>&lt;ProvideWithdrawalRightsFlag&gt;</t>
  </si>
  <si>
    <t>Flag indicating whether the AIF provides investors with withdrawal/redemption rights in the ordinary course.
true or false</t>
  </si>
  <si>
    <t>Investor Redemption Frequency</t>
  </si>
  <si>
    <t>&lt;InvestorRedemptionFrequency&gt;</t>
  </si>
  <si>
    <t>InvestorRedemptionFrequencyType</t>
  </si>
  <si>
    <t>C
F for Withdrawal redemption rights flag false
O otherwise</t>
  </si>
  <si>
    <t>The frequency of investor redemptions. If there are multiple classes of shares or units, the frequency reported is for the largest share class by NAV.
The alloxed values are:
   - D for “Daily”
   - W for “Weekly”
   - F for “Fortnightly”
   - M for “Monthly”
   - Q for “Quarterly”
   - H for “Half-yearly”
   - Y for “Yearly”
   - O for “Other”
   - N for “None”
see Annex II - Table 6
The field is forbidden for Withdrawal redemption rights flag equal to "false" and optional otherwise.</t>
  </si>
  <si>
    <t>Investor Redemption Notice Period</t>
  </si>
  <si>
    <t>&lt;InvestorRedemptionNoticePeriod&gt;</t>
  </si>
  <si>
    <t>UnsignedInteger4pType</t>
  </si>
  <si>
    <t>4
totalDigits 4
fractionDigits 0
minInclusive 0</t>
  </si>
  <si>
    <t>The notice period required by investors for redemptions in days. If there are multiple classes of shares or units, the notice period reported is the asset weighted notice period.
The number of days is expressed without decimal places when weighted.
The field is forbidden for Withdrawal redemption rights flag equal to "false" and optional otherwise.</t>
  </si>
  <si>
    <t>Investor Redemption Lock Up Period</t>
  </si>
  <si>
    <t>&lt;InvestorRedemptionLockUpPeriod&gt;</t>
  </si>
  <si>
    <t>The investor lock-up period in days. If there are multiple classes of shares or units, the notice period reported is the asset weighted notice period.
The number of days expressed without decimal places when weighted.
The field is forbidden for Withdrawal redemption rights flag equal to "false" and optional otherwise.</t>
  </si>
  <si>
    <t>Side Pocket percentage</t>
  </si>
  <si>
    <t>&lt;SidePocketRate&gt;</t>
  </si>
  <si>
    <t>The NAV percentage of the AIF's assets that are currently subject to side pockets arrangements.
Rate expressed as a percentage.</t>
  </si>
  <si>
    <t>Gates percentage</t>
  </si>
  <si>
    <t>&lt;GatesRate&gt;</t>
  </si>
  <si>
    <t>The NAV percentage of the AIF's assets that are currently subject to Gates arrangements.
Rate expressed as a percentage.</t>
  </si>
  <si>
    <t>Dealing Suspension percentage</t>
  </si>
  <si>
    <t>&lt;DealingSuspensionRate&gt;</t>
  </si>
  <si>
    <t>The NAV percentage of the AIF's assets that are currently subject to suspension of dealing arrangements.
Rate expressed as a percentage.</t>
  </si>
  <si>
    <t>Other Arrangement Type</t>
  </si>
  <si>
    <t>&lt;OtherArrangementType&gt;</t>
  </si>
  <si>
    <t>C
M for Other arrangement percentage filled in
O otherwise</t>
  </si>
  <si>
    <t>Free text for other arrangement for managing illiquid assets.
The field is mandatory for Other arrangement percentage filled inand optional otherwise.</t>
  </si>
  <si>
    <t>Other arrangement percentage</t>
  </si>
  <si>
    <t>&lt;OtherArrangementRate&gt;</t>
  </si>
  <si>
    <t>C
M for Other arrangement type filled in
O Otherwise</t>
  </si>
  <si>
    <t>The NAV percentage of the AIF's assets that are currently subject to other arrangements for managing illiquid assets.
Rate expressed as a percentage.
The field is mandatory for Other arrangement type filled inand optional otherwise.</t>
  </si>
  <si>
    <t>Total arrangement percentage</t>
  </si>
  <si>
    <t>&lt;TotalArrangementRate&gt;</t>
  </si>
  <si>
    <t>The NAV percentage of the AIF's assets that are currently subject to the special arrangements arising fron their illiquid nature under Article 23.4 of the AIFMD.
Rate expressed as a percentage.</t>
  </si>
  <si>
    <t>Investor preferential treatment Flag</t>
  </si>
  <si>
    <t>&lt;InvestorPreferentialTreatmentFlag&gt;</t>
  </si>
  <si>
    <t>Flag indicating whether there are any investors who obtain preferential treatment or the right to preferential treatment.
true or false</t>
  </si>
  <si>
    <t>Disclosure Terms Preferential Treatment Flag</t>
  </si>
  <si>
    <t>&lt;DisclosureTermsPreferentialTreatmentFlag&gt;</t>
  </si>
  <si>
    <t>Flag indicating whether there are any different disclosure/reporting to investors
true or false</t>
  </si>
  <si>
    <t>Liquidity Terms Preferential Treatment Flag</t>
  </si>
  <si>
    <t>&lt;LiquidityTermsPreferentialTreatmentFlag&gt;</t>
  </si>
  <si>
    <t>Flag indicating whether there are any different investor liquidity terms
true or false</t>
  </si>
  <si>
    <t>Fee Terms Preferential Treatment Flag</t>
  </si>
  <si>
    <t>&lt;FeeTermsPreferentialTreatmentFlag&gt;</t>
  </si>
  <si>
    <t>Flag indicating whether there are any different fee terms for investors
true or false</t>
  </si>
  <si>
    <t>Other Terms Preferential Treatment Flag</t>
  </si>
  <si>
    <t>&lt;OtherTermsPreferentialTreatmentFlag&gt;</t>
  </si>
  <si>
    <t>Flag indicating whether there are any other preferential treatment
true or false</t>
  </si>
  <si>
    <t>Investor Group Type</t>
  </si>
  <si>
    <t>&lt;InvestorGroupType&gt;</t>
  </si>
  <si>
    <t>InvestorGroupTypeType</t>
  </si>
  <si>
    <t>The breakdown of the ownership of units in the AIF beneficially owned by each investor group (as % of NAV of the AIF assets).
Possible values are: 
 - NFCO for "Non-financial corporations"
 - BANK for "Banks"
 - INSC for "Insurance corporations"
 - OFIN for "Other financial institutions"
 - PFND for "Pension plans / funds"
 - GENG for "General government"
 - OCIU for "Other collective investment undertakings (e.g. fund of funds or master)"
 - HHLD for "Households"
 - UNKN for "Unknown"
 - NONE for "None"
See Annex II - Table 7 ("Investor Groups")</t>
  </si>
  <si>
    <t>Investor group NAV percentage</t>
  </si>
  <si>
    <t>&lt;InvestorGroupRate&gt;</t>
  </si>
  <si>
    <t>The percentage of NAV for each typology of investors.</t>
  </si>
  <si>
    <t>Available financing amount</t>
  </si>
  <si>
    <t>&lt;TotalFinancingAmount&gt;</t>
  </si>
  <si>
    <t>The amount of borrowing by and cash financing available to the AIF (including all drawn and undrawn, committed and uncommitted lines of credit as well as any term financing.
Amount expressed in base currency filled in without decimal places.</t>
  </si>
  <si>
    <t>Percentage of financing amount in 0 to 1 day</t>
  </si>
  <si>
    <t>&lt;TotalFinancingInDays0to1Rate&gt;</t>
  </si>
  <si>
    <t>C
M if "Available Financing Amount" is filled in
F otherwise</t>
  </si>
  <si>
    <t>Breakdown of the total financing amount divided among the 1 day or less period depending on  the longest period for which the creditor is contractually committed to provide such financing. The total should equal 100%.</t>
  </si>
  <si>
    <t>Percentage of financing amount in 2 to 7 days</t>
  </si>
  <si>
    <t>&lt;TotalFinancingInDays2to7Rate&gt;</t>
  </si>
  <si>
    <t>Breakdown of the total financing amount divided among the “2 to 7 days” period depending on  the longest period for which the creditor is contractually committed to provide such financing. The total should equal 100%.</t>
  </si>
  <si>
    <t>Percentage of financing amount in 8 to 30 days</t>
  </si>
  <si>
    <t>&lt;TotalFinancingInDays8to30Rate&gt;</t>
  </si>
  <si>
    <t>Breakdown of the total financing amount divided among the “8 to 30 days” period depending on  the longest period for which the creditor is contractually committed to provide such financing. The total should equal 100%.</t>
  </si>
  <si>
    <t>Percentage of financing amount in 31 to 90 days</t>
  </si>
  <si>
    <t>&lt;TotalFinancingInDays31to90Rate&gt;</t>
  </si>
  <si>
    <t>Breakdown of the total financing amount divided among the “91 to 180 days” period depending on  the longest period for which the creditor is contractually committed to provide such financing. The total should equal 100%.</t>
  </si>
  <si>
    <t>Percentage of financing amount in 91 to 180 days</t>
  </si>
  <si>
    <t>&lt;TotalFinancingInDays91to180Rate&gt;</t>
  </si>
  <si>
    <t>Percentage of financing amount in 181 to 365 days</t>
  </si>
  <si>
    <t>&lt;TotalFinancingInDays181to365Rate&gt;</t>
  </si>
  <si>
    <t>Breakdown of the total financing amount divided among the “181 to 365 days” period depending on  the longest period for which the creditor is contractually committed to provide such financing. The total should equal 100%.</t>
  </si>
  <si>
    <t>Percentage of financing amount longer than 365 days</t>
  </si>
  <si>
    <t>&lt;TotalFinancingInDays365MoreRate&gt;</t>
  </si>
  <si>
    <t>Breakdown of the total financing amount divided among the “more than 365 days” period depending on  the longest period for which the creditor is contractually committed to provide such financing. The total should equal 100%.</t>
  </si>
  <si>
    <t>Total number of open positions</t>
  </si>
  <si>
    <t>&lt;TotalOpenPositions&gt;</t>
  </si>
  <si>
    <t>Total number of open positions. Number filled in without decimal places.</t>
  </si>
  <si>
    <t>Percentage of gross investment returns for January</t>
  </si>
  <si>
    <t>&lt;RateJanuary&gt;</t>
  </si>
  <si>
    <t>Gross investment returns or IRR of the AIF for January (in %, gross of management and performance fees).
Rate expressed as a percentage.
For each calendar year, the January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</si>
  <si>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February</t>
  </si>
  <si>
    <t>&lt;RateFebruary&gt;</t>
  </si>
  <si>
    <t>Gross investment returns or IRR of the AIF for February (in %, gross of management and performance fees).
Rate expressed as a percentage.
For each calendar year, the February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</si>
  <si>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March</t>
  </si>
  <si>
    <t>&lt;RateMarch&gt;</t>
  </si>
  <si>
    <t>Gross investment returns or IRR of the AIF for March (in %, gross of management and performance fees).
Rate expressed as a percentage.
For each calendar year, the March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</si>
  <si>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April</t>
  </si>
  <si>
    <t>&lt;RateApril&gt;</t>
  </si>
  <si>
    <t>Gross investment returns or IRR of the AIF for April (in %, gross of management and performance fees).
Rate expressed as a percentage.
For each calendar year, the April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</si>
  <si>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May</t>
  </si>
  <si>
    <t>&lt;RateMay&gt;</t>
  </si>
  <si>
    <t>Gross investment returns or IRR of the AIF for May (in %, gross of management and performance fees).
Rate expressed as a percentage.
For each calendar year, the May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</si>
  <si>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June</t>
  </si>
  <si>
    <t>&lt;RateJune&gt;</t>
  </si>
  <si>
    <t>Gross investment returns or IRR of the AIF for June (in %, gross of management and performance fees).
Rate expressed as a percentage.
For each calendar year, the June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</si>
  <si>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July</t>
  </si>
  <si>
    <t>&lt;RateJuly&gt;</t>
  </si>
  <si>
    <t>Gross investment returns or IRR of the AIF for July (in %, gross of management and performance fees).
Rate expressed as a percentage.
For each calendar year, the July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</si>
  <si>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August</t>
  </si>
  <si>
    <t>&lt;RateAugust&gt;</t>
  </si>
  <si>
    <t>Gross investment returns or IRR of the AIF for August (in %, gross of management and performance fees).
Rate expressed as a percentage.
For each calendar year, the August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</si>
  <si>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September</t>
  </si>
  <si>
    <t>&lt;RateSeptember&gt;</t>
  </si>
  <si>
    <t>Gross investment returns or IRR of the AIF for September (in %, gross of management and performance fees).
Rate expressed as a percentage.
For each calendar year, the September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</si>
  <si>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October</t>
  </si>
  <si>
    <t>&lt;RateOctober&gt;</t>
  </si>
  <si>
    <t>Gross investment returns or IRR of the AIF for October (in %, gross of management and performance fees).
Rate expressed as a percentage.
For each calendar year, the October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</si>
  <si>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November</t>
  </si>
  <si>
    <t>&lt;RateNovember&gt;</t>
  </si>
  <si>
    <t>Gross investment returns or IRR of the AIF for November (in %, gross of management and performance fees).
Rate expressed as a percentage.
For each calendar year, the November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</si>
  <si>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gross investment returns for December</t>
  </si>
  <si>
    <t>&lt;RateDecember&gt;</t>
  </si>
  <si>
    <t>Gross investment returns or IRR of the AIF for December (in %, gross of management and performance fees).
Rate expressed as a percentage.
For each calendar year, the December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</si>
  <si>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January</t>
  </si>
  <si>
    <t>Net investment returns or IRR of the AIF for January (in %, gross of management and performance fees).
Rate expressed as a percentage.
For each calendar year, the January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</si>
  <si>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February</t>
  </si>
  <si>
    <t>Net investment returns or IRR of the AIF for February (in %, gross of management and performance fees).
Rate expressed as a percentage.
For each calendar year, the February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</si>
  <si>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March</t>
  </si>
  <si>
    <t>Net investment returns or IRR of the AIF for March (in %, gross of management and performance fees).
Rate expressed as a percentage.
For each calendar year, the March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</si>
  <si>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April</t>
  </si>
  <si>
    <t>Net investment returns or IRR of the AIF for April (in %, gross of management and performance fees).
Rate expressed as a percentage.
For each calendar year, the April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</si>
  <si>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May</t>
  </si>
  <si>
    <t>Net investment returns or IRR of the AIF for May (in %, gross of management and performance fees).
Rate expressed as a percentage.
For each calendar year, the May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</si>
  <si>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June</t>
  </si>
  <si>
    <t>Net investment returns or IRR of the AIF for June (in %, gross of management and performance fees).
Rate expressed as a percentage.
For each calendar year, the June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</si>
  <si>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July</t>
  </si>
  <si>
    <t>Net investment returns or IRR of the AIF for July (in %, gross of management and performance fees).
Rate expressed as a percentage.
For each calendar year, the July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</si>
  <si>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August</t>
  </si>
  <si>
    <t>Net investment returns or IRR of the AIF for August (in %, gross of management and performance fees).
Rate expressed as a percentage.
For each calendar year, the August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</si>
  <si>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September</t>
  </si>
  <si>
    <t>Net investment returns or IRR of the AIF for September (in %, gross of management and performance fees).
Rate expressed as a percentage.
For each calendar year, the September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</si>
  <si>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October</t>
  </si>
  <si>
    <t>Net investment returns or IRR of the AIF for October (in %, gross of management and performance fees).
Rate expressed as a percentage.
For each calendar year, the October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</si>
  <si>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November</t>
  </si>
  <si>
    <t>Net investment returns or IRR of the AIF for November (in %, gross of management and performance fees).
Rate expressed as a percentage.
For each calendar year, the November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</si>
  <si>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net investment returns for December</t>
  </si>
  <si>
    <t>Net investment returns or IRR of the AIF for December (in %, gross of management and performance fees).
Rate expressed as a percentage.
For each calendar year, the December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</si>
  <si>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January</t>
  </si>
  <si>
    <t>December to January changes in NAV including the impact of subscriptions and redemptions
Rate expressed as a percentage.
For each calendar year, the January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</si>
  <si>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February</t>
  </si>
  <si>
    <t>January to February changes in NAV including the impact of subscriptions and redemptions
Rate expressed as a percentage.
For each calendar year, the February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</si>
  <si>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March</t>
  </si>
  <si>
    <t>February to March changes in NAV including the impact of subscriptions and redemptions
Rate expressed as a percentage.
For each calendar year, the March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</si>
  <si>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April</t>
  </si>
  <si>
    <t>March to April changes in NAV including the impact of subscriptions and redemptions
Rate expressed as a percentage.
For each calendar year, the April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</si>
  <si>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May</t>
  </si>
  <si>
    <t>April to May changes in NAV including the impact of subscriptions and redemptions
Rate expressed as a percentage.
For each calendar year, the May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</si>
  <si>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June</t>
  </si>
  <si>
    <t>May to June changes in NAV including the impact of subscriptions and redemptions
Rate expressed as a percentage.
For each calendar year, the June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</si>
  <si>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July</t>
  </si>
  <si>
    <t>June to July changes in NAV including the impact of subscriptions and redemptions
Rate expressed as a percentage.
For each calendar year, the July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</si>
  <si>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August</t>
  </si>
  <si>
    <t>July to August changes in NAV including the impact of subscriptions and redemptions
Rate expressed as a percentage.
For each calendar year, the August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</si>
  <si>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September</t>
  </si>
  <si>
    <t>August to September changes in NAV including the impact of subscriptions and redemptions
Rate expressed as a percentage.
For each calendar year, the September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</si>
  <si>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October</t>
  </si>
  <si>
    <t>September to October changes in NAV including the impact of subscriptions and redemptions
Rate expressed as a percentage.
For each calendar year, the October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</si>
  <si>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November</t>
  </si>
  <si>
    <t>October to November changes in NAV including the impact of subscriptions and redemptions
Rate expressed as a percentage.
For each calendar year, the November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</si>
  <si>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Percentage of NAV change for December</t>
  </si>
  <si>
    <t>November to December changes in NAV including the impact of subscriptions and redemptions
Rate expressed as a percentage.
For each calendar year, the December rate should be reported only once.
For Q1 reporting period, only January, February and March rates may be reported.
For Q2 reporting period, only April, May and June rates may be reported.
For Q3 reporting period, only July, August and September rates may be reported.
For Q4 reporting period, only October, November and December rates may be reported.
For H1 reporting period, only January, February, March, April, May and June rates may be reported.
For H2 reporting period, only July, August, September, October, November and December rates may be reported.
For Y1 reporting period, all month rates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</si>
  <si>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January</t>
  </si>
  <si>
    <t>&lt;QuantityJanuary&gt;</t>
  </si>
  <si>
    <t>Number of subscriptions during January. 
Number filled in without decimal places.
For each calendar year, the January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</si>
  <si>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February</t>
  </si>
  <si>
    <t>&lt;QuantityFebruary&gt;</t>
  </si>
  <si>
    <t>Number of subscriptions during February 
Number filled in without decimal places.
For each calendar year, the February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</si>
  <si>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March</t>
  </si>
  <si>
    <t>&lt;QuantityMarch&gt;</t>
  </si>
  <si>
    <t>Number of subscriptions during March 
Number filled in without decimal places.
For each calendar year, the March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</si>
  <si>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April</t>
  </si>
  <si>
    <t>&lt;QuantityApril&gt;</t>
  </si>
  <si>
    <t>Number of subscriptions during April 
Number filled in without decimal places.
For each calendar year, the April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</si>
  <si>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May</t>
  </si>
  <si>
    <t>&lt;QuantityMay&gt;</t>
  </si>
  <si>
    <t>Number of subscriptions during May 
Number filled in without decimal places.
For each calendar year, the May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</si>
  <si>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June</t>
  </si>
  <si>
    <t>&lt;QuantityJune&gt;</t>
  </si>
  <si>
    <t>Number of subscriptions during June 
Number filled in without decimal places.
For each calendar year, the June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</si>
  <si>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July</t>
  </si>
  <si>
    <t>&lt;QuantityJuly&gt;</t>
  </si>
  <si>
    <t>Number of subscriptions during July 
Number filled in without decimal places.
For each calendar year, the July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</si>
  <si>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August</t>
  </si>
  <si>
    <t>&lt;QuantityAugust&gt;</t>
  </si>
  <si>
    <t>Number of subscriptions during August 
Number filled in without decimal places.
For each calendar year, the August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</si>
  <si>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September</t>
  </si>
  <si>
    <t>&lt;QuantitySeptember&gt;</t>
  </si>
  <si>
    <t>Number of subscriptions during September 
Number filled in without decimal places.
For each calendar year, the September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</si>
  <si>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October</t>
  </si>
  <si>
    <t>&lt;QuantityOctober&gt;</t>
  </si>
  <si>
    <t>Number of subscriptions during October 
Number filled in without decimal places.
For each calendar year, the October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</si>
  <si>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November</t>
  </si>
  <si>
    <t>&lt;QuantityNovember&gt;</t>
  </si>
  <si>
    <t>Number of subscriptions during November 
Number filled in without decimal places.
For each calendar year, the November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</si>
  <si>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subscriptions for December</t>
  </si>
  <si>
    <t>&lt;QuantityDecember&gt;</t>
  </si>
  <si>
    <t>Number of subscriptions during December 
Number filled in without decimal places.
For each calendar year, the December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</si>
  <si>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January</t>
  </si>
  <si>
    <t>Number of redemptions during January. 
Number filled in without decimal places.
For each calendar year, the January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</si>
  <si>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February</t>
  </si>
  <si>
    <t>Number of redemptions during February 
Number filled in without decimal places.
For each calendar year, the February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</si>
  <si>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March</t>
  </si>
  <si>
    <t>Number of redemptions during March 
Number filled in without decimal places.
For each calendar year, the March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</si>
  <si>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April</t>
  </si>
  <si>
    <t>Number of redemptions during April 
Number filled in without decimal places.
For each calendar year, the April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</si>
  <si>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May</t>
  </si>
  <si>
    <t>Number of redemptions during May 
Number filled in without decimal places.
For each calendar year, the May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</si>
  <si>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June</t>
  </si>
  <si>
    <t>Number of redemptions during June 
Number filled in without decimal places.
For each calendar year, the June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</si>
  <si>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July</t>
  </si>
  <si>
    <t>Number of redemptions during July 
Number filled in without decimal places.
For each calendar year, the July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</si>
  <si>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August</t>
  </si>
  <si>
    <t>Number of redemptions during August 
Number filled in without decimal places.
For each calendar year, the August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</si>
  <si>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September</t>
  </si>
  <si>
    <t>Number of redemptions during September 
Number filled in without decimal places.
For each calendar year, the September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</si>
  <si>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October</t>
  </si>
  <si>
    <t>Number of redemptions during October 
Number filled in without decimal places.
For each calendar year, the October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</si>
  <si>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November</t>
  </si>
  <si>
    <t>Number of redemptions during November 
Number filled in without decimal places.
For each calendar year, the November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</si>
  <si>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Number of redemptions for December</t>
  </si>
  <si>
    <t>Number of redemptions during December 
Number filled in without decimal places.
For each calendar year, the December quantity should be reported only once.
For Q1 reporting period, only January, February and March quantities may be reported.
For Q2 reporting period, only April, May and June quantities may be reported.
For Q3 reporting period, only July, August and September quantities may be reported.
For Q4 reporting period, only October, November and December quantities may be reported.
For H1 reporting period, only January, February, March, April, May and June quantities may be reported.
For H2 reporting period, only July, August, September, October, November and December quantities may be reported.
For Y1 reporting period, all month quantities may be reported.
For X1 reporting period, only January, February, March, April, May, June, July, August and September rates may be reported.
For X2 reporting period, only April, May, June, July, August, September, October, November and December rates may be reported.</t>
  </si>
  <si>
    <t>Results of stress tests performed in accordance with point(b) of Article 15(3)</t>
  </si>
  <si>
    <t>&lt;StressTestsResultArticle15&gt;</t>
  </si>
  <si>
    <t>StressTestsResultType</t>
  </si>
  <si>
    <t>32000 (max)</t>
  </si>
  <si>
    <t xml:space="preserve">Free text to indicate the results of the stress tests performed in accordance with point (b) of Article 15(3) of Directive 2011/61/EU [risks associated with each investment position of the AIF and their overall effect on the AIF’s portfolio can be properly identified, measured, managed and monitored on an on-going basis, including through the use of appropriate stress testing procedures.
</t>
  </si>
  <si>
    <t>Results of stress tests performed in accordance with the second subparagraph of Article 16(1)</t>
  </si>
  <si>
    <t>&lt;StressTestsResultArticle16&gt;</t>
  </si>
  <si>
    <t>Free text to indicate the results of the stress tests performed in accordance with the second subparagraph of Article 16(1) of Directive 2011/61/EU.
[AIFMs shall regularly conduct stress tests, under normal and exceptional liquidity conditions, which enable them to assess the liquidity risk of the AIFs and monitor the liquidity risk of the AIFs accordingly.</t>
  </si>
  <si>
    <t>Rehypothecation flag</t>
  </si>
  <si>
    <t>&lt;AllCounterpartyCollateralRehypothecationFlag&gt;</t>
  </si>
  <si>
    <t>Flag indicating whether the contract between the AIFM and the counterparty allows the counterparty to re-hypothecate collateral for a given AIF. 
AIFMs should indicate:
true when the contract allows
false otherwise</t>
  </si>
  <si>
    <t>Rehypothecated percentage of collateral amount posted to all counterparties</t>
  </si>
  <si>
    <t>&lt;AllCounterpartyCollateralRehypothecatedRate&gt;</t>
  </si>
  <si>
    <t>C
F for rehypothecation flag false
O otherwise</t>
  </si>
  <si>
    <t>Percentage of the amounts of collateral and other credit support (that the AIF has posted to counterparties) that have been rehypothecated by counterparties.
Rate expressed as a percentage. 
The field is forbidden for Rehypothecation flag equal to "false" and optional otherwise.</t>
  </si>
  <si>
    <t>Unsecured borrowing amount</t>
  </si>
  <si>
    <t>&lt;UnsecuredBorrowingAmount&gt;</t>
  </si>
  <si>
    <t>Value of borrowings of cash or securities by unsecured cash borrowing.
Amount expressed in base currency filled in without decimal places.</t>
  </si>
  <si>
    <t>Collaterised/secured cash borrowing prime broker amount</t>
  </si>
  <si>
    <t>&lt;SecuredBorrowingPrimeBrokerageAmount&gt;</t>
  </si>
  <si>
    <t>Value of borrowings of cash or securities by collateralised/secured cash borrowing - via prime broker.
Amount expressed in base currency filled in without decimal places.</t>
  </si>
  <si>
    <t>Collaterised/secured cash borrowing reverse repo amount</t>
  </si>
  <si>
    <t>&lt;SecuredBorrowingReverseRepoAmount&gt;</t>
  </si>
  <si>
    <t>Value of borrowings of cash or securities by collateralised/secured cash borrowing - via reverse repo.
Amount expressed in base currency filled in without decimal places.</t>
  </si>
  <si>
    <t>Collaterised/secured cash borrowing other amount</t>
  </si>
  <si>
    <t>&lt;SecuredBorrowingOtherAmount&gt;</t>
  </si>
  <si>
    <t>Value of borrowings of cash or securities by collateralised/secured cash borrowing - via other.
Amount expressed in base currency filled in without decimal places.</t>
  </si>
  <si>
    <t>Exchange traded derivatives exposure amount</t>
  </si>
  <si>
    <t>&lt;ExchangedTradedDerivativesExposureValue&gt;</t>
  </si>
  <si>
    <t>Value of borrowing embedded in financial instruments by exchange traded derivatives (gross exposure less margin posted).
Amount expressed in base currency filled in without decimal places.</t>
  </si>
  <si>
    <t>OTC derivatives exposure amount</t>
  </si>
  <si>
    <t>&lt;OTCDerivativesAmount&gt;</t>
  </si>
  <si>
    <t>Value of borrowing embedded in financial instruments by OTC derivatives (gross exposure less margin posted).
Amount expressed in base currency filled in without decimal places.</t>
  </si>
  <si>
    <t>Short position borrowed securities value</t>
  </si>
  <si>
    <t>&lt;ShortPositionBorrowedSecuritiesValue&gt;</t>
  </si>
  <si>
    <t xml:space="preserve">Value of securities borrowed for short positions.
Amount expressed in base currency filled in without decimal places.
</t>
  </si>
  <si>
    <t>Controlled structure Name</t>
  </si>
  <si>
    <t>Controlled structure LEI code</t>
  </si>
  <si>
    <t>Controlled structure BIC code</t>
  </si>
  <si>
    <t>Controlled structure Exposure value</t>
  </si>
  <si>
    <t>&lt;ControlledStructureExposureValue&gt;</t>
  </si>
  <si>
    <t>C
M when the controlled company name is filled in
O otherwise</t>
  </si>
  <si>
    <t>Gross exposure of financial and/or legal structures controlled by the AIF as defined in Recital 78 of the AIFMD expressed in base currency filled in without decimal places.
The field is mandatory for Controlled structure Name filled inand optional otherwise.</t>
  </si>
  <si>
    <t>Leverage under gross method</t>
  </si>
  <si>
    <t>&lt;GrossMethodRate&gt;</t>
  </si>
  <si>
    <t>Leverage value of the AIF under gross method espressed as a percentage of the NAV.</t>
  </si>
  <si>
    <t>Leverage under commitment method</t>
  </si>
  <si>
    <t>&lt;CommitmentMethodRate&gt;</t>
  </si>
  <si>
    <t>Leverage value of the AIF under commitment method espressed as a percentage of the NAV.</t>
  </si>
  <si>
    <t>Ranking (Source company)</t>
  </si>
  <si>
    <t>The ranking admitted are:
-     1 for “first largest source”;
-     2 for “second largest source”;
-     3 for “third largest source”;
-     4 for “fourth largest source”; and
-     5 for “fifth largest source”.</t>
  </si>
  <si>
    <t>Borrowing source flag</t>
  </si>
  <si>
    <t>&lt;BorrowingSourceFlag&gt;</t>
  </si>
  <si>
    <t>true when the AIF has one source of borrowed cash or securities for the reported rank
false otherwise</t>
  </si>
  <si>
    <t>Name of the largest source of borrowed cash or securities</t>
  </si>
  <si>
    <t>C
Within each ranking, M for Borrowing source flag equal to “true”
F otherwise</t>
  </si>
  <si>
    <t>Entity name. (no standard)
It is strongly recommended to provide the full name corresponding to the allocated LEI code (or BIC code if any and LEI not available).
Within each ranking, if the Borrowing source flag is equal to “true”, this field has to be reported. It is forbidden otherwise.</t>
  </si>
  <si>
    <t>LEI code of the largest source of borrowed cash or securities</t>
  </si>
  <si>
    <t xml:space="preserve">C
Within each ranking, F for Borrowing source flag equal to “false” </t>
  </si>
  <si>
    <t>BIC code of the largest source of borrowed cash or securities</t>
  </si>
  <si>
    <t>Received leverage amount</t>
  </si>
  <si>
    <t>&lt;LeverageAmount&gt;</t>
  </si>
  <si>
    <t>Leverage amount received from each of the 5 largest sources of borrowed cash or securities expressed in base currency filled in without decimal places.
Within each ranking, if the Borrowing source flag is equal to “true”, this field has to be reported. It is forbidden otherwise.</t>
  </si>
  <si>
    <t>Cancelled AIFM National Code</t>
  </si>
  <si>
    <t>&lt;CancelledAIFMNationalCode&gt;</t>
  </si>
  <si>
    <t>Cancelled Reporting Period Type</t>
  </si>
  <si>
    <t>&lt;CancelledReportingPeriodType&gt;</t>
  </si>
  <si>
    <t>Cancelled Reporting Period Year</t>
  </si>
  <si>
    <t>&lt;CancelledReportingPeriodYear&gt;</t>
  </si>
  <si>
    <t>Cancelled Record Flag</t>
  </si>
  <si>
    <t>&lt;CancelledRecordFlag&gt;</t>
  </si>
  <si>
    <t>Y</t>
  </si>
  <si>
    <t>C
M when a prior report requires being cancelled</t>
  </si>
  <si>
    <t>4(n)</t>
  </si>
  <si>
    <t>Type (Alphanumeric (A), Numeric (N), UTF-8 (Z) character, Date (D) and Boolean (B))</t>
  </si>
  <si>
    <t>M/C/O/F (Mandatory, Conditional, Optional or Forbidden)</t>
  </si>
  <si>
    <t>Repetition (How many repetitions are allowed [1 to n] repetitions for each element)</t>
  </si>
  <si>
    <t>Estado Miembro (código según norma ISO 3166-1)</t>
  </si>
  <si>
    <t xml:space="preserve">Tipo de XML usado para generar el XML </t>
  </si>
  <si>
    <t>Año del reporte</t>
  </si>
  <si>
    <t>Código registro GFIA en el supervisor : referencia única identificación de cada GFIA asignado por la autoridad nacional competente del Estado miembro de notificación del GFIA al que los informa de los GFIA bajo AIFMD</t>
  </si>
  <si>
    <t>Código registro FIA en el supervisor:referencia única de identificación de cada FIA asignado por la autoridad nacional competente del Estado miembro de notificación del GFIA  bajo AIFMD</t>
  </si>
  <si>
    <t>Nombre del FIA 
En el caso de fondos paraguas hay que reportar nombre de fondo y subfondos</t>
  </si>
  <si>
    <t>Indicador de estar domiciliada en el EEE (verdadero o falso)
TRUE: GFIA domiciliados en el EEE
FALSE : GFIA no domiciliados en el EEE</t>
  </si>
  <si>
    <t>Código que indica la categoría del FIA.
Los códigos figuran en el Anexo IV - Tabla 9.</t>
  </si>
  <si>
    <t>Indicador de reporte con o sin información (verdadero o falso)
- TRUE: no hay información a reportar durante el periodo
- FALSE: resto de los casos</t>
  </si>
  <si>
    <t>ISIN</t>
  </si>
  <si>
    <t>CUSIP</t>
  </si>
  <si>
    <t>SEDOL</t>
  </si>
  <si>
    <t xml:space="preserve">Código del BCE </t>
  </si>
  <si>
    <t>Código de país ISO-3166-1 del Estado miembro declarante que asignó el antiguo código de identificación nacional al FIA cuando el código de identificación nacional cambia (para la primera presentación de informes a raíz del cambio del código nacional y cualquier informe posterior).</t>
  </si>
  <si>
    <t>Antiguo código de identificación nacional  cuando el código de identificación nacional del FIA ha cambiado (para el primer informe tras el cambio del código nacional y cualquier informe posterior).
El campo es obligatorio cuando el campo "old AIF national identifier - Reporting Member State" está cumplimentado.</t>
  </si>
  <si>
    <t>Cuando sea posible , identificación asignada por la autoridad nacional competente a la que los GFIA reportan bajo AIFMD  identificando cada clase de acción.</t>
  </si>
  <si>
    <t xml:space="preserve">Cuando sea posible  el código ISIN (norma ISO 6166) que identifica cada clase de acción.
Si el campo "AIF share class " es igual  FALSE no debe cumplimentarse </t>
  </si>
  <si>
    <t xml:space="preserve">Cuando sea posible  el código CUSIP que identifica cada clase de acción.
Si el campo "AIF share class " es igual  FALSE no debe cumplimentarse </t>
  </si>
  <si>
    <t xml:space="preserve">Cuando sea posible  el código SEDOL que identifica cada clase de acción.
Si el campo "AIF share class " es igual  FALSE no debe cumplimentarse </t>
  </si>
  <si>
    <t xml:space="preserve">Cuando sea posible  el ticker de Bloomberg que identifica cada clase de acción.
Si el campo "AIF share class " es igual  FALSE no debe cumplimentarse </t>
  </si>
  <si>
    <t xml:space="preserve">Cuando sea posible  el código de indentificación de Reutres (RIC) que identifica cada clase de acción.
Si el campo "AIF share class " es igual  FALSE no debe cumplimentarse </t>
  </si>
  <si>
    <t>E l nombre de las clases de acciones. 
El campo debe cumplimentarse obligatoriamente si el campo "Master feeder status" es igual a FEEFER" en caso contrario no.</t>
  </si>
  <si>
    <t>3 Estado son admitidos:
- "MASTER" para FIA principal
- "Feeder" para FIA subordinado
- "NONE" en otros casos.</t>
  </si>
  <si>
    <t xml:space="preserve">Código de país ISO-3166-1 del Estado miembro de notificación al que el GFIA remite los informes del FIA principal en virtud de la normativa AIFMD
El campo es opcional si "Master feeder status"es  igual a "feeder" , en caso contrario no </t>
  </si>
  <si>
    <t>Nombre de la entidad. (sin especificaciones)
Es muy recomendable para proporcionar el nombre completo correspondiente al código  LEI (o código BIC si cualquier LEI no disponible).</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</si>
  <si>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t>
  </si>
  <si>
    <t>Código BIC (ISO 9362)</t>
  </si>
  <si>
    <t>Valor en moneda base del FIA de los Activos bajo gestión (AUM) del FIA, calculado según el método establecido en los artículos 2 y 10 del Reglamento 231/2013.
La cantidad total de activos bajo gestión vendrá expresado en la divisa base sin decimales.</t>
  </si>
  <si>
    <t>Código de moneda (código de moneda de 3 caracteres de acuerdo con la ISO 4217) que se utiliza para reportar la información. Sólo una moneda debe ser reportada. Esto significa que el FIA con varias clases de acciones denominadas en diferentes monedas debera tener una sola moneda base.</t>
  </si>
  <si>
    <t xml:space="preserve">Tipo de cambio con 4 decimales
Este campo es obligatorio si " AIFM base currency" es distinto a EUR, en caso contrario no cumplimentar </t>
  </si>
  <si>
    <t>Nombre de la fuente de los tipos de cambio de referencia  FX EUR según lo que se informó en el campo "Base currency / EUR FX reference rate type".
- Texto libre para el tipo "OTH" cuando el tipo de referencia del euro correspondiente no ha sido publicado por el Banco Central Europeo
- Vacio para el tipo "BCE" cuando el tipo de referencia del euro correspondiente es publicado por el Banco Central Europeo</t>
  </si>
  <si>
    <t xml:space="preserve">Patrimonio total neto del FIA sin decimales </t>
  </si>
  <si>
    <t>El país de la primera fuente principal de financiación (contrapartida del pasivo) con el código de país ISO-3166-1.</t>
  </si>
  <si>
    <t>El país de la segunda  fuente principal de financiación (contrapartida del pasivo) con el código de país ISO-3166-1.</t>
  </si>
  <si>
    <t>El país de la tercera   fuente principal de financiación (contrapartida del pasivo) con el código de país ISO-3166-1.</t>
  </si>
  <si>
    <t>El tipo de FIA más adecuado en función del valor liquidativo del FIA entre:
- "HFND" ​​por "fondos de inversión libre";
- "PEQF" para "Fondo de Capital Privado/Inversión"
- "RESF" para "Fondo Inmobiliario"
- "FOFs" para "Fondo de Fondos"
- "OTHR" para "Otros"
- "NONE" en "Ninguno"</t>
  </si>
  <si>
    <t>SIn especificaciones.
El campo es obligatorio si el campo strategy types es igual a :
- "OTHR_HFND" ​​(Otra estrategia de hedge funds)
- "OTHR_PRIV" (Otra estrategia de fondo de capital privado)
- "OTHR_REST" (Otra estrategia inmobiliaria)
- "OTHR_FOFS" (Otro fondo de fondos)
- "OTHR_OTHF" (otro fondo)</t>
  </si>
  <si>
    <t>Número de transacciones realizadas usando algoritmos de trading de alta frecuencia (según la proxima Mifid 2)</t>
  </si>
  <si>
    <t>El valor de mercado de compra y venta en la moneda base del FIA durante el período de reporte correspondiente al número total de transacciones efectuadas utilizando algorítmos de trading de alta frecuencia, como se define en la próxima MiFID II . Se expresa en la divisa base sin decimales.</t>
  </si>
  <si>
    <t>El ranking admitido:
- 1 para el "primer tipo / instrumento / posición de tipo sub-principal activo";
- 2 para el "segundo tipo / instrumento / posición de tipo sub-principal activo";
- 3 para el "tercer tipo / instrumento / posición de tipo sub-principal activo";
- 4 para el "cuarto tipo / instrumento / posición de tipo sub-principal activo", y
- 5 para el "quinto principal Tipo / instrumento / posición de tipo sub-activo".</t>
  </si>
  <si>
    <t>Los tipos de sub-activos admitidos se enumeran en el Anexo II - Tabla  1 (más alto nivel de detalle disponible).
Si GFIA declara menos de cinco instrumentos para cada uno de los FIA, el GFIA deberá cumplimentar con  "NTA_NTA_NOTA" para los rankings sin instrumentos.</t>
  </si>
  <si>
    <t>Valor de la posición expresado ​​en moneda base  sin decimales.
El campo es obligatorio si el campo "Ssub-asset type code" es distinto de  "NTA_NTA_NOTA" en caso contrario no debera cumplimentarse.</t>
  </si>
  <si>
    <t>AUM expresado como un porcentaje para cada área geográfica.
Este campo debe ser cumplimentado con 2 decimales.
La suma de todos los porcentajes de área debe ser 100%</t>
  </si>
  <si>
    <t>Ranking de los diez principales riesgos por tipo de sub-activo y por tipo de posición (corta o larga). La clasificación debe basarse en el valor agregado de los instrumentos que componen cada tipo sub-activo.
El ranking admitido es:
- 1  "primera exposición principal";
- 2  "segunda exposición principal";
- 3  "tercera exposición principal";
- 4  "cuarta exposición principal";
- 5  "quinta exposición principal";
- 6  "sexta exposición principal";
- 7  "séptima exposición principal";
- 8 "octava exposición principal";
- 9  "novena exposición principal", y
- 10 "décima exposición principal".</t>
  </si>
  <si>
    <t>Los tipos de activos macro admitidos se enumeran en el Anexo II - Tabla 1 (primer nivel de detalle disponible).
Si el FIA tiene menos de diez exposiciones diferentes, el código "NTA" debe cumplimentado para cada fila que falte.</t>
  </si>
  <si>
    <t>Los diez tipos de sub-activos de los diez riesgos principales. Los tipos de sub-activos admitidos se enumeran en el Anexo II - Tabla 1 (al más alto nivel de detalle disponible).
El campo es obligatorio si el campo "macro asset type" es distinto a "NTA", en caso contrario no debera cumplimentarse.</t>
  </si>
  <si>
    <t>Los  indicadores  admisibles para este campo son:
- "L" para Long 
- "S" para Short 
El campo es obligatorio si el campo "Macro asset type " es distinto de  "NTA" en caso contrario no debera cumplimentarse.</t>
  </si>
  <si>
    <t>Valor total para cada tipo de sub-activo expresado ​​en moneda base  sin decimales.
El campo es obligatorio si el campo "Macro asset  type code" es distinto de  "NTA" en caso contrario no debera cumplimentarse.</t>
  </si>
  <si>
    <t>Valor total para cada tipo de sub-activo expresado como % ​​en moneda base con decimales.
El campo es obligatorio si el campo "Macro asset  type code" es distinto de  "NTA" en caso contrario no debera cumplimentarse.</t>
  </si>
  <si>
    <t>Nombre de la Entidad. Sin especificaciones.
Es muy recomendable proporcionar el nombre completo como aparece en el código LEI (o en el código BIC si el código no está disponible).</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</si>
  <si>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Este campo no deberá cumplimentarsae si el campo "Counterparty name" no ha sido cumplimentado 
</t>
  </si>
  <si>
    <t xml:space="preserve">Código BIC (ISO 9362) 
Este campo no deberá cumplimentarsae si el campo "Counterparty name" no ha sido cumplimentado 
</t>
  </si>
  <si>
    <t>Ranking de las cinco concentraciones más importantes de la cartera por tipo de activo, mercado en el que se produjo la operación y el tipo de posición. La posición debe estar basada en el valor total de los instrumentos que componen cada tipo de activo.
El ranking admitido:
- 1  "primera concentración importante cartera";
- 2  "segunda concentración importante cartera";
- 3  "tercera concentración importante cartera";
- 4  "cuarta concentración importante cartera", y
- 5  "quinta concentración importante cartera".</t>
  </si>
  <si>
    <t>Los tipos de activos  admitidos se enumeran en el Anexo II - Tabla 1 (segundo nivel de detalle disponible).
Si el FIA tiene menos de 5 concentraciones diferentes, el código "NTA_NTA" debe cumplimentado para cada fila que falte.</t>
  </si>
  <si>
    <t>Los  indicadores  admisibles para este campo son:
- "L" para Long 
- "S" para Short 
El campo es obligatorio si el campo "asset type " es distinto de  "NTA_NTA" en caso contrario no debera cumplimentarse.</t>
  </si>
  <si>
    <t xml:space="preserve">Los códigos de los tipos de mercado admitidos son:
     - MIC para los mercados con códigos MIC;
     - OTC para las transacciones OTC
     - XXX para los instrumentos que no se negocien en un mercado específico, y
</t>
  </si>
  <si>
    <t>Valor total de todos los instrumentos  a  nivel de cada tipo de activo, mercado  y posición expresado en la divisa base sin decimales.
El campo es obligatorio si el campo "asset type " es distinto de  "NTA_NTA" en caso contrario no debera cumplimentarse.</t>
  </si>
  <si>
    <t>Valor total de todos los instrumentos  a  nivel de cada tipo de activo, mercado  y posición expresado en % cumplimentado con 2 decimales
El campo es obligatorio si el campo "asset type " es distinto de  "NTA_NTA" en caso contrario no debera cumplimentarse.</t>
  </si>
  <si>
    <t>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Este campo no deberá cumplimentarsae si el campo "Market type" es distinto a "OTC".  Este campo no deberá cumplimentarse si el campo "Counterparty name" no ha sido cumplimentado</t>
  </si>
  <si>
    <t xml:space="preserve">Código BIC (ISO 9362) 
Este campo no deberá cumplimentarsae si el campo "Market type" es distinto a "OTC".  Este campo no deberá cumplimentarse si el campo "Counterparty name" no ha sido cumplimentado
</t>
  </si>
  <si>
    <t>Ranking de los tres mercados principales en los que opera el FIA.
El ranking admitidos son:
- 1 para el "primer mercado principal";
- 2 para el "segundo principal mercado", y
- 3 para el "tercer mercado principal".</t>
  </si>
  <si>
    <t>Valor total de todos los instrumentos  a  nivel de cada mercado más importante en el que negocie el FIA.
Valor  expresado en la divisa base sin decimales.
El campo es obligatorio si el campo "MArket type code " es distinto de  "NOT" en caso contrario no debera cumplimentarse.</t>
  </si>
  <si>
    <t>Porcentaje del capital del FIA que está en manos de los cinco propietarios efectivos con mayor participacion en el capital del FIA
Dato expresado como un porcentaje.
Este campo debe ser cumplimnetado con 2 decimales.</t>
  </si>
  <si>
    <t>Porcentaje del capital del FIA que está en manos de Clientes profesionales (según lo definido en la Directiva 2004/39/EC)
Dato expresado como un porcentaje.
Este campo debe ser cumplimnetado con 2 decimales.
La suma de todos los porcentajes de Clientes profesionales e inverosres minoristas debe ser 100%</t>
  </si>
  <si>
    <t>Porcentaje del capital del FIA que está en manos de Inversores Minoristas  
Dato expresado como un porcentaje.
Este campo debe ser cumplimnetado con 2 decimales.
La suma de todos los porcentajes de Clientes profesionales e inverosres minoristas debe ser 100%</t>
  </si>
  <si>
    <t>Los tipos de sub-activos de las exposiciones individuales en las que se negocia en la fecha del informe.
Los tipos de sub-activos admitidos se enumeran en el Anexo II - Tabla 1 (al más alto nivel de detalle disponible). El tipo NTA_NTA_NOTA sub-activo no esta permitido para este campo.</t>
  </si>
  <si>
    <t>Valor de las posiciones Largas para cada tipo de Sub-activo diferente de "DER_FEX_INVT", "DER_FEX_HEDG" y "DER_IRD_INTR" expresado en moneda base sin decimales.</t>
  </si>
  <si>
    <t>Los códigos de tipo sub-activos admitidos se enumeran en el Anexo II - Cuadro 2 (sub-asset types for turnover)</t>
  </si>
  <si>
    <t>El valor de mercado por  en cada tipo sub-activo durante el periodo de reporte expresado en moneda base sin decimales.</t>
  </si>
  <si>
    <t>Código de moneda 3 Caracteres - según la ISO 4217 para cada exposición a divisas</t>
  </si>
  <si>
    <t>Importe del valor bruto de los tipos de Sub-activos "DER_FEX_INVT", "DER_FEX_HEDG" y "DER_IRD_INTR" expresado en la divisa base sin decimales.</t>
  </si>
  <si>
    <t>Valor de las posiciones cortas para cada tipo de Sub-activo diferente de "DER_FEX_INVT", "DER_FEX_HEDG" y "DER_IRD_INTR" expresado en moneda base sin decimales.</t>
  </si>
  <si>
    <t xml:space="preserve">
Los posibles códigos para el tipo de medida de riesgo son:
    - NET_EQTY_DELTA para "Patrimonio Neto Delta"
    - NET_DV01 para "DV01 Net"
    - NET_CS01 para "CS01 Net"
    - VAR para "VAR"
    - NET_FX_DELTA para "Net FX Delta (sensibilidad de la cartera a un cambio en las tasas de FX)"
    - NET_CTY_DELTA para "Red Delta del producto (sensibilidad de la cartera a un cambio en los precios de los productos básicos)"
    - VEGA_EXPO para "Vega La exposición".</t>
  </si>
  <si>
    <t>Valor de la garantía depositada en forma de efectivo o equivalentes de efectivo expresado en moneda base sin decimales.</t>
  </si>
  <si>
    <t>Valor de la garantía depositada en forma de otros valores, excluido el efectivo y equivalentes expresado en moneda base sin decimales.</t>
  </si>
  <si>
    <t>Valor de otra garantía real y respaldo de crédito depositados con inclusión del valor nominal de las cartas de crédito y otro respaldo de crédito de terceros similar expresado en moneda base sin decimales.</t>
  </si>
  <si>
    <t>Las 5 contrapartes principales frente a las cuales el FIA tenga mayor exposición de crédito a precios de mercado neto 
El ranking admitido:
- 1 de "primera exposición de la contraparte 
- 2 de "segunda exposición de la contraparte 
- 3 de "tercera exposición de la contraparte 
- 4  de  "cuarta exposicón de la contraparte cuarto 
- 5  de "quinta exposición de la contraparte"</t>
  </si>
  <si>
    <t xml:space="preserve"> -TRUE : cuando el  FIA tiene la exposición a la contraparte (excluyendo ECC) que corresponde a la categoría informada
 - FALSE : en caso contrario</t>
  </si>
  <si>
    <t>Las 5 contrapartes principales que tienen la mayor exposición de crédito neta valorada a precios de mercado frente al FIA 
El ranking admitido:
- 1 de "primera exposición de la contraparte";
- 2 de "segunda exposición de la contraparte";
- 3 de "tercera exposición de la contraparte";
- 4 de "cuarta exposición de contraparte", y
- 5 de "quinta exposición de contraparte".</t>
  </si>
  <si>
    <t xml:space="preserve"> - TRUE : compensacion directa a través de una contraparte central
 - FALSE : en caso contrario </t>
  </si>
  <si>
    <t>El ranking admitido:
- 1 de "primera exposición ECC"; 
- 2 de "segunda exposición ECC", y
- 3 de "tercera exposición ECC top".
Si "Direct clearing flag" es igual a "true", al menos rango "1" tiene que ser reportado.</t>
  </si>
  <si>
    <t>Valor del efectivo inmediatamente disponible
Importe expresado en moneda base sin decimales</t>
  </si>
  <si>
    <t xml:space="preserve">Porcentaje de capital del inversor que puede reembolsarse (% del patrimonio neto del FIA)  en 1 día o  menos. 
La suma de todos los % debe ser igual a 100% </t>
  </si>
  <si>
    <t xml:space="preserve">Porcentaje de capital del inversor que puede reembolsarse (% del patrimonio neto del FIA)  de 2 a 7 días . 
La suma de todos los % debe ser igual a 100% </t>
  </si>
  <si>
    <t xml:space="preserve">Porcentaje de capital del inversor que puede reembolsarse (% del patrimonio neto del FIA)  de 8 a 30 días . 
La suma de todos los % debe ser igual a 100% </t>
  </si>
  <si>
    <t xml:space="preserve">Porcentaje de capital del inversor que puede reembolsarse (% del patrimonio neto del FIA)  de 31 a 90 días . 
La suma de todos los % debe ser igual a 100% </t>
  </si>
  <si>
    <t xml:space="preserve">Porcentaje de capital del inversor que puede reembolsarse (% del patrimonio neto del FIA)  de 91 a 180 días . 
La suma de todos los % debe ser igual a 100% </t>
  </si>
  <si>
    <t xml:space="preserve">Porcentaje de capital del inversor que puede reembolsarse (% del patrimonio neto del FIA)  de 181 a 365 días . 
La suma de todos los % debe ser igual a 100% </t>
  </si>
  <si>
    <t xml:space="preserve">Porcentaje de capital del inversor que puede reembolsarse (% del patrimonio neto del FIA)  en más de 365. 
La suma de todos los % debe ser igual a 100% </t>
  </si>
  <si>
    <t xml:space="preserve">Indicador de reporte de si el FIA Otorga al inversor derechos de retirada/reembolsos en condiciones normales
 - TRUE : cuando esto ocurra 
 - FALSE  : en caso contrario </t>
  </si>
  <si>
    <t>El porcentaje del valor patrimonial neto de los activos del FIA que actualmente están sometidos a Restricciones de reembolso.
Dato expresado como un porcentaje.
Este campo debe ser lcumplimentado  con 2 decimales.</t>
  </si>
  <si>
    <t xml:space="preserve">Indicador de reporte de si hay inversores a los que se otorga trato preferente o que tienen derecho de trato preferente 
 - TRUE 
 - FALSE </t>
  </si>
  <si>
    <t xml:space="preserve">Indicador de reporte de si hay diferencias en la información a facilitar al inversor 
 - TRUE 
 - FALSE </t>
  </si>
  <si>
    <t xml:space="preserve">Indicador de reporte de si hay diferencias en las condiciones relativas a la liquidez del inversor
 - TRUE 
 - FALSE </t>
  </si>
  <si>
    <t xml:space="preserve">Indicador de reporte de si hay diferencias en las tarifas aplicadas a los inversores
 - TRUE 
 - FALSE </t>
  </si>
  <si>
    <t xml:space="preserve">Indicador de reporte de si hay Otro trato preferente
 - TRUE 
 - FALSE </t>
  </si>
  <si>
    <t xml:space="preserve">Desglose de la titularidad de las participaciones del FIA por categoría de inversor
En % del valor patrimonial neto de los activos del FIA. 
Los valores posibles son : 
- NFCO para "Instituciones no financieras "
 - BANK para "Entidades de crédito "
 - INSC para "Empresas de Seguros "
 - OFIN para "Otass instituciones financieras "
 - PFND para "Fondos / Planes de Pensiones"
 - GENG para "Gobiernos Centrales "
 - OCIU para "Otras IICs"
 - HHLD para "Hogares"
 - UNKN para "Desconocido"
 - NONE para "Ninguno"
Ver anexo II - Tabla 7 (Grupos Inversores)
</t>
  </si>
  <si>
    <t>El porcentaje del valor patrimonial neto de los activos del FIA por cada tipo de inversor 
Este campo debe ser cumplimentado  con 2 decimales.</t>
  </si>
  <si>
    <t>Indiquese el importe agregado de los préstamos obtenidos y la financiación de tesorería de que dispone el FIA (incluidas todas las lineas de crédito, utilizadas o no, comprometidas o no, así como toda posible financiación a plazo). 
Importe expresado en moneda base sin decimales</t>
  </si>
  <si>
    <t>Divídase el importe agregado de los préstamos obtenidos y la financiación de tesorería de que dispone el FIA , de 1 día o menos, basándose en el plazo más largo en el que el acreedor esté contractualmente comprometido a proporcionar la financiación</t>
  </si>
  <si>
    <t>Número total de posiciones abiertas. Número  sin decimales.</t>
  </si>
  <si>
    <t xml:space="preserve">Texto libre para indicar los resultados de las pruebas de resistencia realizadas de conformidad con el punto (b) del Artículo 15 (3) de la Directiva 2011/61/CE [ los riesgos asociados a cada posición de inversión del FIA y su efecto global sobre la cartera del AIF deben poder  ser identificados, medidos, gestionados y controlados de manera correcta y permenentement , aplicando pruebas apropiadas de esfuerzo </t>
  </si>
  <si>
    <t>Texto libre para indicar los resultados de las pruebas de resistencia realizadas de acuerdo al art. 16(1) párrafo segundo de la Directiva 2011/61/EU (los GFIA efectuarán a intervalos regulares pruebas de esfuerzo, tanto en condiciones de liquidez normales como excepcionales, que le permitan evaluar el riesgo de liquidez del FIa y controlar en consecuencia el riesgo de liquidez del FIA)</t>
  </si>
  <si>
    <t xml:space="preserve">Indicador de reporte especificando de si del  total de garantías reales y otros medios de respaldo de crédito que el FIA ha entregado a las contrapartes hay parte que  ha sido reutilazado por las contrapartes
- TRUE : cuando ocurra 
 - FALSE : en caso contrario  </t>
  </si>
  <si>
    <t xml:space="preserve">Valor de los préstamos de efectivo o valores obtenidos representados por préstamo de efectivo sin garantía
Importe expresado en moneda base sin decimales </t>
  </si>
  <si>
    <t>Valor de los préstamos de efectivo o valores obtenidos representados por préstamo de efectivo con garantía a través del intermediario principal
Importe expresado en moneda base sin decimales</t>
  </si>
  <si>
    <t>Valor de los préstamos de efectivo o valores obtenidos representados por préstamo de efectivo con garantía a través de pactos de recompra (inverso)
Importe expresado en moneda base sin decimales</t>
  </si>
  <si>
    <t>Valor de los préstamos de efectivo o valores obtenidos representados por préstamo de efectivo con garantía a través de otros medios
Importe expresado en moneda base sin decimales</t>
  </si>
  <si>
    <t>Valor de los préstamos implícitos en otros instrumentos financieros derivados negociados en bolsa  (exposición bruta menos margen de garantía depositado).
Importe expresado en la divisa base  sin decimales.</t>
  </si>
  <si>
    <t>Valor de los préstamos implícitos en otros instrumentos financieros OTC  (exposición bruta menos margen de garantía depositado).
Importe expresado en la divisa base  sin decimales.</t>
  </si>
  <si>
    <t>Valor de los valores tomados en préstamo para posiciones cortas
Importe expresado en la divisa base  sin decimales.</t>
  </si>
  <si>
    <t>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t>
  </si>
  <si>
    <t>Valor del apalancamiento del FIA calculado con el método bruto expresado como un % del NAV. 
Importe expresado en la divisa base sin decimales.</t>
  </si>
  <si>
    <t>Valor del apalancamiento del FIA calculado con el método del compromiso expresado como un % del NAV. 
Importe expresado en la divisa base sin decimales.</t>
  </si>
  <si>
    <t xml:space="preserve">El ranking admitido:
- 1 de "primera fuente más grande";
- 2 de "segunda fuente más grande";
- 3 de "tercera fuente más grande";
- 4 de "cuarta fuente más grande", y
- 5 de "quinta fuente más grande" </t>
  </si>
  <si>
    <t xml:space="preserve"> - TRUE : verdadero cuando el FIA tenga una fuente de pricnicpal de toma en préstamo de efectivo o de valores 
 - FALSE : en caso contrario </t>
  </si>
  <si>
    <t>Value - Example</t>
  </si>
  <si>
    <t>ES</t>
  </si>
  <si>
    <t>1.2</t>
  </si>
  <si>
    <t>2014-01-26T15:55:02</t>
  </si>
  <si>
    <t>INIT</t>
  </si>
  <si>
    <t>Q4</t>
  </si>
  <si>
    <t>QH</t>
  </si>
  <si>
    <t>Free text</t>
  </si>
  <si>
    <t>XXX</t>
  </si>
  <si>
    <t>DD/MM/YYYY</t>
  </si>
  <si>
    <t>Blank</t>
  </si>
  <si>
    <t>NONE</t>
  </si>
  <si>
    <t>N/A</t>
  </si>
  <si>
    <t>ECB</t>
  </si>
  <si>
    <t>FOFS</t>
  </si>
  <si>
    <t>EQTY_LGBS</t>
  </si>
  <si>
    <t>1…5</t>
  </si>
  <si>
    <t>ISIN / AII / NONE</t>
  </si>
  <si>
    <t>L / S</t>
  </si>
  <si>
    <t>1…10</t>
  </si>
  <si>
    <t>MIC / OTC / XXX</t>
  </si>
  <si>
    <t>1..3</t>
  </si>
  <si>
    <t>NA</t>
  </si>
  <si>
    <t>Parametric</t>
  </si>
  <si>
    <t>1…3</t>
  </si>
  <si>
    <t>0 as there is no notice period for SAM funds, pero 3 días para SANTANDER MULTIESTRATEGIA, IICIICIL</t>
  </si>
  <si>
    <t>C</t>
  </si>
  <si>
    <t>Technical guidance (Castellano)</t>
  </si>
  <si>
    <t xml:space="preserve"> The most appropriate AIF type  based on the NAV of the AIF among :
-           “HFND” for “Hedge Fund”;
-          “PEQF” for “Private Equity Fund” 
-          “REST” for “Real Estate Fund”
-          “FOFS” for “Fund of Funds” 
-          “OTHR” for “Other” 
-          “NONE” for “None” </t>
  </si>
  <si>
    <r>
      <rPr>
        <i/>
        <sz val="12"/>
        <color rgb="FFFF0000"/>
        <rFont val="Calibri"/>
        <family val="2"/>
        <scheme val="minor"/>
      </rPr>
      <t xml:space="preserve"> * </t>
    </r>
    <r>
      <rPr>
        <i/>
        <sz val="12"/>
        <rFont val="Calibri"/>
        <family val="2"/>
        <scheme val="minor"/>
      </rPr>
      <t>additional information  that National Competent Authorities could require AIFMs to report on a periodic basis pursuant to the Opinion published by ESMA on "Collection of information for the effective monitoring of systemic risk under Article 24(5), first sub-paragraph, of the AIFMD".
This information becomes mandatory if it is required by the National Competent Authority to which the AIF reporting file is reported.</t>
    </r>
  </si>
  <si>
    <t>Cancelación del reporte obtenido indicando el tipo de periodo  del reporte en cuestión</t>
  </si>
  <si>
    <t>Cancelación del reporte obtenido indicando el año  del reporte en cuestión</t>
  </si>
  <si>
    <t>Cancelación del reporte obtenido indicando el número de registro del reporte en cuestión</t>
  </si>
  <si>
    <t>Código indicando cambio en la periodicidad del reporte (según Anexo II - Tabla 9 y 10)</t>
  </si>
  <si>
    <t>Código indicando cambio en el contenido del reporte (según Anexo II - Tabla 9)</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</si>
  <si>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Caracteres 19-20: Dosdígitos de control
</t>
  </si>
  <si>
    <t xml:space="preserve">Ticker de Bloomberg </t>
  </si>
  <si>
    <t>Código de Reuters (RIC)</t>
  </si>
  <si>
    <t xml:space="preserve">
Este campo está autorizado si el campo " risk measure type" es igual "NET_EQTY_DELTA" y "NET_FX_DELTA" y "NET_CTY_DELTA", en cualquier otro caso no debe cumplimentarse</t>
  </si>
  <si>
    <t xml:space="preserve">
Este campo está autorizado si el campo " risk measure type" es igual "NET_DV01" y "NET_CS01, en cualquier otro caso no debe cumplimentarse</t>
  </si>
  <si>
    <t xml:space="preserve">
Este campo está autorizado si el campo " risk measure type" es igual "VEGA_EXPO", en cualquier otro caso no debe cumplimentarse</t>
  </si>
  <si>
    <t xml:space="preserve">
Este campo está autorizado si el campo " risk measure type" es igual "VAR", en cualquier otro caso no debe cumplimentarse. Este campo se expresa en porcentaje</t>
  </si>
  <si>
    <t>Descripción libre . Este campo es obligatorio solo si el campo "risk measure" es igual a cero, sino es opcional</t>
  </si>
  <si>
    <t>Los rendimientos brutos de inversión o TIR de la FIA de enero (en%, antes de comisiones de gestión y desempeño).
Tipo expresado como un porcentaje.
Para cada año calendario, la tasa de enero debe ser reportado sólo una vez.
Para el período de notificación Q1, pueden ser reportados tasas sólo enero, febrero y marzo.
Para el período de notificación Q2, pueden ser reportados tasas sólo abril, mayo y junio.
Para el período Q3 informes, sólo julio, se pueden informar las tasas de agosto y septiembre.
Para el período de notificación Q4, pueden ser reportados tasas sólo octubre, noviembre y diciembre.
Para el período de notificación H1, pueden ser reportadas sólo las tasas de enero, febrero, marzo, abril, mayo y junio.
Para el H2 periodo de informe, sólo julio, se pueden informar las tasas de agosto, septiembre, octubre, noviembre y diciembre.
Por período de información Y1, se pueden informar todas las tasas meses.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t>
  </si>
  <si>
    <t>Los beneficios netos de inversión o TIR de la FIA de enero (en%, antes de comisiones de gestión y desempeño).
Tipo expresado como un porcentaje.
Para cada año calendario, la tasa de enero debe ser reportado sólo una vez.
Para el período de notificación Q1, pueden ser reportados tasas sólo enero, febrero y marzo.
Para el período de notificación Q2, pueden ser reportados tasas sólo abril, mayo y junio.
Para el período Q3 informes, sólo julio, se pueden informar las tasas de agosto y septiembre.
Para el período de notificación Q4, pueden ser reportados tasas sólo octubre, noviembre y diciembre.
Para el período de notificación H1, pueden ser reportadas sólo las tasas de enero, febrero, marzo, abril, mayo y junio.
Para el H2 periodo de informe, sólo julio, se pueden informar las tasas de agosto, septiembre, octubre, noviembre y diciembre.
Por período de información Y1, se pueden informar todas las tasas meses.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t>
  </si>
  <si>
    <t>Diciembre-enero cambios en NAV incluyendo el impacto de las suscripciones y reembolsos
Tipo expresado como un porcentaje.
Para cada año calendario, la tasa de enero debe ser reportado sólo una vez.
Para el período de notificación Q1, pueden ser reportados tasas sólo enero, febrero y marzo.
Para el período de notificación Q2, pueden ser reportados tasas sólo abril, mayo y junio.
Para el período Q3 informes, sólo julio, se pueden informar las tasas de agosto y septiembre.
Para el período de notificación Q4, pueden ser reportados tasas sólo octubre, noviembre y diciembre.
Para el período de notificación H1, pueden ser reportadas sólo las tasas de enero, febrero, marzo, abril, mayo y junio.
Para el H2 periodo de informe, sólo julio, se pueden informar las tasas de agosto, septiembre, octubre, noviembre y diciembre.
Por período de información Y1, se pueden informar todas las tasas meses.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t>
  </si>
  <si>
    <t>Número de suscripciones durante enero.
Número rellenado sin decimales.
Para cada año natural, la cantidad enero debe ser reportado sólo una vez.
Para el período de notificación Q1, pueden ser reportados solamente enero, febrero y marzo de cantidades.
Para el período de notificación Q2, pueden ser reportadas sólo abril, mayo y junio cantidades.
Para el período Q3 informes, sólo julio, pueden ser reportados agosto y septiembre cantidades.
Para el período de notificación Q4, pueden ser reportados cantidades sólo de octubre, noviembre y diciembre.
Para el período de notificación H1, pueden ser reportados solamente cantidades enero, febrero, marzo, abril, mayo y junio.
Para el H2 periodo de informe, sólo de julio, se pueden reportar las cantidades agosto, septiembre, octubre, noviembre y diciembre.
Por período de información Y1, pueden ser todas las cantidades de mes.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t>
  </si>
  <si>
    <t>Número de reembolsos durante enero.
Número rellenado sin decimales.
Para cada año natural, la cantidad enero debe ser reportado sólo una vez.
Para el período de notificación Q1, pueden ser reportados solamente enero, febrero y marzo de cantidades.
Para el período de notificación Q2, pueden ser reportadas sólo abril, mayo y junio cantidades.
Para el período Q3 informes, sólo julio, pueden ser reportados agosto y septiembre cantidades.
Para el período de notificación Q4, pueden ser reportados cantidades sólo de octubre, noviembre y diciembre.
Para el período de notificación H1, pueden ser reportados solamente cantidades enero, febrero, marzo, abril, mayo y junio.
Para el H2 periodo de informe, sólo de julio, se pueden reportar las cantidades agosto, septiembre, octubre, noviembre y diciembre.
Por período de información Y1, pueden ser todas las cantidades de mes.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t>
  </si>
  <si>
    <t>Ver tab "Definitions" a la derecha en referencia a la tabla de la página 25 de las Directrices.</t>
  </si>
  <si>
    <r>
      <rPr>
        <b/>
        <sz val="12"/>
        <rFont val="Calibri"/>
        <family val="2"/>
        <scheme val="minor"/>
      </rPr>
      <t>56.</t>
    </r>
    <r>
      <rPr>
        <sz val="12"/>
        <rFont val="Calibri"/>
        <family val="2"/>
        <scheme val="minor"/>
      </rPr>
      <t xml:space="preserve"> En el caso de los FIA de la UE, se entenderá que </t>
    </r>
    <r>
      <rPr>
        <b/>
        <u/>
        <sz val="12"/>
        <rFont val="Calibri"/>
        <family val="2"/>
        <scheme val="minor"/>
      </rPr>
      <t>su domicilio está en el Estado miembro de origen</t>
    </r>
    <r>
      <rPr>
        <sz val="12"/>
        <rFont val="Calibri"/>
        <family val="2"/>
        <scheme val="minor"/>
      </rPr>
      <t xml:space="preserve"> del FIA definido en el artículo 4, apartado 1, letra p) de la DGFIA. En el de los FIA de fuera de la UE, el domicilio del FIA estará en el país en el que el fondo se encuentre autorizado o registrado, o en el que disponga de un domicilio social.</t>
    </r>
  </si>
  <si>
    <r>
      <rPr>
        <b/>
        <sz val="12"/>
        <rFont val="Calibri"/>
        <family val="2"/>
        <scheme val="minor"/>
      </rPr>
      <t>55.</t>
    </r>
    <r>
      <rPr>
        <sz val="12"/>
        <rFont val="Calibri"/>
        <family val="2"/>
        <scheme val="minor"/>
      </rPr>
      <t xml:space="preserve"> La fecha de creación del FIA se define como aquélla en el que el fondo inició sus actividades.</t>
    </r>
  </si>
  <si>
    <r>
      <rPr>
        <b/>
        <sz val="12"/>
        <rFont val="Calibri"/>
        <family val="2"/>
        <scheme val="minor"/>
      </rPr>
      <t>53</t>
    </r>
    <r>
      <rPr>
        <sz val="12"/>
        <rFont val="Calibri"/>
        <family val="2"/>
        <scheme val="minor"/>
      </rPr>
      <t>. En cuanto al código de identificación de los FIA, los GFIA deberán facilitar el código de identificación nacional (utilizado por las ANC de los Estados miembros de origen para la identificación de los FIA, o del Estado miembro de referencia, o de los Estados miembros en los que el GFIA comercializa sus FIA con arreglo al artículo 42 de la Directiva). Si se encuentran disponibles, los GFIA deberán aportar asimismo los códigos ISIN y otros códigos internacionales que puedan tener los FIA. En el caso de los FIA con varias clases de acciones, los GFIA deberán consignar todos los códigos de tales clases (códigos ISIN y otros códigos internacionales).</t>
    </r>
  </si>
  <si>
    <r>
      <rPr>
        <b/>
        <sz val="12"/>
        <rFont val="Calibri"/>
        <family val="2"/>
        <scheme val="minor"/>
      </rPr>
      <t xml:space="preserve">107. </t>
    </r>
    <r>
      <rPr>
        <sz val="12"/>
        <rFont val="Calibri"/>
        <family val="2"/>
        <scheme val="minor"/>
      </rPr>
      <t>Este campo deberá cumplimentarse únicamente si el tipo de FIA predominante seleccionado es un «fondo de capital privado». Los GFIA deberán indicar la denominación jurídica y, si se encuentran disponibles, el LEI o el IEI de las empresas sobre las que el FIA ejerce una influencia dominante (según se define en el artículo 1 de la Directiva 83/349/CEE), junto con el porcentaje de derechos de voto y el tipo de transacción. Si el LEI y el IEI no se encuentran disponibles, los GFIA deberán facilitar el código BIC (si se dispone del mismo).</t>
    </r>
  </si>
  <si>
    <r>
      <rPr>
        <b/>
        <sz val="12"/>
        <rFont val="Calibri"/>
        <family val="2"/>
        <scheme val="minor"/>
      </rPr>
      <t>107.</t>
    </r>
    <r>
      <rPr>
        <sz val="12"/>
        <rFont val="Calibri"/>
        <family val="2"/>
        <scheme val="minor"/>
      </rPr>
      <t xml:space="preserve"> Este campo deberá cumplimentarse únicamente si el tipo de FIA predominante seleccionado es un «fondo de capital privado». Los GFIA deberán indicar la denominación jurídica y, si se encuentran disponibles, el LEI o el IEI de las empresas sobre las que el FIA ejerce una influencia dominante (según se define en el artículo 1 de la Directiva 83/349/CEE), junto con el porcentaje de derechos de voto y el tipo de transacción. Si el LEI y el IEI no se encuentran disponibles, los GFIA deberán facilitar el código BIC (si se dispone del mismo).</t>
    </r>
  </si>
  <si>
    <r>
      <rPr>
        <b/>
        <sz val="12"/>
        <rFont val="Calibri"/>
        <family val="2"/>
        <scheme val="minor"/>
      </rPr>
      <t>60</t>
    </r>
    <r>
      <rPr>
        <sz val="12"/>
        <rFont val="Calibri"/>
        <family val="2"/>
        <scheme val="minor"/>
      </rPr>
      <t xml:space="preserve">. En cuanto a la </t>
    </r>
    <r>
      <rPr>
        <b/>
        <u/>
        <sz val="12"/>
        <rFont val="Calibri"/>
        <family val="2"/>
        <scheme val="minor"/>
      </rPr>
      <t>jurisdicción</t>
    </r>
    <r>
      <rPr>
        <sz val="12"/>
        <rFont val="Calibri"/>
        <family val="2"/>
        <scheme val="minor"/>
      </rPr>
      <t xml:space="preserve"> de las tres principales fuentes de financiación, los GFIA deberán identificar el </t>
    </r>
    <r>
      <rPr>
        <b/>
        <u/>
        <sz val="12"/>
        <rFont val="Calibri"/>
        <family val="2"/>
        <scheme val="minor"/>
      </rPr>
      <t>país de la contraparte del pasivo</t>
    </r>
    <r>
      <rPr>
        <sz val="12"/>
        <rFont val="Calibri"/>
        <family val="2"/>
        <scheme val="minor"/>
      </rPr>
      <t>. Por ejemplo, si la fuente de financiación adopta la forma de un</t>
    </r>
    <r>
      <rPr>
        <b/>
        <u/>
        <sz val="12"/>
        <rFont val="Calibri"/>
        <family val="2"/>
        <scheme val="minor"/>
      </rPr>
      <t xml:space="preserve"> préstamo, la jurisdicción deberá ser la del prestamista</t>
    </r>
    <r>
      <rPr>
        <sz val="12"/>
        <rFont val="Calibri"/>
        <family val="2"/>
        <scheme val="minor"/>
      </rPr>
      <t>.</t>
    </r>
  </si>
  <si>
    <r>
      <rPr>
        <b/>
        <sz val="12"/>
        <rFont val="Calibri"/>
        <family val="2"/>
        <scheme val="minor"/>
      </rPr>
      <t>51</t>
    </r>
    <r>
      <rPr>
        <sz val="12"/>
        <rFont val="Calibri"/>
        <family val="2"/>
        <scheme val="minor"/>
      </rPr>
      <t>. Los GFIA deberán informar del valor de los activos administrados correspondientes a la totalidad de FIA gestionados, utilizando al efecto el método expuesto en los artículos 2 y 10 del Reglamento. Los GFIA siempre deberán indicar los valores en euros. Con el fin de convertir el valor total de los activos administrados de todos los FIA gestionados a euros, los GFIA deberán utilizar el tipo de cambio facilitado por el Banco Central Europeo (BCE). Si no existe tal tipo de cambio del BCE, los GFIA deberán indicar el tipo de conversión utilizado. Únicamente cuando todos los FIA del GFIA se denominen en una sola divisa base que no sea el euro deberá complementarse este valor con el valoren dicha divisa base de los FIA. Esta información deberá facilitarse el último día laborable del plazo de información.</t>
    </r>
  </si>
  <si>
    <r>
      <rPr>
        <b/>
        <sz val="12"/>
        <rFont val="Calibri"/>
        <family val="2"/>
        <scheme val="minor"/>
      </rPr>
      <t>51.</t>
    </r>
    <r>
      <rPr>
        <sz val="12"/>
        <rFont val="Calibri"/>
        <family val="2"/>
        <scheme val="minor"/>
      </rPr>
      <t xml:space="preserve"> Los GFIA deberán informar del valor de los activos administrados correspondientes a la totalidad de FIA gestionados, utilizando al efecto el método expuesto en los artículos 2 y 10 del Reglamento. Los GFIA siempre deberán indicar los valores en euros. Con el fin de convertir el valor total de los activos administrados de todos los FIA gestionados a euros, los GFIA deberán utilizar el tipo de cambio facilitado por el Banco Central Europeo (BCE). Si no existe tal tipo de cambio del BCE, los GFIA deberán indicar el tipo de conversión utilizado. Únicamente cuando todos los FIA del GFIA se denominen en una sola divisa base que no sea el euro deberá complementarse este valor con el valoren dicha divisa base de los FIA. Esta información deberá facilitarse el último día laborable del plazo de información.</t>
    </r>
  </si>
  <si>
    <r>
      <rPr>
        <b/>
        <sz val="12"/>
        <rFont val="Calibri"/>
        <family val="2"/>
        <scheme val="minor"/>
      </rPr>
      <t>48.</t>
    </r>
    <r>
      <rPr>
        <sz val="12"/>
        <rFont val="Calibri"/>
        <family val="2"/>
        <scheme val="minor"/>
      </rPr>
      <t xml:space="preserve"> Los GFIA deberán agrupar sus instrumentos con arreglo a la categoría de tipos de subactivo que figura en el Annex II of the guidelines- Table 1 (es decir, el nivel de detalle más elevado disponible; por ejemplo, certificados de depósitos, titulizaciones de activos (ABS), derivados de crédito (CDS) financieros de denominación única, etc.) y, a continuación, informar de los cinco principales tipos de subactivos. La clasificación debe basarse en el valor agregado de los instrumentos que componen cada tipo de subactivo. El valor de los instrumentos deberá calcularse el último día laborable del plazo de información. </t>
    </r>
    <r>
      <rPr>
        <b/>
        <sz val="12"/>
        <rFont val="Calibri"/>
        <family val="2"/>
        <scheme val="minor"/>
      </rPr>
      <t>49.</t>
    </r>
    <r>
      <rPr>
        <sz val="12"/>
        <rFont val="Calibri"/>
        <family val="2"/>
        <scheme val="minor"/>
      </rPr>
      <t xml:space="preserve"> Además de la identificación de los instrumentos principales, los GFIA deberán informar del valor agregado correspondiente.</t>
    </r>
    <r>
      <rPr>
        <b/>
        <sz val="12"/>
        <rFont val="Calibri"/>
        <family val="2"/>
        <scheme val="minor"/>
      </rPr>
      <t>77.</t>
    </r>
    <r>
      <rPr>
        <sz val="12"/>
        <rFont val="Calibri"/>
        <family val="2"/>
        <scheme val="minor"/>
      </rPr>
      <t xml:space="preserve"> Esta información deberá facilitarse respecto a cada FIA, o a cada compartimento o subfondo en el caso de un FIA global. Los GFIA deberán identificar los 5 instrumentos individuales más importantes de un FIA. La clasificación deberá basarse en el valor de cada uno de los instrumentos. Los valores de los instrumentos deberán calcularse el último día laborable del plazo de información.</t>
    </r>
    <r>
      <rPr>
        <b/>
        <sz val="12"/>
        <rFont val="Calibri"/>
        <family val="2"/>
        <scheme val="minor"/>
      </rPr>
      <t>78.</t>
    </r>
    <r>
      <rPr>
        <sz val="12"/>
        <rFont val="Calibri"/>
        <family val="2"/>
        <scheme val="minor"/>
      </rPr>
      <t xml:space="preserve"> Respecto a cada posición, el GFIA deberá identificar el tipo de subactivo, utilizando al efecto el nivel más elevado de detalle disponible en la tipología de activos consignada en el Annex II of the guidelines – Table 1 . Los GFIA deberán consignar además el código de instrumento y, cuando se encuentre disponible, el código ISIN y el código AII de derivados. Si los GFIA negocian con activos que carecen de un código de instrumento específico, como madera o viñedos, deberán consignar NINGUNO en el «tipo de código de instrumento», y facilitar detalles de los activos en la columna «nombre del instrumento».</t>
    </r>
    <r>
      <rPr>
        <b/>
        <sz val="12"/>
        <rFont val="Calibri"/>
        <family val="2"/>
        <scheme val="minor"/>
      </rPr>
      <t>79.</t>
    </r>
    <r>
      <rPr>
        <sz val="12"/>
        <rFont val="Calibri"/>
        <family val="2"/>
        <scheme val="minor"/>
      </rPr>
      <t xml:space="preserve"> Los GFIA deberán indicar además el valor de cada posición junto con su tipo (larga o corta).</t>
    </r>
    <r>
      <rPr>
        <b/>
        <sz val="12"/>
        <rFont val="Calibri"/>
        <family val="2"/>
        <scheme val="minor"/>
      </rPr>
      <t>80.</t>
    </r>
    <r>
      <rPr>
        <sz val="12"/>
        <rFont val="Calibri"/>
        <family val="2"/>
        <scheme val="minor"/>
      </rPr>
      <t xml:space="preserve"> Si un FIA cuenta con una cartera de inversiones muy concentrada, y el GFIA refiere menos de cinco instrumentos, éste deberá consignar «NTA_NTA_NOTA» en las categorías correspondientes. </t>
    </r>
    <r>
      <rPr>
        <b/>
        <sz val="12"/>
        <rFont val="Calibri"/>
        <family val="2"/>
        <scheme val="minor"/>
      </rPr>
      <t>102.</t>
    </r>
    <r>
      <rPr>
        <sz val="12"/>
        <rFont val="Calibri"/>
        <family val="2"/>
        <scheme val="minor"/>
      </rPr>
      <t xml:space="preserve"> Para esta sección de la plantilla del informe, los GFIA deberán consignar la información en la divisa base del FIA. Los GFIA deberán indicar los valores con el nivel de detalle más elevado disponible. En la tabla que sigue figura información sobre el significado exacto de cada categoría de activo.</t>
    </r>
  </si>
  <si>
    <r>
      <rPr>
        <b/>
        <sz val="12"/>
        <rFont val="Calibri"/>
        <family val="2"/>
        <scheme val="minor"/>
      </rPr>
      <t>82</t>
    </r>
    <r>
      <rPr>
        <sz val="12"/>
        <rFont val="Calibri"/>
        <family val="2"/>
        <scheme val="minor"/>
      </rPr>
      <t xml:space="preserve">. Al informar sobre el ámbito geográfico prioritario, los GFIA deben considerar el domicilio de las inversiones efectuadas. Las regiones geográficas son mutuamente excluyentes, y la suma de los porcentajes debe equivaler al 100 %. La información deberá facilitarse el último día laborable del plazo de información. </t>
    </r>
    <r>
      <rPr>
        <b/>
        <sz val="12"/>
        <rFont val="Calibri"/>
        <family val="2"/>
        <scheme val="minor"/>
      </rPr>
      <t>83.</t>
    </r>
    <r>
      <rPr>
        <sz val="12"/>
        <rFont val="Calibri"/>
        <family val="2"/>
        <scheme val="minor"/>
      </rPr>
      <t xml:space="preserve"> (...) En el caso de los instrumentos derivados financieros (derivados OTC y admitidos a cotización), el domicilio deberá ser el de los activos subyacentes del instrumento derivado financiero de que se trate. En cuanto a los depósitos bancarios similares al efectivo, el domicilio deberá basarse en la divisa en la que se denomine el depósito en cuestión. Por ejemplo, el domicilio de un depósito en efectivo en euros en un banco de los Estados Unidos deberá ser Europa. El mismo enfoque se aplicará a los préstamos en efectivo (es decir, el domicilio deberá basarse en la divisa del efectivo que se haya pedido prestado, y no en el domicilio del prestamista). Los GFIA deberán consultar en el anexo III de las directrices los datos pormenorizados de las áreas geográficas.</t>
    </r>
  </si>
  <si>
    <r>
      <rPr>
        <b/>
        <sz val="12"/>
        <rFont val="Calibri"/>
        <family val="2"/>
        <scheme val="minor"/>
      </rPr>
      <t xml:space="preserve"> 83.</t>
    </r>
    <r>
      <rPr>
        <sz val="12"/>
        <rFont val="Calibri"/>
        <family val="2"/>
        <scheme val="minor"/>
      </rPr>
      <t xml:space="preserve"> Las inversiones que carecen de un ámbito geográfico predominante deberán incluirse en la categoría de «regiones supranacionales/múltiples». Los GFIA podrán asignar las inversiones en regímenes de inversión colectiva subyacentes a una región específica si disponen de información suficiente sobre la cartera del régimen de inversión colectiva en cuestión; en caso contrario, deberán asignarse a la categoría de «regiones supranacionales/múltiples». (...)</t>
    </r>
  </si>
  <si>
    <r>
      <rPr>
        <b/>
        <sz val="12"/>
        <rFont val="Calibri"/>
        <family val="2"/>
        <scheme val="minor"/>
      </rPr>
      <t>84.</t>
    </r>
    <r>
      <rPr>
        <sz val="12"/>
        <rFont val="Calibri"/>
        <family val="2"/>
        <scheme val="minor"/>
      </rPr>
      <t xml:space="preserve"> Los GFIA deberán indicar las diez exposiciones principales por tipo de subactivo y de posición (larga o corta). Los GFIA deberán agrupar sus instrumentos con arreglo a la categoría de tipos de subactivo que figura en el Annex II of the guidelines – Table 1 del documento (es decir, el nivel de detalle más elevado disponible; por ejemplo, certificados de depósitos, BTA, CDS financieras de denominación única, etc.) y, a continuación, referir las diez principales exposiciones. La clasificación debe basarse en el valor agregado de los instrumentos que componen cada tipo de subactivo. El valor de los instrumentos se calculará el último día laborable del plazo de información, </t>
    </r>
    <r>
      <rPr>
        <b/>
        <u/>
        <sz val="12"/>
        <rFont val="Calibri"/>
        <family val="2"/>
        <scheme val="minor"/>
      </rPr>
      <t>los GFIA no deberán compensar las posiciones entre instrumentos que formen parte del mismo tipo de subactivo</t>
    </r>
    <r>
      <rPr>
        <sz val="12"/>
        <rFont val="Calibri"/>
        <family val="2"/>
        <scheme val="minor"/>
      </rPr>
      <t>.</t>
    </r>
    <r>
      <rPr>
        <b/>
        <sz val="12"/>
        <rFont val="Calibri"/>
        <family val="2"/>
        <scheme val="minor"/>
      </rPr>
      <t xml:space="preserve"> 85.</t>
    </r>
    <r>
      <rPr>
        <sz val="12"/>
        <rFont val="Calibri"/>
        <family val="2"/>
        <scheme val="minor"/>
      </rPr>
      <t xml:space="preserve"> En la primera columna, los GFIA deberán indicar el tipo de activo «macro», utilizando al efecto el primer nivel de detalle disponible en la tipología de activos consignados en el Annex II of the guidelines – Table 1 (es decir, títulos valores, derivados, etc.).</t>
    </r>
    <r>
      <rPr>
        <b/>
        <sz val="12"/>
        <rFont val="Calibri"/>
        <family val="2"/>
        <scheme val="minor"/>
      </rPr>
      <t xml:space="preserve"> 86.</t>
    </r>
    <r>
      <rPr>
        <sz val="12"/>
        <rFont val="Calibri"/>
        <family val="2"/>
        <scheme val="minor"/>
      </rPr>
      <t xml:space="preserve"> En la segunda columna, los GFIA deberán indicar el tipo de subactivo, utilizando al efecto el mayor nivel de detalle disponible en la tipología de activos consignados en el Annex II of the guidelines –Table 1 (es decir, certificados de depósito u otros derivados de valores de renta variable, etc.). </t>
    </r>
    <r>
      <rPr>
        <b/>
        <sz val="12"/>
        <rFont val="Calibri"/>
        <family val="2"/>
        <scheme val="minor"/>
      </rPr>
      <t>87.</t>
    </r>
    <r>
      <rPr>
        <sz val="12"/>
        <rFont val="Calibri"/>
        <family val="2"/>
        <scheme val="minor"/>
      </rPr>
      <t xml:space="preserve"> A continuación, los GFIA deberán indicar el valor agregado del tipo de subactivo, así como su porcentaje respecto al valor total de los activos sujetos a la gestión del FIA. </t>
    </r>
    <r>
      <rPr>
        <b/>
        <sz val="12"/>
        <rFont val="Calibri"/>
        <family val="2"/>
        <scheme val="minor"/>
      </rPr>
      <t>88.</t>
    </r>
    <r>
      <rPr>
        <sz val="12"/>
        <rFont val="Calibri"/>
        <family val="2"/>
        <scheme val="minor"/>
      </rPr>
      <t xml:space="preserve"> Si los GFIA conocen la contraparte de las transacciones OTC, deberán consignar su identidad y sus códigos de identificación, como el LEI o el IEI. En este caso, </t>
    </r>
    <r>
      <rPr>
        <b/>
        <u/>
        <sz val="12"/>
        <rFont val="Calibri"/>
        <family val="2"/>
        <scheme val="minor"/>
      </rPr>
      <t>las CCP no deben considerarse contrapartes</t>
    </r>
    <r>
      <rPr>
        <sz val="12"/>
        <rFont val="Calibri"/>
        <family val="2"/>
        <scheme val="minor"/>
      </rPr>
      <t xml:space="preserve">. Los GFIA </t>
    </r>
    <r>
      <rPr>
        <b/>
        <u/>
        <sz val="12"/>
        <rFont val="Calibri"/>
        <family val="2"/>
        <scheme val="minor"/>
      </rPr>
      <t xml:space="preserve">no deberán indicar la contraparte si existe más de una respecto a un determinado tipo de subactivo.  </t>
    </r>
    <r>
      <rPr>
        <b/>
        <sz val="12"/>
        <rFont val="Calibri"/>
        <family val="2"/>
        <scheme val="minor"/>
      </rPr>
      <t>90.</t>
    </r>
    <r>
      <rPr>
        <sz val="12"/>
        <rFont val="Calibri"/>
        <family val="2"/>
        <scheme val="minor"/>
      </rPr>
      <t xml:space="preserve">(...) </t>
    </r>
    <r>
      <rPr>
        <b/>
        <u/>
        <sz val="12"/>
        <rFont val="Calibri"/>
        <family val="2"/>
        <scheme val="minor"/>
      </rPr>
      <t>La contraparte deberá indicarse cuando todos los instrumentos consignados en una fila tengan la misma contraparte</t>
    </r>
    <r>
      <rPr>
        <sz val="12"/>
        <rFont val="Calibri"/>
        <family val="2"/>
        <scheme val="minor"/>
      </rPr>
      <t>. (...) Las contrapartes que forman parte del mismo grupo deben tratarse como contrapartes individuales. Por el contrario, s</t>
    </r>
    <r>
      <rPr>
        <b/>
        <u/>
        <sz val="12"/>
        <rFont val="Calibri"/>
        <family val="2"/>
        <scheme val="minor"/>
      </rPr>
      <t>i no todos los instrumentos tienen la misma contraparte, la celda correspondiente deberá quedar vacía</t>
    </r>
    <r>
      <rPr>
        <sz val="12"/>
        <rFont val="Calibri"/>
        <family val="2"/>
        <scheme val="minor"/>
      </rPr>
      <t xml:space="preserve"> (...). </t>
    </r>
    <r>
      <rPr>
        <b/>
        <sz val="12"/>
        <rFont val="Calibri"/>
        <family val="2"/>
        <scheme val="minor"/>
      </rPr>
      <t>102.</t>
    </r>
    <r>
      <rPr>
        <sz val="12"/>
        <rFont val="Calibri"/>
        <family val="2"/>
        <scheme val="minor"/>
      </rPr>
      <t xml:space="preserve"> Para esta sección de la plantilla del informe, los GFIA deberán consignar la información en la divisa base del FIA. Los GFIA deberán indicar los valores con el nivel de detalle más elevado disponible. En la tabla que sigue figura información sobre el significado exacto de cada categoría de activo.</t>
    </r>
  </si>
  <si>
    <r>
      <rPr>
        <b/>
        <sz val="12"/>
        <rFont val="Calibri"/>
        <family val="2"/>
        <scheme val="minor"/>
      </rPr>
      <t>91.</t>
    </r>
    <r>
      <rPr>
        <sz val="12"/>
        <rFont val="Calibri"/>
        <family val="2"/>
        <scheme val="minor"/>
      </rPr>
      <t xml:space="preserve"> (...) Los GFIA deberán consignar las cinco concentraciones de cartera más importantes por tipo de activo, mercado en el que se efectuó la operación, y posición (larga o corta). La clasificación debe basarse en el valor agregado de cada uno de los instrumentos que compone cada tipo de subactivo. El valor de los instrumentos se calculará el último día laborable del plazo de información, y los GFIA no deberán compensar las posiciones entre instrumentos que formen parte del mismo tipo de activo. </t>
    </r>
    <r>
      <rPr>
        <b/>
        <sz val="12"/>
        <rFont val="Calibri"/>
        <family val="2"/>
        <scheme val="minor"/>
      </rPr>
      <t>92.</t>
    </r>
    <r>
      <rPr>
        <sz val="12"/>
        <rFont val="Calibri"/>
        <family val="2"/>
        <scheme val="minor"/>
      </rPr>
      <t xml:space="preserve"> En la primera columna, los GFIA deberán identificar el tipo de activo utilizando el segundo nivel de detalle en la tipología de activos consignada en el Annex II of the guidelines – Table 1 . En la tercera columna, los GFIA deberán indicar el MIC del mercado. A continuación, deberán referir el valor agregado de cada grupo de tipo de activo.</t>
    </r>
    <r>
      <rPr>
        <b/>
        <sz val="12"/>
        <rFont val="Calibri"/>
        <family val="2"/>
        <scheme val="minor"/>
      </rPr>
      <t xml:space="preserve"> 93.</t>
    </r>
    <r>
      <rPr>
        <sz val="12"/>
        <rFont val="Calibri"/>
        <family val="2"/>
        <scheme val="minor"/>
      </rPr>
      <t xml:space="preserve"> Por último, los GFIA deberán indicar si la exposición de cada grupo de tipo de activo consignada es una posición corta o larga. </t>
    </r>
    <r>
      <rPr>
        <b/>
        <sz val="12"/>
        <rFont val="Calibri"/>
        <family val="2"/>
        <scheme val="minor"/>
      </rPr>
      <t>94.</t>
    </r>
    <r>
      <rPr>
        <sz val="12"/>
        <rFont val="Calibri"/>
        <family val="2"/>
        <scheme val="minor"/>
      </rPr>
      <t xml:space="preserve"> Cuando una categoría de inversión no se negocie en un mercado, los GFIA deberán consignar «XXX» como «tipo de mercado». Estos instrumentos comprenden, por ejemplo, los organismos de inversión colectiva. </t>
    </r>
    <r>
      <rPr>
        <b/>
        <sz val="12"/>
        <rFont val="Calibri"/>
        <family val="2"/>
        <scheme val="minor"/>
      </rPr>
      <t>95.</t>
    </r>
    <r>
      <rPr>
        <sz val="12"/>
        <rFont val="Calibri"/>
        <family val="2"/>
        <scheme val="minor"/>
      </rPr>
      <t xml:space="preserve"> Los instrumentos OTC (en mercados no organizados) deben agruparse asimismo bajo el código específico OTC de «tipo de mercado». Si un GFIA invierte mediante una operación OTC en un instrumento que también se encuentra admitido a cotización en un mercado, el «tipo de mercado» deberá ser OTC.</t>
    </r>
  </si>
  <si>
    <r>
      <t xml:space="preserve">Ejemplo 1b del punto </t>
    </r>
    <r>
      <rPr>
        <b/>
        <sz val="12"/>
        <rFont val="Calibri"/>
        <family val="2"/>
        <scheme val="minor"/>
      </rPr>
      <t>45</t>
    </r>
    <r>
      <rPr>
        <sz val="12"/>
        <rFont val="Calibri"/>
        <family val="2"/>
        <scheme val="minor"/>
      </rPr>
      <t xml:space="preserve">. Por ejemplo, "XXX" podría tratarse de un GFIA dedicado a la </t>
    </r>
    <r>
      <rPr>
        <b/>
        <u/>
        <sz val="12"/>
        <rFont val="Calibri"/>
        <family val="2"/>
        <scheme val="minor"/>
      </rPr>
      <t>gestión de fondos de capital privado</t>
    </r>
    <r>
      <rPr>
        <sz val="12"/>
        <rFont val="Calibri"/>
        <family val="2"/>
        <scheme val="minor"/>
      </rPr>
      <t>, o</t>
    </r>
    <r>
      <rPr>
        <b/>
        <u/>
        <sz val="12"/>
        <rFont val="Calibri"/>
        <family val="2"/>
        <scheme val="minor"/>
      </rPr>
      <t xml:space="preserve"> fondos inmobiliarios</t>
    </r>
    <r>
      <rPr>
        <sz val="12"/>
        <rFont val="Calibri"/>
        <family val="2"/>
        <scheme val="minor"/>
      </rPr>
      <t xml:space="preserve">. </t>
    </r>
    <r>
      <rPr>
        <b/>
        <sz val="12"/>
        <rFont val="Calibri"/>
        <family val="2"/>
        <scheme val="minor"/>
      </rPr>
      <t>94.</t>
    </r>
    <r>
      <rPr>
        <sz val="12"/>
        <rFont val="Calibri"/>
        <family val="2"/>
        <scheme val="minor"/>
      </rPr>
      <t xml:space="preserve"> Cuando una categoría de inversión no se negocie en un mercado, los GFIA deberán consignar «XXX» como «tipo de mercado». Estos instrumentos comprenden, por ejemplo, los </t>
    </r>
    <r>
      <rPr>
        <b/>
        <u/>
        <sz val="12"/>
        <rFont val="Calibri"/>
        <family val="2"/>
        <scheme val="minor"/>
      </rPr>
      <t>organismos de inversión colectiva</t>
    </r>
    <r>
      <rPr>
        <sz val="12"/>
        <rFont val="Calibri"/>
        <family val="2"/>
        <scheme val="minor"/>
      </rPr>
      <t>.</t>
    </r>
  </si>
  <si>
    <r>
      <rPr>
        <b/>
        <sz val="12"/>
        <rFont val="Calibri"/>
        <family val="2"/>
        <scheme val="minor"/>
      </rPr>
      <t xml:space="preserve">98. </t>
    </r>
    <r>
      <rPr>
        <sz val="12"/>
        <rFont val="Calibri"/>
        <family val="2"/>
        <scheme val="minor"/>
      </rPr>
      <t>Para facilitar esta información, los GFIA deberán seleccionar un solo tamaño de operaciones/posiciones. Los GFIA deberán cumplimentar esta cuestión únicamente si han seleccionado como tipo de FIA predominante el «fondo de capital privado». Los GFIA deberán seleccionar el tamaño de operaciones/posiciones en las que suela invertir el FIA (véanse las categorías de tamaño de posiciones del Annex II of the guidelines – Table 4 )</t>
    </r>
  </si>
  <si>
    <r>
      <rPr>
        <b/>
        <sz val="12"/>
        <rFont val="Calibri"/>
        <family val="2"/>
        <scheme val="minor"/>
      </rPr>
      <t>40.</t>
    </r>
    <r>
      <rPr>
        <sz val="12"/>
        <rFont val="Calibri"/>
        <family val="2"/>
        <scheme val="minor"/>
      </rPr>
      <t xml:space="preserve"> Los GFIA deberán agrupar sus instrumentos por cada mercado en el que se efectuaron las operaciones comerciales. Los mercados deben entenderse como los lugares en los que los GFIA realizan sus operaciones. La clasificación de los cinco mercados principales deberá basarse en el valor agregado de los instrumentos que componen cada uno de ellos. El valor de los instrumentos deberá calcularse el último día laborable del plazo de información. Siempre que resulte posible, los GFIA deberán identificar el mercado mediante la consignación del Código de Identificación de Mercado (MIC) pertinente.</t>
    </r>
    <r>
      <rPr>
        <b/>
        <sz val="12"/>
        <rFont val="Calibri"/>
        <family val="2"/>
        <scheme val="minor"/>
      </rPr>
      <t xml:space="preserve"> 41. </t>
    </r>
    <r>
      <rPr>
        <sz val="12"/>
        <rFont val="Calibri"/>
        <family val="2"/>
        <scheme val="minor"/>
      </rPr>
      <t xml:space="preserve">Los instrumentos que no se negocian en un determinado mercado deberán agruparse bajo un código XXX específico de «tipo de mercado». Estos instrumentos comprenden, por ejemplo, los organismos de inversión colectiva. </t>
    </r>
    <r>
      <rPr>
        <b/>
        <sz val="12"/>
        <rFont val="Calibri"/>
        <family val="2"/>
        <scheme val="minor"/>
      </rPr>
      <t xml:space="preserve">42. </t>
    </r>
    <r>
      <rPr>
        <sz val="12"/>
        <rFont val="Calibri"/>
        <family val="2"/>
        <scheme val="minor"/>
      </rPr>
      <t>Las transacciones OTC (en mercados no organizados) deben agruparse bajo el código específico de «tipo de mercado» OTC. Si un GFIA invierte mediante una operación OTC en un instrumento que también se encuentra admitido a cotización en un mercado, el «tipo de mercado» deberá ser OTC.</t>
    </r>
  </si>
  <si>
    <r>
      <t xml:space="preserve">Ejemplo 1b del punto </t>
    </r>
    <r>
      <rPr>
        <b/>
        <sz val="12"/>
        <rFont val="Calibri"/>
        <family val="2"/>
        <scheme val="minor"/>
      </rPr>
      <t>45</t>
    </r>
    <r>
      <rPr>
        <sz val="12"/>
        <rFont val="Calibri"/>
        <family val="2"/>
        <scheme val="minor"/>
      </rPr>
      <t xml:space="preserve">. Por ejemplo, "XXX" podría tratarse de un GFIA dedicado a la </t>
    </r>
    <r>
      <rPr>
        <b/>
        <u/>
        <sz val="12"/>
        <rFont val="Calibri"/>
        <family val="2"/>
        <scheme val="minor"/>
      </rPr>
      <t>gestión de fondos de capital privado</t>
    </r>
    <r>
      <rPr>
        <sz val="12"/>
        <rFont val="Calibri"/>
        <family val="2"/>
        <scheme val="minor"/>
      </rPr>
      <t>, o</t>
    </r>
    <r>
      <rPr>
        <b/>
        <u/>
        <sz val="12"/>
        <rFont val="Calibri"/>
        <family val="2"/>
        <scheme val="minor"/>
      </rPr>
      <t xml:space="preserve"> fondos inmobiliarios</t>
    </r>
    <r>
      <rPr>
        <sz val="12"/>
        <rFont val="Calibri"/>
        <family val="2"/>
        <scheme val="minor"/>
      </rPr>
      <t xml:space="preserve">. </t>
    </r>
    <r>
      <rPr>
        <b/>
        <sz val="12"/>
        <rFont val="Calibri"/>
        <family val="2"/>
        <scheme val="minor"/>
      </rPr>
      <t>94.</t>
    </r>
    <r>
      <rPr>
        <sz val="12"/>
        <rFont val="Calibri"/>
        <family val="2"/>
        <scheme val="minor"/>
      </rPr>
      <t xml:space="preserve"> Cuando una categoría de inversión no se negocie en un mercado, los GFIA deberán consignar «XXX» como «tipo de mercado». Estos instrumentos comprenden, por ejemplo, los </t>
    </r>
    <r>
      <rPr>
        <b/>
        <u/>
        <sz val="12"/>
        <rFont val="Calibri"/>
        <family val="2"/>
        <scheme val="minor"/>
      </rPr>
      <t>organismos de inversión colectiva</t>
    </r>
    <r>
      <rPr>
        <sz val="12"/>
        <rFont val="Calibri"/>
        <family val="2"/>
        <scheme val="minor"/>
      </rPr>
      <t xml:space="preserve">. </t>
    </r>
  </si>
  <si>
    <r>
      <rPr>
        <b/>
        <sz val="12"/>
        <rFont val="Calibri"/>
        <family val="2"/>
        <scheme val="minor"/>
      </rPr>
      <t>100.</t>
    </r>
    <r>
      <rPr>
        <sz val="12"/>
        <rFont val="Calibri"/>
        <family val="2"/>
        <scheme val="minor"/>
      </rPr>
      <t xml:space="preserve"> En el caso de los FIA con varias unidades o clases de acciones, los GFIA deberán considerar el porcentaje de tales unidades o acciones en relación con el VNA del FIA, con el fin de poder agregar los cinco propietarios efectivos que disponen de las mayores participaciones en el capital del FIA. Los inversores que formen parte del mismo grupo deberán considerarse como un único inversor.</t>
    </r>
  </si>
  <si>
    <r>
      <rPr>
        <b/>
        <sz val="12"/>
        <rFont val="Calibri"/>
        <family val="2"/>
        <scheme val="minor"/>
      </rPr>
      <t xml:space="preserve">101. </t>
    </r>
    <r>
      <rPr>
        <sz val="12"/>
        <rFont val="Calibri"/>
        <family val="2"/>
        <scheme val="minor"/>
      </rPr>
      <t>Al informar de la concentración de inversores entre inversores minoristas y clientes profesionales, el total deberá equivaler al 100 %.</t>
    </r>
  </si>
  <si>
    <r>
      <rPr>
        <b/>
        <sz val="12"/>
        <rFont val="Calibri"/>
        <family val="2"/>
        <scheme val="minor"/>
      </rPr>
      <t>101.</t>
    </r>
    <r>
      <rPr>
        <sz val="12"/>
        <rFont val="Calibri"/>
        <family val="2"/>
        <scheme val="minor"/>
      </rPr>
      <t xml:space="preserve"> Al informar de la concentración de inversores entre inversores minoristas y clientes profesionales, el total deberá equivaler al 100 %.</t>
    </r>
  </si>
  <si>
    <r>
      <rPr>
        <b/>
        <sz val="12"/>
        <rFont val="Calibri"/>
        <family val="2"/>
        <scheme val="minor"/>
      </rPr>
      <t>Sobre el valor de la cifra de negocio de cada clase de activo</t>
    </r>
    <r>
      <rPr>
        <sz val="12"/>
        <rFont val="Calibri"/>
        <family val="2"/>
        <scheme val="minor"/>
      </rPr>
      <t xml:space="preserve"> a lo largo de los meses considerados en el informe: </t>
    </r>
    <r>
      <rPr>
        <b/>
        <sz val="12"/>
        <rFont val="Calibri"/>
        <family val="2"/>
        <scheme val="minor"/>
      </rPr>
      <t>104.</t>
    </r>
    <r>
      <rPr>
        <sz val="12"/>
        <rFont val="Calibri"/>
        <family val="2"/>
        <scheme val="minor"/>
      </rPr>
      <t xml:space="preserve"> Los GFIA deberán facilitar la información únicamente al nivel del tipo de subactivo (véase la categoría del tipo de subactivo en el anexo II de las directrices - Tabla 2). El valor de la cifra de negocio en el período del informe deberá equivaler a la suma de los valores absolutos de las compras y las ventas que se efectúen durante dicho período. Por ejemplo, un FIA que ha adquirido activos por 15 000 000 de euros, y los ha vendido por 10 000 000 de euros a lo largo del período del informe, consignaría una cifra de negocio de 25 000 000 de euros.</t>
    </r>
  </si>
  <si>
    <r>
      <rPr>
        <b/>
        <sz val="12"/>
        <rFont val="Calibri"/>
        <family val="2"/>
        <scheme val="minor"/>
      </rPr>
      <t>Sobre el valor de la cifra de negocio de cada clase de activo</t>
    </r>
    <r>
      <rPr>
        <sz val="12"/>
        <rFont val="Calibri"/>
        <family val="2"/>
        <scheme val="minor"/>
      </rPr>
      <t xml:space="preserve"> a lo largo de los meses considerados en el informe: </t>
    </r>
    <r>
      <rPr>
        <b/>
        <sz val="12"/>
        <rFont val="Calibri"/>
        <family val="2"/>
        <scheme val="minor"/>
      </rPr>
      <t>105.</t>
    </r>
    <r>
      <rPr>
        <sz val="12"/>
        <rFont val="Calibri"/>
        <family val="2"/>
        <scheme val="minor"/>
      </rPr>
      <t xml:space="preserve"> En el caso de los derivados, los valores nocionales deben calcularse con arreglo al artículo 10 delReglamento. A efectos de esta información, paquetes como los de spreads con opciones call, spreads con opciones put, «straddles», «strangles», «butterfly», «collar» y «forward» sintético pueden tratarse como una posición única (y no como una posición larga y una posición corta).</t>
    </r>
  </si>
  <si>
    <r>
      <rPr>
        <b/>
        <sz val="12"/>
        <rFont val="Calibri"/>
        <family val="2"/>
        <scheme val="minor"/>
      </rPr>
      <t>110.</t>
    </r>
    <r>
      <rPr>
        <sz val="12"/>
        <rFont val="Calibri"/>
        <family val="2"/>
        <scheme val="minor"/>
      </rPr>
      <t xml:space="preserve"> En esta sección, los GFIA deberán consignar las siguientes medidas del riesgo: DV01 neto en tres cestas definidas por el vencimiento del valor: &lt; de 5 años, de 5 a 15 años, y &gt; de 15 años3; el CS 014 en tres cestas definidas por el vencimiento del valor:&lt; de 5 años, de 5 a 15 años, y &gt; de 15 años; delta del capital neto. </t>
    </r>
    <r>
      <rPr>
        <b/>
        <sz val="8"/>
        <color theme="3"/>
        <rFont val="Tahoma"/>
        <family val="2"/>
      </rPr>
      <t/>
    </r>
  </si>
  <si>
    <r>
      <rPr>
        <b/>
        <sz val="12"/>
        <rFont val="Calibri"/>
        <family val="2"/>
        <scheme val="minor"/>
      </rPr>
      <t>111.</t>
    </r>
    <r>
      <rPr>
        <sz val="12"/>
        <rFont val="Calibri"/>
        <family val="2"/>
        <scheme val="minor"/>
      </rPr>
      <t xml:space="preserve"> los GFIA deberán utilizar siempre la misma metodología. Cuando los GFIA refieran un valor de «0» respecto a cualquier medida del riesgo, deberán explicar los motivos de tal valor.</t>
    </r>
  </si>
  <si>
    <r>
      <rPr>
        <b/>
        <sz val="12"/>
        <rFont val="Calibri"/>
        <family val="2"/>
        <scheme val="minor"/>
      </rPr>
      <t xml:space="preserve">112. </t>
    </r>
    <r>
      <rPr>
        <sz val="12"/>
        <rFont val="Calibri"/>
        <family val="2"/>
        <scheme val="minor"/>
      </rPr>
      <t>Al facilitar información de transacciones de derivados compensadas con arreglo a las obligaciones previstas en el Reglamento de infraestructuras del mercado europeo (EMIR), los GFIA no deberán tener en cuenta los derivados admitidos a cotización.</t>
    </r>
  </si>
  <si>
    <r>
      <rPr>
        <b/>
        <sz val="12"/>
        <rFont val="Calibri"/>
        <family val="2"/>
        <scheme val="minor"/>
      </rPr>
      <t>116.</t>
    </r>
    <r>
      <rPr>
        <sz val="12"/>
        <rFont val="Calibri"/>
        <family val="2"/>
        <scheme val="minor"/>
      </rPr>
      <t xml:space="preserve"> Los GFIA deberán referir cualquier tipo de exposición con una contraparte, con deducción de los activos de garantía prestados para reducir el riesgo de contraparte. El riesgo de contraparte debe interpretarse como un riesgo de mercado y, por tanto, comprende, entre otras, a las contrapartes que emiten obligaciones o acciones, o activos subyacentes de instrumentos financieros derivados, así como a las contrapartes de estos instrumentos. Los GFIA deberán indicar el nombre, el BIC y el LEI o el IEI de la contraparte, así como la exposición expresada como porcentaje del VNA. Cuando las contrapartes pertenezcan al mismo grupo, deberán agruparse a escala de grupo, y no se tratarán como entidades separadas.</t>
    </r>
  </si>
  <si>
    <r>
      <rPr>
        <b/>
        <sz val="12"/>
        <rFont val="Calibri"/>
        <family val="2"/>
        <scheme val="minor"/>
      </rPr>
      <t xml:space="preserve">117. </t>
    </r>
    <r>
      <rPr>
        <sz val="12"/>
        <rFont val="Calibri"/>
        <family val="2"/>
        <scheme val="minor"/>
      </rPr>
      <t>Esta cuestión debe entenderse como que abarca a los GFIA que disponen de una cuenta con miembros compensadores. Los GFIA deberán indicar el nombre, el LEI o el IEI y el BIC de las 3 entidades de contrapartida central con las que el FIA mantenga las mayores exposiciones de crédito netas.</t>
    </r>
  </si>
  <si>
    <r>
      <rPr>
        <b/>
        <sz val="12"/>
        <rFont val="Calibri"/>
        <family val="2"/>
        <scheme val="minor"/>
      </rPr>
      <t>118.</t>
    </r>
    <r>
      <rPr>
        <sz val="12"/>
        <rFont val="Calibri"/>
        <family val="2"/>
        <scheme val="minor"/>
      </rPr>
      <t xml:space="preserve"> Los GFIA deben referir el porcentaje de la cartera del fondo que puede liquidarse en cada uno de los períodos de liquidez especificados. Cada inversión debe asignarse únicamente a un período, y tal asignación ha de basarse en el plazo más breve en el que tal posición pueda liquidarse razonablemente a su valor contable, o a otro valor cercano a éste. El total deberá equivaler al 100 %. </t>
    </r>
    <r>
      <rPr>
        <b/>
        <sz val="12"/>
        <rFont val="Calibri"/>
        <family val="2"/>
        <scheme val="minor"/>
      </rPr>
      <t>119.</t>
    </r>
    <r>
      <rPr>
        <sz val="12"/>
        <rFont val="Calibri"/>
        <family val="2"/>
        <scheme val="minor"/>
      </rPr>
      <t xml:space="preserve"> Si las posiciones individuales son partes contingentes importantes de la misma operación, los GFIA deberán agrupar todas ellas en el período de liquidez de la parte menos líquida. Por ejemplo, en una operación de arbitraje de bonos convertibles, la liquidez de la posición corta ha de ser la misma que la del bono convertible.</t>
    </r>
  </si>
  <si>
    <r>
      <rPr>
        <b/>
        <sz val="12"/>
        <rFont val="Calibri"/>
        <family val="2"/>
        <scheme val="minor"/>
      </rPr>
      <t>120.</t>
    </r>
    <r>
      <rPr>
        <sz val="12"/>
        <rFont val="Calibri"/>
        <family val="2"/>
        <scheme val="minor"/>
      </rPr>
      <t xml:space="preserve"> Los GFIA deberán dividir el VNA del FIA entre los períodos indicados, dependiendo del plazo más breve en el que los fondos invertidos puedan retirarse, o los inversores puedan recibir pagos de reembolso, según el caso. Los GFIA deberán suponer que impondrán barreras cuando se encuentren facultados para ello, pero que no suspenderán las retiradas de fondos ni los reembolsos, y que no existen gastos de reembolso. El total deberá equivaler al 100 %.</t>
    </r>
  </si>
  <si>
    <r>
      <rPr>
        <b/>
        <sz val="12"/>
        <rFont val="Calibri"/>
        <family val="2"/>
        <scheme val="minor"/>
      </rPr>
      <t xml:space="preserve">121. </t>
    </r>
    <r>
      <rPr>
        <sz val="12"/>
        <rFont val="Calibri"/>
        <family val="2"/>
        <scheme val="minor"/>
      </rPr>
      <t xml:space="preserve">Los GFIA deberán optar entre los siguientes valores respecto a la frecuencia de los reembolsos a los inversores (véanse las frecuencias de reembolso a los inversores en el Annex II of the guidelines –Table 6 . </t>
    </r>
    <r>
      <rPr>
        <b/>
        <sz val="12"/>
        <rFont val="Calibri"/>
        <family val="2"/>
        <scheme val="minor"/>
      </rPr>
      <t>122</t>
    </r>
    <r>
      <rPr>
        <sz val="12"/>
        <rFont val="Calibri"/>
        <family val="2"/>
        <scheme val="minor"/>
      </rPr>
      <t>. Los GFIA indicarán NINGUNA si, por ejemplo, el FIA no ofrece a los inversores la oportunidad del reembolso. De conformidad con el Reglamento, si un FIA se compone de varias clases de acciones con frecuencias de reembolso diferentes, sólo deberá facilitarse la información sobre la mayor de tales clases.</t>
    </r>
  </si>
  <si>
    <r>
      <rPr>
        <b/>
        <sz val="12"/>
        <rFont val="Calibri"/>
        <family val="2"/>
        <scheme val="minor"/>
      </rPr>
      <t>123.</t>
    </r>
    <r>
      <rPr>
        <sz val="12"/>
        <rFont val="Calibri"/>
        <family val="2"/>
        <scheme val="minor"/>
      </rPr>
      <t xml:space="preserve"> Para facilitar esta información, los GFIA deberán utilizar la tipología de los inversores que figura más adelante (véanse las categorías de inversores en el Annex II of the guidelines – Table 7 ). La información deberá expresarse como porcentaje del VNA del FIA.</t>
    </r>
  </si>
  <si>
    <r>
      <rPr>
        <b/>
        <sz val="12"/>
        <rFont val="Calibri"/>
        <family val="2"/>
        <scheme val="minor"/>
      </rPr>
      <t xml:space="preserve">129. </t>
    </r>
    <r>
      <rPr>
        <sz val="12"/>
        <rFont val="Calibri"/>
        <family val="2"/>
        <scheme val="minor"/>
      </rPr>
      <t>En el caso de los rendimientos brutos de la inversión, los GFIA deberán referir el rendimiento bruto de cada mes del período del informe. El mismo planteamiento deberá adoptarse respecto a los rendimientos netos de la inversión. En cuanto a los FIA con varias clases de acciones, los rendimientos brutos y netos deberán facilitarse al nivel del FIA, y no para cada clase de acción.</t>
    </r>
  </si>
  <si>
    <r>
      <rPr>
        <b/>
        <sz val="12"/>
        <rFont val="Calibri"/>
        <family val="2"/>
        <scheme val="minor"/>
      </rPr>
      <t xml:space="preserve">130. </t>
    </r>
    <r>
      <rPr>
        <sz val="12"/>
        <rFont val="Calibri"/>
        <family val="2"/>
        <scheme val="minor"/>
      </rPr>
      <t>Por lo que se refiere a la variación del VNA, los GFIA deberán consignar ésta respecto a cada mes del plazo del informe. Este cálculo deberá excluir los gastos, e incluirá el efecto de las suscripciones y los reembolsos.</t>
    </r>
  </si>
  <si>
    <r>
      <rPr>
        <b/>
        <sz val="12"/>
        <rFont val="Calibri"/>
        <family val="2"/>
        <scheme val="minor"/>
      </rPr>
      <t xml:space="preserve">131. </t>
    </r>
    <r>
      <rPr>
        <sz val="12"/>
        <rFont val="Calibri"/>
        <family val="2"/>
        <scheme val="minor"/>
      </rPr>
      <t>En el caso de los FIA con el capital privado como tipo de FIA predominante,</t>
    </r>
    <r>
      <rPr>
        <b/>
        <u/>
        <sz val="12"/>
        <rFont val="Calibri"/>
        <family val="2"/>
        <scheme val="minor"/>
      </rPr>
      <t xml:space="preserve"> el número</t>
    </r>
    <r>
      <rPr>
        <sz val="12"/>
        <rFont val="Calibri"/>
        <family val="2"/>
        <scheme val="minor"/>
      </rPr>
      <t xml:space="preserve"> de suscripciones </t>
    </r>
    <r>
      <rPr>
        <b/>
        <u/>
        <sz val="12"/>
        <rFont val="Calibri"/>
        <family val="2"/>
        <scheme val="minor"/>
      </rPr>
      <t xml:space="preserve">deberá basarse </t>
    </r>
    <r>
      <rPr>
        <sz val="12"/>
        <rFont val="Calibri"/>
        <family val="2"/>
        <scheme val="minor"/>
      </rPr>
      <t>en el</t>
    </r>
    <r>
      <rPr>
        <b/>
        <u/>
        <sz val="12"/>
        <rFont val="Calibri"/>
        <family val="2"/>
        <scheme val="minor"/>
      </rPr>
      <t xml:space="preserve"> importe efectivo pagado</t>
    </r>
    <r>
      <rPr>
        <sz val="12"/>
        <rFont val="Calibri"/>
        <family val="2"/>
        <scheme val="minor"/>
      </rPr>
      <t xml:space="preserve"> por los inversores cada mes del plazo de información, y no en el capital prometido.</t>
    </r>
  </si>
  <si>
    <r>
      <rPr>
        <b/>
        <sz val="12"/>
        <rFont val="Calibri"/>
        <family val="2"/>
        <scheme val="minor"/>
      </rPr>
      <t xml:space="preserve">131. </t>
    </r>
    <r>
      <rPr>
        <sz val="12"/>
        <rFont val="Calibri"/>
        <family val="2"/>
        <scheme val="minor"/>
      </rPr>
      <t>En el caso de los FIA con el capital privado como tipo de FIA predominante, el número de suscripciones deberá basarse en el importe efectivo pagado por los inversores cada mes del plazo de información, y no en el capital prometido.</t>
    </r>
  </si>
  <si>
    <r>
      <rPr>
        <b/>
        <sz val="12"/>
        <rFont val="Calibri"/>
        <family val="2"/>
        <scheme val="minor"/>
      </rPr>
      <t xml:space="preserve">127. </t>
    </r>
    <r>
      <rPr>
        <sz val="12"/>
        <rFont val="Calibri"/>
        <family val="2"/>
        <scheme val="minor"/>
      </rPr>
      <t xml:space="preserve">Para el cálculo del </t>
    </r>
    <r>
      <rPr>
        <b/>
        <sz val="12"/>
        <rFont val="Calibri"/>
        <family val="2"/>
        <scheme val="minor"/>
      </rPr>
      <t>apalancamiento con arreglo a los métodos bruto</t>
    </r>
    <r>
      <rPr>
        <sz val="12"/>
        <rFont val="Calibri"/>
        <family val="2"/>
        <scheme val="minor"/>
      </rPr>
      <t>, y de compromiso, los GFIA deberán consignar los valores expresados como un porcentaje del VNA.</t>
    </r>
  </si>
  <si>
    <r>
      <rPr>
        <b/>
        <sz val="12"/>
        <rFont val="Calibri"/>
        <family val="2"/>
        <scheme val="minor"/>
      </rPr>
      <t xml:space="preserve">127. </t>
    </r>
    <r>
      <rPr>
        <sz val="12"/>
        <rFont val="Calibri"/>
        <family val="2"/>
        <scheme val="minor"/>
      </rPr>
      <t xml:space="preserve">Para el cálculo del </t>
    </r>
    <r>
      <rPr>
        <b/>
        <sz val="12"/>
        <rFont val="Calibri"/>
        <family val="2"/>
        <scheme val="minor"/>
      </rPr>
      <t>apalancamiento con arreglo a los métodos</t>
    </r>
    <r>
      <rPr>
        <sz val="12"/>
        <rFont val="Calibri"/>
        <family val="2"/>
        <scheme val="minor"/>
      </rPr>
      <t xml:space="preserve"> bruto, y </t>
    </r>
    <r>
      <rPr>
        <b/>
        <sz val="12"/>
        <rFont val="Calibri"/>
        <family val="2"/>
        <scheme val="minor"/>
      </rPr>
      <t>de compromiso</t>
    </r>
    <r>
      <rPr>
        <sz val="12"/>
        <rFont val="Calibri"/>
        <family val="2"/>
        <scheme val="minor"/>
      </rPr>
      <t>, los GFIA deberán consignar los valores expresados como un porcentaje del VNA.</t>
    </r>
  </si>
  <si>
    <r>
      <rPr>
        <b/>
        <sz val="12"/>
        <rFont val="Calibri"/>
        <family val="2"/>
        <scheme val="minor"/>
      </rPr>
      <t>132.</t>
    </r>
    <r>
      <rPr>
        <sz val="12"/>
        <rFont val="Calibri"/>
        <family val="2"/>
        <scheme val="minor"/>
      </rPr>
      <t xml:space="preserve"> Respecto a las cinco mayores fuentes de efectivo o valores obtenidos mediante préstamo (posiciones cortas), los GFIA deberán indicar el nombre, el LEI o IEI y, si ninguno de estos dos códigos se encuentra disponible, el BIC de la entidad, así como el importe correspondiente en la divisa base del FIA.</t>
    </r>
  </si>
  <si>
    <t>Directrices CNMV &amp; ESMA</t>
  </si>
  <si>
    <t>Cancelled AIF National Code</t>
  </si>
  <si>
    <t>&lt;CancelledAIFNationalCode&gt;</t>
  </si>
  <si>
    <t>Cancelación del reporte obtenido indicando el código Nacional del Fondo del reporte en cuestión</t>
  </si>
  <si>
    <t>The  CNMV's code for the AIF.</t>
  </si>
  <si>
    <t>The  official AIF name registered in the CNMV.</t>
  </si>
  <si>
    <t xml:space="preserve">Flag to identify the domicile within the EEA. This field is to be selected manually or by default if the country codes ara set up as a table and mantained.  The tactical approach is to leave the value fixed as at "TRUE", where EEA = EU-28 + IS + LI + NO  </t>
  </si>
  <si>
    <t>Date as at which the AIF was officially registered in the local authority. ESMA Q&amp;A Section III.12: "If an AIF is subject to pre-authorisation, the inception date should be the date of authorisation. If an AIF is established without pre-authorisation by the competent authority, the inception date should be the date when the AIF was established. Finally, if the AIF is subject to registration obligation at national level with its competent authority after the date of establish-ment, the inception date should be the date when the AIF was constituted."</t>
  </si>
  <si>
    <t>It is assumed that the report shall contain information. Thus, by default, the value should be "FALSE".</t>
  </si>
  <si>
    <t>If value not available, then the field is to be left blank as this field is "Optional".</t>
  </si>
  <si>
    <t>Static data.</t>
  </si>
  <si>
    <t>To manually or automatically extract the code prior to the change. The tactical approach is to leave the value blank as it is highly unprobable that the code may change.</t>
  </si>
  <si>
    <t>Field to be left blank as the field is forbidden for AIF share class equal to false and optional otherwise.</t>
  </si>
  <si>
    <t>Table with FX rates to be used according to the relevant CCY. ESMA Q&amp;A</t>
  </si>
  <si>
    <t>By default.</t>
  </si>
  <si>
    <t>NAV = Valor Liquidativo Neto (VLN); Total NAV = Patrimonio total neto</t>
  </si>
  <si>
    <t>ESMA Q&amp;A Section III.30:"AIFMs should consider bank overdrafts as funding sources". The tactical approach is to leave this optional field as blank. Users require functionality to add data externally and manually edit or filled.</t>
  </si>
  <si>
    <t xml:space="preserve">ESMA Q&amp;A Section III.30:"AIFMs should consider bank overdrafts as funding sources". The tactical approach is to leave this optional field as blank. Users require functionality to add data externally and manually edit or filled. </t>
  </si>
  <si>
    <t>An alternative identifier code is used when the ISIN is not available for derivative instruments http://www.fca.org.uk/firms/systems-reporting/transaction-reporting/alternative-instrument-identifier This code needs to be set up.</t>
  </si>
  <si>
    <t>ESMA Q&amp;A Section III.4: "The numerator used for calculating the geographical exposure as a percentage of the net asset value of the AIF should be the NAV of the AIF for each geographical area. Therefore, this may result in negative values for certain regions but the total should equal 100%."</t>
  </si>
  <si>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</si>
  <si>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</si>
  <si>
    <t>The tactical approach is that this field is to be left blank to be consistent with field 100, where "the BIC code cannot be filled if the counterparty name is not filled in."</t>
  </si>
  <si>
    <r>
      <t xml:space="preserve">"XXX" for values not being quoted or deposits. Mapping required for "MIC" and "OTC". See field 28 from the AIFM file. </t>
    </r>
    <r>
      <rPr>
        <b/>
        <u/>
        <sz val="8"/>
        <color theme="3"/>
        <rFont val="Tahoma"/>
        <family val="2"/>
      </rPr>
      <t/>
    </r>
  </si>
  <si>
    <r>
      <t xml:space="preserve">"XXX" for values not being quoted, deposits or funds. CCY FW are OTC and T+3 CCY operations are also OTC. Mapping required for "MIC" and "OTC". See field 28 from the AIFM file. </t>
    </r>
    <r>
      <rPr>
        <b/>
        <u/>
        <sz val="8"/>
        <color theme="3"/>
        <rFont val="Tahoma"/>
        <family val="2"/>
      </rPr>
      <t/>
    </r>
  </si>
  <si>
    <t>To sort the top 5 owners and sum up the % they own as at the last reporting day. Particiaciones del beneficiario se identifican por cuentas.</t>
  </si>
  <si>
    <t>ESMA Q&amp;A Section III.3: "The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ESMA Q&amp;A Section III.46: “AIFMs should treat bank overdrafts as short positions in ‘Cash and Cash Equivalent’.”</t>
  </si>
  <si>
    <t>To add up the Long and Short positions prior to implementing the nettings.</t>
  </si>
  <si>
    <t>Empty</t>
  </si>
  <si>
    <t>ESMA Q&amp;A Section III.8: " AIFMs should aggregate the market value of all securities traded and report the percentage of the market value of securities traded on a regulated exchange and OTC. Regulat-ed exchanges include regulated markets, multilateral trading facilities and organised trading facilities. For the European Union, regulated markets8 and multilateral trading facilities9 are published on ESMA’s website. Securities that are not traded on regulated exchanges should be considered as traded OTC. This means that the total should equal 100%."</t>
  </si>
  <si>
    <t>ESMA Q&amp;A Section III.9: "AIFMs should take into account the total number of trades and report the percentage of number of trades on a regulated exchange and OTC. Regulated exchanges include regulated markets, multilateral trading facilities and organised trading facilities. For the European Union, regulated markets10 and multilateral trading facilities11 are published on ESMA’s website. Securi-ties that are not traded on regulated exchanges should be considered as traded OTC. This means that the total should equal 100%."</t>
  </si>
  <si>
    <t>ESMA Q&amp;A Section III.23: "AIFMs should aggregate the market value of all repo trades and report the percentage of the market value of repo trades cleared by a CCP, bilaterally or on a tri-party basis. The total should equal 100%."</t>
  </si>
  <si>
    <t>AIFMs should aggregate the market value of all repo trades and report the percentage of the market value of repo trades cleared by a CCP, bilaterally or on a tri-party basis. The total should equal 100%.</t>
  </si>
  <si>
    <t>Netting to be performed by asset type.</t>
  </si>
  <si>
    <t>If the value is &gt;0, then "TRUE". Otherwise, "FALSE".</t>
  </si>
  <si>
    <t>Total to be divided by the AuM.</t>
  </si>
  <si>
    <t>If the value is &lt;0, then "TRUE". Otherwise, "FALSE".</t>
  </si>
  <si>
    <t>The tactical approach is to fill it with "FALSE" by default.</t>
  </si>
  <si>
    <t>The tactical approach is to leave it blank. It must be consistent with field 152.</t>
  </si>
  <si>
    <t>ESMA Q&amp;A Section III.10: "For assets with no current liquidity for which it is not possible to determine the future liquidity, AIFMs should adopt a conservative approach and assign the instrument to the longest period bucket."</t>
  </si>
  <si>
    <t>ESMA Q&amp;A Section III.11 as per tab 186-192. Please refer to the "estado reservado" sent to the CMNV as it may be replicated and adjusted for this calculation.</t>
  </si>
  <si>
    <t>ESMA Q&amp;A Section III.2: "The information related to funding sources in questions 54 – 56 shall be taken into account the aggregate amount of these transactions in questions 210-217.</t>
  </si>
  <si>
    <t xml:space="preserve">Tables with settlement and pending settlement for all  cash positions, derivatives and pending B/ and S/ as at the reporting closing day. </t>
  </si>
  <si>
    <t>Additional description</t>
  </si>
  <si>
    <t xml:space="preserve">To be selected manually or automatically according to DDR's section i2.4.3 Reporting Frequency. </t>
  </si>
  <si>
    <t>It is required to flag when it is considered the last report and no more reports shall be sent to the authority. This depends on the AIF status. If it is in the process of being liquidated, merged, clodes... then there may no be requirements to send over the report for those AIFs. The tactical approach is to allow users to switch the value to "TRUE".</t>
  </si>
  <si>
    <t>To be selected manually or by default if a table with those codes is generated and maintained. The tactical approach is for the mapping to be performed by the Reporting team manually.</t>
  </si>
  <si>
    <t>Please note that AIFs may change code when the status changes. For example, the AIF is merged with anothen fund, etc.</t>
  </si>
  <si>
    <t xml:space="preserve">Static data. </t>
  </si>
  <si>
    <r>
      <t xml:space="preserve">This may be filled (a) manually or (b) the reporting tool needs to run an automatic search in order to assess if another report has been sent to the local authority for the same period. If yes, then the value shall be "AMND".  </t>
    </r>
    <r>
      <rPr>
        <u/>
        <sz val="12"/>
        <rFont val="Calibri"/>
        <family val="2"/>
        <scheme val="minor"/>
      </rPr>
      <t>T</t>
    </r>
    <r>
      <rPr>
        <sz val="12"/>
        <rFont val="Calibri"/>
        <family val="2"/>
        <scheme val="minor"/>
      </rPr>
      <t xml:space="preserve">he automatic counting is reinitiated for each reporting period and each specific report. Only reports effectively being sent to local authorities shall count to allow for internal reviews prior to reports being sent out. </t>
    </r>
  </si>
  <si>
    <t xml:space="preserve"> ESMA Q&amp;A Section III.38: "AIFMs should use the total value of assets under management calculated in accordance with Article 2 of the implementing Regulation and not the NAV." Please refer to the "Total Value AuM" tab for further details.</t>
  </si>
  <si>
    <t xml:space="preserve">Within the screen to maintain de AIF, there is the code to identify the country and associated to it, there is the base CCY. It is required to set up a table with CCY ISO codes. </t>
  </si>
  <si>
    <t>To be filled manually or automatically based on table 3.</t>
  </si>
  <si>
    <r>
      <t>ESMA Q&amp;A Section III.6: "The numerator used for calculating the breakdown of investment strategies as a percentage of the NAV of the AIF should be the net asset value of the AIF for each investment strategy. Therefore, this may result in negative values for certain investment strategies but the total should equal 100%."</t>
    </r>
    <r>
      <rPr>
        <b/>
        <sz val="12"/>
        <rFont val="Calibri"/>
        <family val="2"/>
        <scheme val="minor"/>
      </rPr>
      <t xml:space="preserve"> </t>
    </r>
  </si>
  <si>
    <t xml:space="preserve">Alternative Instrument Identifier (AII) used where the ISIN is not the industry method of identification. Please see the link: http://www.fca.org.uk/firms/systems-reporting/transaction-reporting/alternative-instrument-identifier                                             ISO 10383 Market Identifier Code (MIC) of the regulated market where the derivative is traded. AII elements must be reported as separate fields. </t>
  </si>
  <si>
    <t xml:space="preserve">Exchange Product Code = the code assigned to the derivative contract by the regulated market where it is traded. AII elements must be reported as separate fields. </t>
  </si>
  <si>
    <t>Derivative Type - identifying whether the derivative is an option or a future. AII elements must be reported as separate fields.</t>
  </si>
  <si>
    <t>Put/Call Identifier - mandatory where the derivative is an option. AII elements must be reported as separate fields.</t>
  </si>
  <si>
    <t xml:space="preserve">Expiry Date - exercise date/maturity date of the derivative. AII elements must be reported as separate fields. </t>
  </si>
  <si>
    <t xml:space="preserve">Strike Price - mandatory where the derivative is an option. AII elements must be reported as separate fields. </t>
  </si>
  <si>
    <r>
      <t>ESMA Q&amp;A Section III.4: "The numerator used for calculating the geographical exposure as a percentage of the net asset value of the AIF should be the NAV of the AIF for each geographical area. Therefore, this may result in negative values for certain regions but the total should equal 100%."</t>
    </r>
    <r>
      <rPr>
        <b/>
        <sz val="12"/>
        <rFont val="Calibri"/>
        <family val="2"/>
        <scheme val="minor"/>
      </rPr>
      <t xml:space="preserve"> </t>
    </r>
  </si>
  <si>
    <r>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r>
    <r>
      <rPr>
        <b/>
        <sz val="12"/>
        <rFont val="Calibri"/>
        <family val="2"/>
        <scheme val="minor"/>
      </rPr>
      <t xml:space="preserve"> </t>
    </r>
  </si>
  <si>
    <r>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r>
    <r>
      <rPr>
        <b/>
        <sz val="12"/>
        <rFont val="Calibri"/>
        <family val="2"/>
        <scheme val="minor"/>
      </rPr>
      <t xml:space="preserve"> </t>
    </r>
    <r>
      <rPr>
        <sz val="12"/>
        <rFont val="Calibri"/>
        <family val="2"/>
        <scheme val="minor"/>
      </rPr>
      <t>.</t>
    </r>
  </si>
  <si>
    <t xml:space="preserve">To use both the cash calculation + the committment. The Net Primary Position is taken into account for derivatives and the Cash is considered by the Effective Value. </t>
  </si>
  <si>
    <t xml:space="preserve">Individual investors who invest for their personal account and not for another company or organisation. </t>
  </si>
  <si>
    <r>
      <t xml:space="preserve">ESMA Q&amp;A Section III.3: "The residual maturity as of the reporting date shall be used." </t>
    </r>
    <r>
      <rPr>
        <b/>
        <sz val="12"/>
        <rFont val="Calibri"/>
        <family val="2"/>
        <scheme val="minor"/>
      </rPr>
      <t xml:space="preserve"> </t>
    </r>
    <r>
      <rPr>
        <sz val="12"/>
        <rFont val="Calibri"/>
        <family val="2"/>
        <scheme val="minor"/>
      </rPr>
      <t>ESMA Q&amp;A Section III.15: "AIFMs should include all amounts of cash held, including as a result of repurchase arrangements."</t>
    </r>
    <r>
      <rPr>
        <b/>
        <sz val="12"/>
        <rFont val="Calibri"/>
        <family val="2"/>
        <scheme val="minor"/>
      </rPr>
      <t xml:space="preserve"> </t>
    </r>
    <r>
      <rPr>
        <sz val="12"/>
        <rFont val="Calibri"/>
        <family val="2"/>
        <scheme val="minor"/>
      </rPr>
      <t>ESMA Q&amp;A Section III.24: “FX spot trades shall classify as ‘SEC_CSH_CSH’ which is Other cash and cash equivalents (excluding government securities).”</t>
    </r>
    <r>
      <rPr>
        <b/>
        <sz val="12"/>
        <rFont val="Calibri"/>
        <family val="2"/>
        <scheme val="minor"/>
      </rPr>
      <t xml:space="preserve"> </t>
    </r>
  </si>
  <si>
    <t xml:space="preserve">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t>
  </si>
  <si>
    <t xml:space="preserve">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 Calculation as at the reporting business closing day with delta and the underlying values used to calculate the equivalents.</t>
  </si>
  <si>
    <t>By default.  ESMA Section III.17: “AIFMs should report the value ‘N/A’ for non-applicable when they do not have an expected annual return/IRR in normal market conditions”.</t>
  </si>
  <si>
    <t xml:space="preserve"> ESMA Q&amp;A Section III.8: " AIFMs should aggregate the market value of all securities traded and report the percentage of the market value of securities traded on a regulated exchange and OTC. Regulated exchanges include regulated markets, multilateral trading facilities and organised trading facilities. For the European Union, regulated markets and multilateral trading facilities are published on ESMA’s website. Securities that are not traded on regulated exchanges should be considered as traded OTC. This means that the total should equal 100%." Please note that there may be two options when classifiying Fixed Income: &gt; 2D vs. Regulated Markets.</t>
  </si>
  <si>
    <r>
      <t>ESMA Q&amp;A Section III.9: "AIFMs should take into account the total number of trades and report the percentage of number of trades on a regulated exchange and OTC. Regulated exchanges include regulated markets, multilateral trading facilities and organised trading facilities. For the European Union, regulated markets10 and multilateral trading facilities11 are published on ESMA’s website. Securi-ties that are not traded on regulated exchanges should be considered as traded OTC. This means that the total should equal 100%."</t>
    </r>
    <r>
      <rPr>
        <b/>
        <sz val="12"/>
        <rFont val="Calibri"/>
        <family val="2"/>
        <scheme val="minor"/>
      </rPr>
      <t xml:space="preserve"> </t>
    </r>
    <r>
      <rPr>
        <sz val="12"/>
        <rFont val="Calibri"/>
        <family val="2"/>
        <scheme val="minor"/>
      </rPr>
      <t>OTC derivatives are CCY forwards, Buy and Sell CCY trades above 2D, and all the structured  productos (non plain-vanilla options, swpas and guaranteed trades with no market quote. The effective Value shall be taken into consideration.</t>
    </r>
  </si>
  <si>
    <t xml:space="preserve"> AIFMs should aggregate the market value of all repo trades and report the percentage of the market value of repo trades cleared by a CCP, bilaterally or on a tri-party basis. The total should equal 100%. If this changes, then a development shall be required.</t>
  </si>
  <si>
    <r>
      <t>ESMA Q&amp;A Section III.10: "For assets with no current liquidity for which it is not possible to determine the future liquidity, AIFMs should adopt a conservative approach and assign the instrument to the longest period bucket."</t>
    </r>
    <r>
      <rPr>
        <b/>
        <sz val="12"/>
        <rFont val="Calibri"/>
        <family val="2"/>
        <scheme val="minor"/>
      </rPr>
      <t xml:space="preserve"> </t>
    </r>
  </si>
  <si>
    <t>ESMA Q&amp;A Section IV: Same concept from field 219-242. AIFMs should report the information for each month of the reporting period. If no official NAV is available for the calculation, AIFMs should use estimates of the NAV. In some cases (e.g. for AIFs investing in illiquid assets), the best estimate may be the previous NAV.</t>
  </si>
  <si>
    <t xml:space="preserve"> ESMA Q&amp;A Section IVSame concept from field 219-242.AIFMs should report the information for each month of the reporting period. If no official NAV is available for the calculation, AIFMs should use estimates of the NAV. In some cases (e.g. for AIFs investing in illiquid assets), the best estimate may be the previous NAV.</t>
  </si>
  <si>
    <t xml:space="preserve"> ESMA Q&amp;A Section IV :Same concept from field 219-242. AIFMs should report the information for each month of the reporting period. If no official NAV is available for the calculation, AIFMs should use estimates of the NAV. In some cases (e.g. for AIFs investing in illiquid assets), the best estimate may be the previous NAV.</t>
  </si>
  <si>
    <t xml:space="preserve"> ESMA Q&amp;A Section IV: Same concept from field 219-242. AIFMs should report the information for each month of the reporting period. If no official NAV is available for the calculation, AIFMs should use estimates of the NAV. In some cases (e.g. for AIFs investing in illiquid assets), the best estimate may be the previous NAV.</t>
  </si>
  <si>
    <t xml:space="preserve"> ESMA Q&amp;A Section IV: Same concept from field 219-242.AIFMs should report the information for each month of the reporting period. If no official NAV is available for the calculation, AIFMs should use estimates of the NAV. In some cases (e.g. for AIFs investing in illiquid assets), the best estimate may be the previous NAV.</t>
  </si>
  <si>
    <t>ESMA Q&amp;A Section IV: Same concept from field 219-242.AIFMs should report the information for each month of the reporting period. If no official NAV is available for the calculation, AIFMs should use estimates of the NAV. In some cases (e.g. for AIFs investing in illiquid assets), the best estimate may be the previous NAV.</t>
  </si>
  <si>
    <t xml:space="preserve">ESMA Q&amp;A Section IV: Same concept from field 219-242.AIFMs should report the information for each month of the reporting period. If no official NAV is available for the calculation, AIFMs should use estimates of the NAV. In some cases (e.g. for AIFs investing in illiquid assets), the best estimate may be the previous NAV. </t>
  </si>
  <si>
    <t xml:space="preserve"> ESMA Q&amp;A Section IV:The change in NAV captures both the change due to subscriptions and redemptions and the change due to investment performance. It is the net effect on the fund’s NAV over the given reporting period after all inflows, outflows and performance are taken into account. AIFMs should report information on the change in NAV for each month of the reporting period. If no official NAV is available for the calculation, AIFMs should use estimates of the NAV. In some cases (e.g. for AIFs investing in illiquid assets), the best estimate may be the previous NAV.</t>
  </si>
  <si>
    <t>ESMA Q&amp;A Section IV:The change in NAV captures both the change due to subscriptions and redemptions and the change due to investment performance. It is the net effect on the fund’s NAV over the given reporting period after all inflows, outflows and performance are taken into account. AIFMs should report information on the change in NAV for each month of the reporting period. If no official NAV is available for the calculation, AIFMs should use estimates of the NAV. In some cases (e.g. for AIFs investing in illiquid assets), the best estimate may be the previous NAV.</t>
  </si>
  <si>
    <t>Please note that this is to be filled with a number and not a value.ESMA Q&amp;A Section III. AIFMs should report the value of subscription and redemption orders and not the number of subscription and redemption orders. Information should be reported for the month of the cash-flows and not for the month of the subscription and redemption orders unless it is the same month.</t>
  </si>
  <si>
    <t xml:space="preserve">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 </t>
  </si>
  <si>
    <t xml:space="preserve">Net Equity Delta = Ptf Wgt Sensibility . Net DV01 = Duration, sensibility to 1bp interest rate moevement. Net CS01 similar to Net DV01… </t>
  </si>
  <si>
    <t>Código que indica el contenido  de informes FIA.
Los tipos de contenido admitidos son:
   - 1 para "24 (1) obligación de informar"
   - 2 para "24 (1) + 24 (2) obligación de informar"
   - 3 para  "3 (3) (d) obligación de informar"
   - 4 para  "24 (1) 24 + (2) + 24 (4) obligación de informar"
   - 5 para  "24 (1) + 24 (4) obligación de informar"
Cuando la FIA no reporting flag (campo 23) es falsa:
El bloque "AIFPrincipalInfo" se rellenará para todos los tipos de contenido del FIA.
El bloque "AIFIndividualInfo" se rellenará para tipos de contenido FIA igual a "2" y "4"
El bloque "AIFLeverageArticle24-2" se rellenará para tipos de contenido FIA igual a "2" y "4"
El bloque "AIFLeverageArticle24-4" se rellenará para tipos de contenido FIA igual a "4" y "5"</t>
  </si>
  <si>
    <t>Código indicando el trimestre en el cual la frecuencia y/o contenido del reporte ha cambiado
Los códigos para la presentación de informes trimestrales son:
    - P1: Primer trimestre del año calendario
    - P2: Ssegundo trimestre del año calendario
    - P3: para 3er trimestre del año calendario
    - P4: Cuarto trimestre del año calendario
El campo es obligatorio para &lt;AIFReportingObligationChangeFrequencyCode&gt; o &lt;AIFReportingObligationChangeContentsCode&gt; rellenado y prohibido en otro caso.</t>
  </si>
  <si>
    <t>Número de  la pregunta para la que se proporciona explicación 
El campo es obligatorio para &lt;AssumptionDescription&gt; relleno y prohibido en otro caso</t>
  </si>
  <si>
    <t>Descripción libre de la explicación
El campo es obligatorio para &lt;QuestionNumber&gt;  relleno y prohibido en otro caso</t>
  </si>
  <si>
    <t>Para FIA de la UE, el domicilio del FIA debe ser entendido como el Estado miembro de origen del FIA como se define en el artículo 4 (1) (p) del AIFMD. Para FIA de fuera de la UE, el domicilio del FIA debe ser el país donde el FIA esté autorizado o registrado o en el que tenga su domicilio social.
Código país standard ISO-3166-1</t>
  </si>
  <si>
    <t>Fecha constitución del FIA (aaaa-mm-dd). 
La fecha de inception no debe ser posterior a la fecha de inicio del período del reporte.</t>
  </si>
  <si>
    <t xml:space="preserve">Sin especificaión técnica.
Es muy recomendable proporcionar el nombre completo según lo dispuestoen el Swift del FIA que tienen un BIC o código LEI.
El campo es opcional si "Master feeder status"es  igual a "feeder" , en caso contrario no </t>
  </si>
  <si>
    <t xml:space="preserve"> Identificación del FIA principal asignada por la autoridad nacional competente a la que el GFIA informa del  FIA principal en virtud de la normativa AIFMD
El campo es obligatorio si el campo master AIF national identifier - Reporting Member State" esta relleno</t>
  </si>
  <si>
    <t xml:space="preserve"> - "BCE" cuando la moneda base es una de las monedas para la cual los tipos de cambio de referencia con el euro son  publicados por el BCE
 - "OTH" en otros casos
El campo es obligatorio para la moneda base FIA diferente de euros y prohibido en otro caso.
Los tipos de referencia del BCE se publican todos los días cuando el sistema TARGET se abre</t>
  </si>
  <si>
    <t>Los tipos de estrategia de inversión admitidos se enumeran en el Anexo II - Tabla 3.
Las estrategias de inversión son  excluyentes, excepto cuando GFIA seleccione "NONE".
Dentro del bloque &lt;HedgeFundStrategies&gt; , si se reporta el código estrategia de inversión "MULT_HFND", deben ser reportados al menos otros 2 diferentes códigos de estrategia de inversión de fondos de cobertura.
Dentro del bloque &lt;PrivateEquityFundStrategies&gt; , si se reporta el código estrategia de inversión "MULT_PEQF", deben ser reportados al menos otros 2 diferentes códigos de estrategia de inversión de fondos de capital privado.
Dentro del bloque &lt;RealEstateFundStrategies&gt; , si se reporta el código estrategia de inversión "MULT_PEQF", por lo menos otros 2 diferentes códigos de estrategia de inversión de fondos de capital privado debe ser reportados</t>
  </si>
  <si>
    <t xml:space="preserve"> NAV expresado como un porcentaje para cada estrategia de inversión reportada.
Como no hay porcentajes Nav reportados para los fondos de estrategias múltiples, este elemento sólo es obligatorio para los códigos de la estrategia de inversión diferentes a "MULT_PEQF", "MULT_HFND" o "MULT_REST".
  Este campo debe ser cumplimentado  con 2 decimales.
  La suma de los porcentajes debe ser 100%</t>
  </si>
  <si>
    <t>Los tipos de código instrumentos admitidos son:
- "NINGUNO" para instrumentos sin código
- "ISIN" para instrumentos con código ISIN
- "AII" para instrumentos con código AII
El campo el obligatorio para los sub asset type code diferente de “NTA_NTA_NOTA” y no se debe rellenar en otro caso</t>
  </si>
  <si>
    <t>Sin especificaciones.
Es muy recomendable proporcionar el nombre corto del instrumento como aparece en el Swift bajo ISO18774 cuando esté disponible.
El campo el obligatorio para los sub asset type code diferente de “NTA_NTA_NOTA” y no se debe rellenar en otro caso</t>
  </si>
  <si>
    <t>Código ISIN si se dispone de él 
El campo el obligatorio para los "instruments code type” igual a ISIN y no se debe rellenar en otro caso</t>
  </si>
  <si>
    <t>Código MIC con 4 caracteres  del mercado donde están admitidos a negociación los derivados 
El campo el obligatorio para los "instruments code type” igual a All y no se debe rellenar en otro caso</t>
  </si>
  <si>
    <t>Código que se asigna exclusivamente para  un tipo de activo subyacente y  liquidación y otras características del contrato. Puede tener entre 1 y 12 caracteres  de longitud
El campo el obligatorio para los "instruments code type” igual a All y no se debe rellenar en otro caso</t>
  </si>
  <si>
    <t>Fecha de operación / fecha de vencimiento de un contrato de derivados.
El campo el obligatorio para los "instruments code type” igual a All y no se debe rellenar en otro caso</t>
  </si>
  <si>
    <t xml:space="preserve">
El precio de ejercicio de una opción u otro instrumento financiero. En caso de un futuro el campo debe ser cumplimentado con valor "0".
El campo el obligatorio para los "instruments code type” igual a All y no se debe rellenar en otro caso</t>
  </si>
  <si>
    <t>Los  indicadores  admisibles para este campo son:
- "L" para Long - compra
- "S" para Short - venta
El campo es obligatorio si el campo "Sub-asset type code" es distinto de  "NTA_NTA_NOTA" en caso contrario no debera cumplimentarse.</t>
  </si>
  <si>
    <t>Para las posiciones cortas, indicación de si la posición se utiliza para cubrir una posición con una exposiciónsimilar. El importe de la cobertura se ha de cumplimentar con 2 decimales.
El campo es opcional para PositionType igual a “S” " en caso contrario no debera cumplimentarse.</t>
  </si>
  <si>
    <t>NAV expresado como un porcentaje para cada área geográfica.
Ciertas regiones pueden tener valores negativos, mientras que otras regiones pueden tener valores por encima de 100%.
Este campo debe ser cumplimentado con 2 decimales.
La suma de todos los porcentajes de área debe ser 100%</t>
  </si>
  <si>
    <t>El código "MIC" (ISO 10383) para los mercados de negociación  donde opere el  GFIA.
El campo es obligatorio cuando el campo  " market code type" es igual a "MIC"  en otro caso no deberá rellenarse</t>
  </si>
  <si>
    <t xml:space="preserve">El código "MIC" (ISO 10383) para los mercados de negociación  donde opere el  GFIA.
El campo es obligatorio cuando el campo  " market code type" es igual a "MIC", en caso contrario no deberá cumplimentarse </t>
  </si>
  <si>
    <t>El valor nominalpor cada tipo sub-activo relevante en el periodo de reporte expresado en la divisa base sin decimales. El importe nocional sólo se comunicará para derivados con código sub-activos (DER_EQD_EQD, DER_FID_FID, DER_CDS_CDS, DER_FEX_INV, DER_FEX_HED, DER_IRD_IRD, DER_CTY_CTY, DER_OTH_OTH).
Cuando no haya operaciones durante el período del informe, '0'. debe ser reportado para el tipo de código de sub-activo 'OTH_OTH_OTH'.</t>
  </si>
  <si>
    <t>Valor Posición larga para cada exposición en  divisas sin decimales.
El campo no deberá ser cumplimentado si la divisa de la exposición no está rellenada y opcional en otros casos</t>
  </si>
  <si>
    <t>Valor Posición corta para cada exposición en  divisas sin decimales.
El campo no deberá ser cumplimentado si la divisa de la exposición no está rellenada y opcional en otros casos</t>
  </si>
  <si>
    <t>Nombre de la Entidad. Sin especificaciones.
Es muy recomendable proporcionar el nombre completo como aparece en el código LEI (o en el código BIC si el código no está disponible).
Este campo es obligatorio si el campo "AIF Predominant Type " es  "Private Equity Funds".  Este campo no deberá cumplimentarse en caso contrario</t>
  </si>
  <si>
    <t>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Este campo no deberá cumplimentarsa si el campo "AIF Predominant Type " es  distinto de "Private Equity Funds".</t>
  </si>
  <si>
    <t>Código BIC (ISO 9362) 
Este campo no deberá cumplimentarsae si el campo "AIF Predominant Type " es distinto de "Private Equity Funds"</t>
  </si>
  <si>
    <t>Los códigos para el tipo de transacción son:
    - ACAP para "Adquisición de capital"
    - BOUT para "compras"
    - CONS para "consolidaciones (industria roll-ups)"
    - CDIV para "desinversiones corporativas"
    - ESOP para los "planes de la propiedad a los empleados"
    - GCAP para "Capital de crecimiento"
    - RCCA para "recapitalización"
    - SLIQ para "Liquidez Accionista"
    - TURN para "Turnarounds"
    - OTHR para "Otro tipo de transacción"
Véase el Anexo II - Tabla 5 ("tipo de transacción)
Este campo es obligatorio si el campo "AIF Predominant Type " es  "Private Equity Funds".  Este campo no deberá cumplimentarse en caso contrario</t>
  </si>
  <si>
    <t>Texto libre.
El campo es obligatorio si el campo "transaction type" igual a  “OTHR” y prohibido en otros casos</t>
  </si>
  <si>
    <t>% Derechos votos 
Expresado en % con 2 decimales 
Este campo es obligatorio si "AIF Predominant Type " es  "Private Equity Funds".  Este campo no deberá cumplimentarse en caso contrario</t>
  </si>
  <si>
    <t>Rendimiento anual de la inversión previsto/TIR en condiciones normales de mercado (%)
Expresado en % con 2 decimales 
Cuando no se espera retorno anual / IRR en condiciones normales de mercado al reportar, los GFIA deben reportar el valor 'NA' para no aplicables.</t>
  </si>
  <si>
    <t xml:space="preserve">Los valores permitidos son:
- HISTO para la simulación histórica
- CARLO para la simulación de Monte Carlo
- PARAM para paramétrica
Este campo está autorizado si el campo " risk measure type" es igual "VAR", en cualquier otro caso no debe cumplimentarse. </t>
  </si>
  <si>
    <t xml:space="preserve">% Estimado en términos de valor de mercado de los valores negociados en los mercados regulados.
Dato expresado como un porcentaje.
La suma de los porcentajes reportados por los intercambios regulados y OTC regulados debe ser del 100%
</t>
  </si>
  <si>
    <t xml:space="preserve">% Estimado en términos de valor de mercado de los valores negociados en mercados OTC.
Dato expresado como un porcentaje.
La suma de los porcentajes reportados por los intercambios regulados y OTC regulados debe ser del 100%
</t>
  </si>
  <si>
    <t>% Estimado en términos de volumen de operaciones de los derivados negociados en mercados regulados.
Dato expresado como un porcentaje.
La suma de los porcentajes reportados por los intercambios regulados y OTC regulados debe ser del 100%</t>
  </si>
  <si>
    <t>% Estimado en términos de volumen de operaciones de los derivados negociados en mercados OTC.
Dato expresado como un porcentaje.
La suma de los porcentajes reportados por los intercambios regulados y OTC regulados debe ser del 100%</t>
  </si>
  <si>
    <t>% Estimado en términos de volumen de negociacion de derivados que son compensadas  por una cámara de compensación.
Dato expresado como un porcentaje.
La suma de los porcentajes reportados por las operaciones llevadas a cabo por una CCP y las bilaterales debe ser del 100%</t>
  </si>
  <si>
    <t xml:space="preserve">% Estimado en términos de volumen de negociacion de derivados que son compensadas bilateralmente.
Dato expresado como un porcentaje.
La suma de los porcentajes reportados por las operaciones llevadas a cabo por una CCP y las bilaterales debe ser del 100%
</t>
  </si>
  <si>
    <t xml:space="preserve">% Estimado en términos de valor de mercado de operaciones repo  que son compensadas por una ECC.
Dato expresado como un porcentaje.
La suma de los porcentajes reportados por las operaciones repo a valor de mercado llevadas a cabo por una CCP , bilaterales y tri party debe ser del 100%
</t>
  </si>
  <si>
    <t>% Estimado en términos de valor de mercado de operaciones repo  que son compensadas bilateralmente.
Dato expresado como un porcentaje.
La suma de los porcentajes reportados por las operaciones repo a valor de mercado llevadas a cabo por una CCP , bilaterales y tri party debe ser del 100%</t>
  </si>
  <si>
    <t xml:space="preserve">% Estimado en términos de valor de mercado de operaciones repo  que son compensadas trilateralmente.
Dato expresado como un porcentaje.
La suma de los porcentajes reportados por las operaciones repo a valor de mercado llevadas a cabo por una CCP , bilaterales y tri party debe ser del 100%
</t>
  </si>
  <si>
    <t>BIC code (ISO 9362 standard)
Nombre de la entidad. (no estándar)
Se recomienda encarecidamente a proporcionar el nombre completo correspondiente al código asignado LEI (o código BIC si cualquiera y LEI no disponible).
Dentro de cada clasificación, si la bandera de la exposición de contrapartida es igual a "true", este campo tiene que ser reportado. En otro caso, está prohibido.</t>
  </si>
  <si>
    <t>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El campo está prohibido si el nombre de la contraparte no esta rellenado y opcional en caso contrario.</t>
  </si>
  <si>
    <t>Nombre de la Entidad. Sin especificaciones.
Es muy recomendable proporcionar el nombre completo como aparece en el código LEI (o en el código BIC si el código no está disponible).
El campo está prohibido si el nombre de la contraparte no esta rellenado y opcional en caso contrario.</t>
  </si>
  <si>
    <t xml:space="preserve"> NAV correspondiente a la cantidad total de exposición para cada una de las 5 mayores exposiciones de la contraparte en moneda base sin decimales.
Dentro de cada clasificación, si la bandera de la exposición de contrapartida es igual a "true", este campo tiene que ser reportado. Está prohibido en caso contrario.</t>
  </si>
  <si>
    <t xml:space="preserve"> -TRUE : cuando el  FIA tiene la exposición a la contraparte (excluyendo Cámara de Compensación) que corresponde a la categoría informada
 - FALSE : en caso contrario</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</si>
  <si>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El campo está prohibido si el nombre de la contraparte no esta rellenado y opcional en caso contrario.
</t>
  </si>
  <si>
    <t>Nombre de la Entidad. Sin especificaciones.
Es muy recomendable proporcionar el nombre completo como aparece en el código LEI (o en el código BIC si el código no está disponible).
Si "Direct clearing flag" es igual a "true", al menos rango "1" tiene que ser reportado.</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</si>
  <si>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Este campo no debe ser rellenado si el Direct Clearing Flag es igual a Falso y es opcional en otros casos
</t>
  </si>
  <si>
    <t>BIC code (ISO 9362 standard)
Este campo no debe ser rellenado si el Direct Clearing Flag es igual a Falso y es opcional en otros casos</t>
  </si>
  <si>
    <t>Porcentaje de la cartera que puede ser liquidado en menos de 1 día 
La suma total del porcentaje de la cartera del fondo que es capaz de ser liquidado dentro de cada uno de los períodos de liquidez especificados debe ser igual a 100%.</t>
  </si>
  <si>
    <t>Porcentaje de la cartera que puede ser liquidado entre 2 y 7 días 
La suma total del porcentaje de la cartera del fondo que es capaz de ser liquidado dentro de cada uno de los períodos de liquidez especificados debe ser igual a 100%.</t>
  </si>
  <si>
    <t>Porcentaje de la cartera que puede ser liquidado entre 8 y 30 días 
La suma total del porcentaje de la cartera del fondo que es capaz de ser liquidado dentro de cada uno de los períodos de liquidez especificados debe ser igual a 100%.</t>
  </si>
  <si>
    <t>Porcentaje de la cartera que puede ser liquidado entre 31 y 90 días 
La suma total del porcentaje de la cartera del fondo que es capaz de ser liquidado dentro de cada uno de los períodos de liquidez especificados debe ser igual a 100%.</t>
  </si>
  <si>
    <t>Porcentaje de la cartera que puede ser liquidado entre 91 y 180 días 
La suma total del porcentaje de la cartera del fondo que es capaz de ser liquidado dentro de cada uno de los períodos de liquidez especificados debe ser igual a 100%.</t>
  </si>
  <si>
    <t>Porcentaje de la cartera que puede ser liquidado entre 181 y 365 días 
La suma total del porcentaje de la cartera del fondo que es capaz de ser liquidado dentro de cada uno de los períodos de liquidez especificados debe ser igual a 100%.</t>
  </si>
  <si>
    <t>Porcentaje de la cartera que puede ser liquidado en más de 365 días 
La suma total del porcentaje de la cartera del fondo que es capaz de ser liquidado dentro de cada uno de los períodos de liquidez especificados debe ser igual a 100%.</t>
  </si>
  <si>
    <t>Frecuencia de reembolso al inversor (en caso de múltiples clases de participaciones, la información se referirá a la clase de participación más importante respecto al valor liquidativo)
 Los valores permitidos son:
- D Diaria
- W Semanal
- F Quincenal
- M Mensual
- Q Trimestral
- H Semestral
- Y Anual
- O Otras frecuencias
- N No procede
Ver anexo II - Tabla 6
El campo está prohibido si la bandera de la retirada de los derechos de reembolso igual a "false" y opcional en caso contrario.</t>
  </si>
  <si>
    <t>Plazo de preaviso, en número de días que se exige a los inversores para el reembolso. 
Si hay varias clases de acciones o participaciones, el plazo de preaviso indicado es el período de notificación ponderada de los activos.
El número de días que se expresa sin decimales cuando ha sido ponderado.
El campo está prohibido si la bandera de la retirada de los derechos de reembolso igual a "false" y opcional en caso contrario.</t>
  </si>
  <si>
    <t>Plazo mínimo de inversión, en número de días, que  se exige al inversor. 
Si hay varias clases de acciones o participaciones, el plazo mínimo indicado es el plazo mínimo ponderado de los activos.
El número de días que se expresa sin decimales cuando ha sido ponderado.
El campo está prohibido si la bandera de la retirada de los derechos de reembolso igual a "false" y opcional en caso contrario.</t>
  </si>
  <si>
    <t>El porcentaje del valor patrimonial neto de los activos del FIA que actualmente están sometidos a un régimen de "Cartera separada de activos" .
Dato expresado como un porcentaje.
Este campo debe ser cumplimentado  con 2 decimales.</t>
  </si>
  <si>
    <t>Descripción libre para otras medidas de gestión de activos ilíquidos 
El campo es obligatorio si el campo Otro porcentaje arreglo está relleno y opcional en otros casos</t>
  </si>
  <si>
    <t>El porcentaje del valor patrimonial neto de los activos del FIA que actualmente están sometidos a Otras medidas de gestión de activos ilíquidos .
Dato expresado como un porcentaje.
Este campo debe ser lcumplimentado  con 2 decimales.
El campo es obligatorio si el campo Otro porcentaje arreglo está relleno y opcional en otros casos</t>
  </si>
  <si>
    <t>El % porcentaje de valor patrimonial neto de los activos del FIA actualmente bajo objeto de medidas especiales motivadas por su iliqudez con arreglo al art. 23.4.a) de la Directiva sobre los GFIA.</t>
  </si>
  <si>
    <t>Divídase el importe agregado de los préstamos obtenidos y la financiación de tesorería de que dispone el FIA , de 2 a 7 días, basándose en el plazo más largo en el que el acreedor esté contractualmente comprometido a proporcionar la financiación. El total debe ser el 100 %</t>
  </si>
  <si>
    <t>Divídase el importe agregado de los préstamos obtenidos y la financiación de tesorería de que dispone el FIA , de 8 a 30 días, basándose en el plazo más largo en el que el acreedor esté contractualmente comprometido a proporcionar la financiación.  El total debe ser el 100 %</t>
  </si>
  <si>
    <t>Divídase el importe agregado de los préstamos obtenidos y la financiación de tesorería de que dispone el FIA , de 31 a 90 días, basándose en el plazo más largo en el que el acreedor esté contractualmente comprometido a proporcionar la financiación.  El total debe ser el 100 %</t>
  </si>
  <si>
    <t>Divídase el importe agregado de los préstamos obtenidos y la financiación de tesorería de que dispone el FIA , de 91 a 180 días, basándose en el plazo más largo en el que el acreedor esté contractualmente comprometido a proporcionar la financiación.  El total debe ser el 100 %</t>
  </si>
  <si>
    <t>Divídase el importe agregado de los préstamos obtenidos y la financiación de tesorería de que dispone el FIA , de 181 a 365 días, basándose en el plazo más largo en el que el acreedor esté contractualmente comprometido a proporcionar la financiación.  El total debe ser el 100 %</t>
  </si>
  <si>
    <t>Divídase el importe agregado de los préstamos obtenidos y la financiación de tesorería de que dispone el FIA ,  más de 365 días, basándose en el plazo más largo en el que el acreedor esté contractualmente comprometido a proporcionar la financiación.  El total debe ser el 100 %</t>
  </si>
  <si>
    <t>Del  total de garantías reales y otros medios de respaldo de crédito que el FIA ha entregado a las contrapartes % que ha sido reutilazado por las contrapartes
Dato expresado como % cumplimentado con 2 decimales 
El campo está prohibido si Rehypothecation flag igual a "falso" y es opcional en otros casos</t>
  </si>
  <si>
    <t>Exposición bruta de los estructuras financieras y /o jurídicas controladas por el FIA q aque se refiere el considerando 78 de la Directiva sobre los GFIA
Importe expresado en la divisa base  sin decimales.
El campo es obligatorio si Controlled structure Name está relleno y opcional en otros casos</t>
  </si>
  <si>
    <t>Nombre de la Entidad. Sin especificaciones.
Es muy recomendable proporcionar el nombre completo como aparece en el código LEI (o en el código BIC si el código no está disponible).
Dentro de cada clasificación, si la bandera fuente préstamo es igual a "true", este campo tiene que ser reportado. Está prohibido en caso contrario.</t>
  </si>
  <si>
    <t>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Los caracteres 19-20: Dos dígitos de control
Este campo está prohibido si el nombre de la contrapartida no ha sido rellenado y es opcional en otros casos</t>
  </si>
  <si>
    <t>BIC code (ISO 9362 standard)
Este campo está prohibido si el nombre de la contrapartida no ha sido rellenado y es opcional en otros casos</t>
  </si>
  <si>
    <t>Valor del efectivo o de los  valores tomados en préstamo para cada una de las 5 mayores fuentes de dinero en efectivo o valores  expresado en la moneda base sin decimales.
Dentro de cada clasificación, si la bandera fuente préstamo es igual a "true", este campo tiene que ser reportado. Está prohibido en caso contrario.</t>
  </si>
  <si>
    <t>ESMA Q&amp;A Sección III.42: "el tipo de posición debe determinarse por referencia a la exposición a la subyacente del instrumento derivado y no por referencia al contrato de derivados. Como resultado, una posición larga en una opción de venta debe ser comunicada como 'Short' mientras que una posición corta en una opción de venta deben ser reportada como 'larga'."</t>
  </si>
  <si>
    <t>Value of collateral posted in the form of cash and cash equivalent expressed in base currency filled in without decimal places. ESMA Q&amp;A Section III.47: “AIFMs shall include collateral passed to a clearing member for transmission to a CCP and shall report the value of collateral and other credit support posted to all counterparties.”</t>
  </si>
  <si>
    <t>AIFMs shall report the value of collateral and other credit support posted to all counterparties (questions 157 to 159 of the consolidated report-ing template). Should AIFMs include collateral passed to a clearing member for transmission to a CCP in these questions?</t>
  </si>
  <si>
    <t>AIF – ARCHIVO DE CABECERA</t>
  </si>
  <si>
    <t>AIF –CABECERA DE SECCIÓN</t>
  </si>
  <si>
    <t>AIF - Artículo 24(1) de la Directiva  2011/61/EU</t>
  </si>
  <si>
    <t>Identificación del FIA</t>
  </si>
  <si>
    <t>Códigos de Identificación del Fondo</t>
  </si>
  <si>
    <t>Códigos de Identificación de Clase De Acciones</t>
  </si>
  <si>
    <t>Estructura de Alimentación Maestra</t>
  </si>
  <si>
    <t>Identificación de Prime Brokers del FIA</t>
  </si>
  <si>
    <t>Información sobre la Divisa Base</t>
  </si>
  <si>
    <t>Jurisdicciones de las 3 fuentes de financiación principales</t>
  </si>
  <si>
    <t>Tipo de FIA</t>
  </si>
  <si>
    <t>Desglose de las Estrategias de Inversión</t>
  </si>
  <si>
    <t>Principales Exposiciones y Concentración más importante</t>
  </si>
  <si>
    <t>Principales Instrumentos en los que el FIA está negociando</t>
  </si>
  <si>
    <t>Orientación Geográfica</t>
  </si>
  <si>
    <t>10 Exposiciones Principales del FIA en la Fecha de Presentación</t>
  </si>
  <si>
    <t>Cinco Concentraciones más importantes de la cartera</t>
  </si>
  <si>
    <t>Tamaño de la Posición</t>
  </si>
  <si>
    <t>Mercados Principales en los que comercia el FIA</t>
  </si>
  <si>
    <t>Concentración De la Inversión</t>
  </si>
  <si>
    <t>AIF - Artículo 24(2) de la Directiva 2011/61/EU</t>
  </si>
  <si>
    <t>Instrumentos Negociados y Exposiciones Individuales</t>
  </si>
  <si>
    <t>Exposiciones Individuales en las que opera y Principales Categorías de Activos en los que haya invertido el FIA en la fecha de presentación de informes</t>
  </si>
  <si>
    <t>Valor de la Facturación en cada clase de activos en los meses de los informes</t>
  </si>
  <si>
    <t>Moneda de Exposiciones</t>
  </si>
  <si>
    <t>Influencia Dominante (véase el artículo 1 de la Directiva 83/349/EEC)</t>
  </si>
  <si>
    <t>Perfil de Riesgo del FIA</t>
  </si>
  <si>
    <t>1. Mercado Perfil de Riesgo</t>
  </si>
  <si>
    <t>Medida de Riesgos</t>
  </si>
  <si>
    <t>2. Perfil de Riesgo de la Contraparte</t>
  </si>
  <si>
    <t>Mecanismos de Negociación y Liquidación</t>
  </si>
  <si>
    <t>Valor de la Garantía y otros apoyos de crédito que la FIA ha publicado para todas las contrapartes</t>
  </si>
  <si>
    <t>Las Cinco mejores exposiciones de la contraparte (excluyendo PCC)</t>
  </si>
  <si>
    <t>Compensación Directa a través de contrapartes centrales de compensación (PCC)</t>
  </si>
  <si>
    <t>3. Perfil de Liquidez</t>
  </si>
  <si>
    <t>Portafolio Perfil Liquidez</t>
  </si>
  <si>
    <t>Inversores Perfil Liquidez</t>
  </si>
  <si>
    <t>Reembolsos de los Inversores</t>
  </si>
  <si>
    <t>Régimen Especial y Trato Preferencial</t>
  </si>
  <si>
    <t>Desglose de la tendencia de participaciones en el FIA por grupo inversor</t>
  </si>
  <si>
    <t>Financiación de Liquidez</t>
  </si>
  <si>
    <t>4. Riesgo Operacional y Otros Aspectos</t>
  </si>
  <si>
    <t>Número Total de Posiciones Abiertas</t>
  </si>
  <si>
    <t>Perfil de Riesgo Histórico</t>
  </si>
  <si>
    <t>Resultados de las Pruebas de Estrés</t>
  </si>
  <si>
    <t>AIF - Artículo 24(2) y 24(4) de la Directiva 2011/61/EU</t>
  </si>
  <si>
    <t>Del importe de las garantías y otras formas de apoyo de crédito que el fondo de información ha publicado a las contrapartes: ¿Qué porcentaje se ha vuelto a hipotecados por las entidades?</t>
  </si>
  <si>
    <t>Valor de los préstamos de dinero en efectivo o valores representados por:</t>
  </si>
  <si>
    <t>Valor de endeudamiento incrustado en instrumentos financieros</t>
  </si>
  <si>
    <t>4. Empréstitos y Exposición al Riesgo</t>
  </si>
  <si>
    <t>La Exposición Bruta de las estructuras financieras y, en su caso, jurídicas controladas por la FIA como se define en el reglamento 78 de la AIFMD</t>
  </si>
  <si>
    <t>FIA-24.2- Artículo 30: Las reglas del juego de la FIA</t>
  </si>
  <si>
    <t>AIF - Artículo 24(4) de la Directiva 2011/61/EU</t>
  </si>
  <si>
    <t>Cinco mayores fuentes de efectivo o de valores (posiciones cortass) de prestado</t>
  </si>
  <si>
    <t xml:space="preserve">Los códigos de los tipos de mercado admitidos son:
     - NOT para mercados no reportados en el ranking
     - MIC para los mercados con códigos MIC;
     - OTC para las transacciones OTC
     - XXX para los instrumentos que no se negocien en un mercado específico, 
</t>
  </si>
  <si>
    <t>Valor fijo ES</t>
  </si>
  <si>
    <t xml:space="preserve">En este caso debería haber un campo o funcionalidad en la aplicación que permita guardar el informe original enviado (INIT), en el caso que haya que modificar un estado ya enviado el modificado con el código (AMND). La aplicación tendría que tener una funcionalidad que indicase que quiero generar un estado con el código AMND para modificados para que se puedan volver a generar, guardando el inicial. Y si hubiera otra modificación sobre ese AMND, que también lo guardase. En este caso la opción del control del enviado FTP es complejo. Debería mejor haber una opción que permitiese marcarlo como definitivo/enviado a CNMV. </t>
  </si>
  <si>
    <t>Primer día natural del período a reportar</t>
  </si>
  <si>
    <t xml:space="preserve"> En función de la periodicidad de este informe en algunos campos la información será de 3 meses, 6 meses o un año. Esto influye por ejemplo, para cálculos de información sobre periodos (por ejemplo la información sobre rotación de los campos 125 a 127) ya que en función de periodo se tomarán las operaciones de 3, 6 o 12 meses, o para la información de los campos 219 a 278 ya que en función de estos se informará información relativa solo a tres meses, seis meses o 12 meses. Periodicidad del reporte 
-Trimestralmente :Q1, Q2, Q3, Q4
-Semestralmente : H1, H2
- Anualmente : Y1</t>
  </si>
  <si>
    <t>Año ligado al periodo de lanzamiento</t>
  </si>
  <si>
    <t>ESMA establece los cambios de la frecuencia en función de cambios en el valor total de los activos bajo gestión.</t>
  </si>
  <si>
    <t>Tabla 9. En la tabla 9 vemos ejemplos de  cambio en el campo "AIFM reporting status" . En fondo puede cambiar de contenido porque se cambie su clasificación. Habrá que realizar un mapeo o tabla que clasifique a los fondos de la entidad según su "AIFM reporting status". 
Rellenar manualmente o automáticamente en función de los cuadros pertinentes . Dada la complejidad de las tablas , el mejor enfoque puede ser rellenarlo manualmente. La táctica es dejar el valor en blanco sin cambios de código contenidos que deben tomarse en consideración. Un cambio en el contenido se produce porque se hay cambiado de artículo, es decir, porque haya cambiado del artículo 24.1 al 3.3. Ver tabla 8 para mejor explicación.</t>
  </si>
  <si>
    <t>Cuando los GFIA presentan un informe por primera vez tras un cambio en la frecuencia de presentación de los informes, y dicho informe comprende varios plazos de información, los GFIA deberán enviar un único informe, y no un informe por cada plazo de información..
Los códigos para informar cuando hay un cambio de trimestre son:
   - Q1: para el primer trimestre del año
   - Q2: para el segundo trimestre del año
   - Q3: para el tercer trimestre del año
   - Q4: para el cuarto trimestre del año.</t>
  </si>
  <si>
    <t>Número de pregunta para la cual se proporciona un supuesto. Se espera que este campo se dejará en blanco ya que no existen supuestos que deben ser considerados para el presente informe .</t>
  </si>
  <si>
    <t>Código ISO del país donde está domiciliado el fondo. Se considerará el país del emisor del fondo y en caso de no haber ninguno por defecto se pondrá ES</t>
  </si>
  <si>
    <t xml:space="preserve"> Dejar en blanco ya que es altamente improbable que cambie</t>
  </si>
  <si>
    <t xml:space="preserve">Para su cálculo se realizará tomando el valor efectivo en euros de todos los activos de contado de los vehículos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contravaloradas a euros. De las posiciones que se incluyen para el compromiso en derivados no habría que sumar la Posición Neta Primaria por la posición en fondos al estar ya en las posiciones de la cartera de contado.
Posición neta primaria: Es la diferencia entre la suma de las posiciones largas y la suma de las posiciones cortas. Cuando esta diferencia sea positiva, la posición neta será larga, mientras que cuando sea negativa será corta. • POSICIÓN LARGA DE UN INSTRUMENTO FINANCIERO: Toda aquella operación que pueda dar lugar a la adquisición real o teórica del instrumento financiero. En concreto serán posiciones largas: compras al contado y a plazo, futuros comprados, las opciones incluyendo warrants, CAPs y FLOORs, adquiridas de compra (compras de call) y emitidas de venta (ventas de PUT). 
• POSICIÓN CORTA DE UN INSTRUMENTO FINANCIERO: Serán posiciones cortas: las ventas a plazo, futuros financieros vendidos, la opciones incluyendo warrants, CAPs y FLOORs, adquiridas de venta (compras de PUT) y emitidas de compra (ventas de CALL) y las ventas en descubierto.
</t>
  </si>
  <si>
    <t>Divisa base del fondo que se obtendrá del Maestro de Fondos</t>
  </si>
  <si>
    <t xml:space="preserve">Dejar en blanco si en el campo 36 se ha puesto ECB. Campo obligatorio en caso de que el anterior tenga el valor 'OTH' (other). Texto libre para introducir por el usuario a través de la interfaz. </t>
  </si>
  <si>
    <t xml:space="preserve">Descripción de la estrategia para el valor "OTHER".  Ver clasificación definida en la guía técnica en Español
En el campo 61 te indican que es obligatorio de informar en el caso en el que en el campo 58 lo hayas rellenado con (“OTHR_HFND”,  “OTHR_PEQF”,  “OTHR_REST”,  “OTHR_FOFS”,  “OTHR_OTHF” ) y sino se dejará en blanco. En este campo habrá que hace una descripción libre. 
Si por ejemplo tenéis fondos de fondos, Habrá que tener en cuenta si  un fondo de fondos es UCIT o NO UCITya que si son UCIT no hay que informar. Si es NO- UCIT,  en el campo 57 tendrías que informar del valor FOFs; en el campo 58 uno de los 3 valores que vienen en la columna C de la tabla 3 correspondiente a los Fondos de Fondos (FOFS_FHFS; FOFS_PRIV; OTHR_FOFS) según su descripción: 
FOFS_FHFS Fondos de alto riesgo
FOFS_PRIV Fondo de capital privado
OTHR_FOFS Otros fondos de fondos
Y en  este ejemplo el campo 61, solo se deberá informar con una descripción libre, si el campo 58 es OTHR_FOFS </t>
  </si>
  <si>
    <t>Porcentaje del NAV del fondo expresado en función de la domiciliación del subyacente, en caso de que este pertenezca al área geográfica Asia Pacific (no Middle East). Ya existe la agrupación país/área geográfica en base a las pestañas GEO zones y GEO de ESMA</t>
  </si>
  <si>
    <t>Porcentaje del NAV del fondo expresado en función de la domiciliación del subyacente, en caso de que este pertenezca al área geográfica Europa (no EEA). Ya existe la agrupación país/área geográfica en base a las pestañas GEO zones y GEO de ESMA</t>
  </si>
  <si>
    <t>Porcentaje del NAV del fondo expresado en función de la domiciliación del subyacente, en caso de que este pertenezca al área geográfica Europa EEA. En caso de derivados finanacieros.Ya existe la agrupación país/área geográfica en base a las pestañas GEO zones y GEO de ESMA</t>
  </si>
  <si>
    <t>Porcentaje del NAV del fondo expresado en función de la domiciliación del subyacente, en caso de que este pertenezca al área geográfica Middle East. Ya existe la agrupación país/área geográfica en base a las pestañas GEO zones y GEO de ESMA.</t>
  </si>
  <si>
    <t>Porcentaje del NAV del fondo expresado en función de la domiciliación del subyacente, en caso de que este pertenezca al área geográfica Noth America. Ya existe la agrupación país/área geográfica en base a las pestañas GEO zones y GEO de ESMA.</t>
  </si>
  <si>
    <t>Porcentaje del NAV del fondo expresado en función de la domiciliación del subyacente, en caso de que este pertenezca al área geográfica South America. Ya existe la agrupación país/área geográfica en base a las pestañas GEO zones y GEO de ESMA.</t>
  </si>
  <si>
    <t>El numerador utilizado para calcular la exposición geográfica como un porcentaje del valor agregado de la FIA debe ser el valor total de los activos bajo gestión de la FIA para cada área geográfica . La base para el denominador si el valor total de los activos bajo gestión de la FIA . El total debe ser igual al 100 % " ESMA Q &amp; A Sección III.38 : " . GFIA deben utilizar el valor total de los activos bajo gestión calculado de conformidad con el artículo 2 del Reglamento de aplicación y no el NAV Además , si las autoridades nacionales competentes . que informan hayan decidido aplicar dictamen de la AEVM en la recopilación de información en virtud del artículo 24 ( 5 ) , los GFIA deben también utilizar el valor total de los activos bajo gestión "</t>
  </si>
  <si>
    <t>Ver campo 119. Porcentaje de concentración de partícipes del fondo (para participes retail). Porcentaje a informar por parte del  gestor en la tabla paramétrica.
En caso de calcularlo IT, necesitamos de negocio el  algoritmo de cálculo de este porcentaje (mapeos, agregación)</t>
  </si>
  <si>
    <t xml:space="preserve">Es opcional si en el campo 138 (tipo de medida de riesgo) se ha elegido "NET_EQTY_DELTA", "NET_FX_DELTA" ó "NET_CTY_DELTA" y no tendrá que rellenarse en otro caso. </t>
  </si>
  <si>
    <t>Es opcional si en el campo 138 (tipo de medida de riesgo) se ha elegido "VAR" y no tendrá que rellenarse en otro caso. Se expresará como porcentaje. Primero habrá que decidir que método de cálculo del Var se va a escoger (Casilla 146) y luego se pondrá en valor obtenido según el método de cálculo en esta casilla.</t>
  </si>
  <si>
    <t>Es obligatorio si el campo 139 es igual a cero. Texto libre debe preverse externamente para justificar por qué el valor es cero.</t>
  </si>
  <si>
    <t xml:space="preserve">Para rellenar este campo, ver el campo 20. Una vez clasificado el fondo según su frecuencia, estado y obtenido el reporting code en el campo 20, en la tabla 9 de las tablas de ESMA  y según las características de los 6 campos sombreados en azul clarito (columnas D a I), obtienes el código de el reporting content correspondiente. Dependiendo de ese o esos códigos a aplicar, se pondrá un número u otro del 1 al 5 (definido a continuación).
En el informe del Fondo AIF
  - 1 para "24 (1) obligación de informar"
  - 2 para "24 (1) + 24 (2) obligación de informar"
   - 3 para  "3 (3) (d) obligación de informar"
   - 4 para  "24 (1) + 24 (2) + 24 (4) obligación de informar"
   - 5 para  "24 (1) + 24 (4) obligación de informar"
En este campo por defecto se informará la opción 2 que es la estándar, aunque se podrá modificar. Es importante señalar que este campo implica que en función de lo que se marque se rellenarán o no casillas del informe
En el informe AIF si la opción es 1 ó 3 se informarán las casillas 1 a la 120, 
Si la opción elegida es 2, se informarán las casillas 1 a 120 por el artículo 24(1) y por el artículo 24(2) se informarán las casillas 121 a la 295 
Si la opción elegida es 4 se informarán  las casillas 1 a 120 por el artículo 24(1), por el artículo 24(2) se informarán las casillas 121 a la 295 y por el artículo 24 (4) se informarán las caillas 296 a la 301.
Si la opción elegida es 5, se informarán  las casillas 1 a 120 por el artículo 24(1) y por el artículo 24 (4) se informarán las caillas 296 a la 301.
Para elegir la opción en cada caso, habrá que tener en cuenta los siguientes artículos:
Artículo 24.1: Los GFIA informarán periódicamente a las autoridades competentes de su Estado miembro de origen sobre los principales mercados e instrumentos en los que negocien por cuenta de los FIA que gestionen. Facilitarán información sobre los principales instrumentos en los que estén negociando, sobre los mercados de los que sean miembros o en los que negocien activamente, y sobre las principales exposiciones y las concentraciones más importantes de cada uno de los FIA que gestionen.
Artículo 24.2: Por cada FIA de la UE que gestione y por cada FIA que comercialice en la Unión, el GFIA facilitará a las autoridades competentes de su Estado miembro de origen:
a) el porcentaje de los activos del FIA que es objeto de medidas especiales motivadas por su iliquidez;
b) cualesquiera nuevas medidas para gestionar la liquidez del FIA;
c) el perfil de riesgo efectivo del FIA y los sistemas de gestión de riesgos utilizados por el GFIA para gestionar el riesgo de mercado, el riesgo de liquidez, el riesgo de contrapartida y otros riesgos, incluido el riesgo operativo;
d) información sobre las principales categorías de activos en las que haya invertido el FIA;
e) los resultados de las pruebas de esfuerzo efectuadas de conformidad con el artículo 15, apartado 3, letra b), y elartículo 16, apartado 1, párrafo segundo.
Artículo 3.3 (d): Faciliten periódicamente a las autoridades competentes de su Estado miembro de origen información sobre los principales instrumentos con los que realicen operaciones y sobre los principales riesgos y concentraciones más importantes de los FIA que gestionen, a fin de permitir a las autoridades competentes el control efectivo del riesgo sistémico.
Artículo 24.4: Los GFIA que gestionen uno o varios FIA que recurran de forma sustancial al apalancamiento facilitarán a las autoridades competentes de su Estado miembro de origen información sobre el nivel global de apalancamiento de cada FIA que gestionen, desglosando la parte del apalancamiento que se deriva de la toma en préstamo de efectivo o valores y la que esté implícita en los derivados financieros, e información sobre la medida en que los activos del FIA han sido reutilizados en el marco de dispositivos de apalancamiento. Dicha información incluirá la identidad de las cinco mayores fuentes de préstamo de efectivo o valores de cada uno de los FIA gestionados por el GFIA, y los volúmenes de apalancamiento obtenidos de cada una de tales fuentes por cada uno de los FIA. Para los GFIA de fuera de la UE, las obligaciones de información establecidas en el presente apartado estarán limitadas a los FIA de la UE gestionadas por ellos y a los FIA de fuera de la UE comercializados por ellos en la Unión.
</t>
  </si>
  <si>
    <t>Los plazos de remisión de información se fijan según el calendario del Sistema automatizado transeuropeo de transferencia rápida para la liquidación bruta en tiempo real (TARGET), y concluyen el último día laborable de marzo, junio, septiembre y diciembre de cada año. Esto significa que los GFIA sujetos a las obligaciones de información anuales cumplirán estas una vez al año, el último día laborable de diciembre. Los GFIA sujetos a obligaciones de información semestrales cumplirán estas dos veces al año, en concreto, los últimos días laborables de junio y diciembre, y los que deban informar trimestralmente, los últimos días laborables de marzo, junio, septiembre y diciembre.
 Si el fondo se ha fusionado o liquidado: Los AIFM deben presentar el último informe del AIF a sus ANC inmediatamente después de la liquidación o la fusión del FIA en cuestión. 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t>
  </si>
  <si>
    <t>Se espera que este campo se dejará en blanco para la mayoría de los casos si  no existen supuestos que deben ser considerados para el presente informe .</t>
  </si>
  <si>
    <t xml:space="preserve">Tabla 9. Bandera para identificar el domicilio dentro del EEA (European Economic Area). Este campo debe seleccionarse manualmente o por defecto si los códigos de país Ara configuran como una mesa y mantenidos. La táctica es dejar el valor fijo como en "TRUE " , donde EEA = UE- 28 + es + LI + NO. </t>
  </si>
  <si>
    <t>Código LEI del Fondo.
Si el valor no está disponible, entonces el campo se va a dejar en blanco ya que este campo es " opcional"</t>
  </si>
  <si>
    <t>Código CUSIP. Este campo se informará solo si se dispone de la información, sino se deja en blanco</t>
  </si>
  <si>
    <t>Código SEDOL. Este campo se informará solo si se dispone de la información, sino se deja en blanco</t>
  </si>
  <si>
    <t>Código Bloomberg.Este campo se informará solo si se dispone de la información, sino se deja en blanco</t>
  </si>
  <si>
    <t>Código Reuters. Este campo se informará solo si se dispone de la información, sino se deja en blanco. Solamente se incluyen los Non-UCITS porque dichos informes sólo cubren los productos Non-UCIT. Dejar en blanco</t>
  </si>
  <si>
    <t>Código del BCE. Opcional. Este campo se puede sacar de esta página:https://www.ecb.europa.eu/stats/money/mfi/html/index.en.html</t>
  </si>
  <si>
    <t>Dejar en blanco ya que es altamente improbable que cambie. Si el campo anterior se ha rellenado, este habrá que rellenarlo también</t>
  </si>
  <si>
    <t>Dato estático. Campo que indica si un fondo  tiene varias clases de acciones
- TRUE : para los FIA con varias clases de acciones
- FALSE : en caso contrario</t>
  </si>
  <si>
    <t>Notional code. Si el Fondo no tiene clases, no se tiene que informar. Si tiene calses es opcional</t>
  </si>
  <si>
    <t>Código SEDOL. Si el Fondo no tiene clases, no se tiene que informar. Si tiene calses es opcional</t>
  </si>
  <si>
    <t>Código CUSIP. Si el Fondo no tiene clases, no se tiene que informar. Si tiene calses es opcional</t>
  </si>
  <si>
    <t>Código Bloomberg. Si el Fondo no tiene clases, no se tiene que informar. Si tiene calses es opcional</t>
  </si>
  <si>
    <t>Código Reuters. Si el Fondo no tiene clases, no se tiene que informar. Si tiene calses es opcional</t>
  </si>
  <si>
    <t>Si el Fondo no tiene clases, no se tiene que informar. Si tiene calses es opcional
Campo ISIN de cada clase de un fondo, solamente se informará cuando el campo 33 es TRUE (el fondo está compuesto por clases). Solo para aquellas clases vivas en la última fecha del trimestre.</t>
  </si>
  <si>
    <t>La normativa europea UCITS  regula los “master-feeders”, lo que ofrece la posibilidad de gestionar un solo fondo principal y crear fondos subordinados en cada jurisdicción.
3 Estado son admitidos:
- "MASTER" para FIA principal
- "Feeder" para FIA subordinado
- "NONE" en otros casos.
Puede que actualmente no aplique, se pondrá el valor "NONE". Si el prncipal y los subordinados si son UCIT no habrá que informar de ellos.</t>
  </si>
  <si>
    <t xml:space="preserve">Nombre del Fondo. Obligatorio si en el campo anterior (41) se rellena "FEEDER". Sino, prohibido.  </t>
  </si>
  <si>
    <t xml:space="preserve">Es obligatorio si el campo 41 tiene valor, opcional cuando es FEEDER y prohibido para el resto. Si en el campo 41 se ha puesto "NONE", este campo ira a NULO.
</t>
  </si>
  <si>
    <t>Campo opcional.
Este punto se ha clarificado con la definición de la normativa y de esta definición se interpreta Prime bróker como la entidad que presta financiación y ventas en corto a los hedge funds. Si no teneis ninguna entidad de este tipo, el campo iría en blanco. No obstante, debería estar previsto que se puedan incluir manualmente el nombre de los brókers en el caso que tenga un fondo en el futuros 1 o varios Prime Brókeres.</t>
  </si>
  <si>
    <t>Nombre del Campo</t>
  </si>
  <si>
    <t>Informe de los Estados Miembros</t>
  </si>
  <si>
    <t>Versión</t>
  </si>
  <si>
    <t>Fecha y hora de creación</t>
  </si>
  <si>
    <t>Tipo de presentación</t>
  </si>
  <si>
    <t>AIF tipo de contenido</t>
  </si>
  <si>
    <t>Periodo del informe fecha de inicio</t>
  </si>
  <si>
    <t>Periodo del informe fecha fin de periodo</t>
  </si>
  <si>
    <t>Tipo del periodo de los informes</t>
  </si>
  <si>
    <t>Año del informe</t>
  </si>
  <si>
    <t>Cambio en el informe FIA por un cambio de frecuencia</t>
  </si>
  <si>
    <t>Cambio en el informe FIA por un cambio de contenido</t>
  </si>
  <si>
    <t>Cambio en el informe FIA de informar trimestralmente</t>
  </si>
  <si>
    <t>Última bandera de informes</t>
  </si>
  <si>
    <t>Número de pregunta</t>
  </si>
  <si>
    <t>Descripción del supuesto</t>
  </si>
  <si>
    <t>AIFM código nacional</t>
  </si>
  <si>
    <t>AIF código nacional</t>
  </si>
  <si>
    <t>Nombre AIF</t>
  </si>
  <si>
    <t>AIF EEA</t>
  </si>
  <si>
    <t>AIF código del informe</t>
  </si>
  <si>
    <t>Domicilio del AIF</t>
  </si>
  <si>
    <t>Fecha de lanzamiento</t>
  </si>
  <si>
    <t>AIF informe bandera</t>
  </si>
  <si>
    <t>AIF código LEI</t>
  </si>
  <si>
    <t>AIF código ISIN</t>
  </si>
  <si>
    <t>AIF código CUSIP</t>
  </si>
  <si>
    <t>AIF código SEDOL</t>
  </si>
  <si>
    <t>AIF código bloomberg</t>
  </si>
  <si>
    <t>AIF código reuters</t>
  </si>
  <si>
    <t>AIF código BCE</t>
  </si>
  <si>
    <t>Identificador nacional antiguo- Informes del Estado Miembro</t>
  </si>
  <si>
    <t>Identificador nacional antiguo-código nacional</t>
  </si>
  <si>
    <t>AIF bandera de clases de acciones</t>
  </si>
  <si>
    <t>Código nacional de las clases de acciones</t>
  </si>
  <si>
    <t>Código ISIN de las clases de acciones</t>
  </si>
  <si>
    <t>Código SEDOL de las clases de acciones</t>
  </si>
  <si>
    <t>Código CUSIP de las clases de acciones</t>
  </si>
  <si>
    <t>Código bloomberg de las clases de acciones</t>
  </si>
  <si>
    <t>Código reuters de las clases de acciones</t>
  </si>
  <si>
    <t>Nombre de las clases de acciones</t>
  </si>
  <si>
    <t>Estado alimentador maestro</t>
  </si>
  <si>
    <t>Nombre maestro AIF</t>
  </si>
  <si>
    <t>Maestro AIF identificador nacional-Informe de los Estados Miembros</t>
  </si>
  <si>
    <t>Maestro AIF identificador nacional-Código nacional</t>
  </si>
  <si>
    <t>Nombre del Prime Broker</t>
  </si>
  <si>
    <t>Código LEI del prime broker</t>
  </si>
  <si>
    <t>Código BIC del Prime Broker</t>
  </si>
  <si>
    <t>Cantidad AUM total del FIA en la divisa base</t>
  </si>
  <si>
    <t>Moneda base del FIA</t>
  </si>
  <si>
    <t>Moneda base/ tasa EUR FX</t>
  </si>
  <si>
    <t>Moneda base/ tasa EUR FX de referencia</t>
  </si>
  <si>
    <t>Moneda base/ Descripción de la tasa de referencia para los tipos del BCE</t>
  </si>
  <si>
    <t>Total del patrimonio total neto del FIA (VLN)</t>
  </si>
  <si>
    <t>País de origen, primera financiación</t>
  </si>
  <si>
    <t>País de origen, segunda financiación</t>
  </si>
  <si>
    <t>País de origen, tercera financiación</t>
  </si>
  <si>
    <t>Tipo predominante del FIA</t>
  </si>
  <si>
    <t>Código de la estrategia de inversión</t>
  </si>
  <si>
    <t>Bandera con estrategia principal</t>
  </si>
  <si>
    <t>Porcentaje de la estrategia de inversión del NAV</t>
  </si>
  <si>
    <t>Descripción para otros tipos de estrategia</t>
  </si>
  <si>
    <t>Número de transacciones bajo HFT</t>
  </si>
  <si>
    <t>Valor de mercado de compras y ventas en moneda base bajo HFT</t>
  </si>
  <si>
    <t>Ranking de los 5 principales instrumentos</t>
  </si>
  <si>
    <t>Código de sub-activos de los 5 principales instrumentos en los que el FIA comercializa</t>
  </si>
  <si>
    <t>Código de tipo de instrumento de los cinco instrumentos principales en los que es el comercio del AIF</t>
  </si>
  <si>
    <t>Nombre del instrumento de los cinco principales instrumentos en los que se comercializa del FIA</t>
  </si>
  <si>
    <t>Código ISIN de instrumento de los cinco principales instrumentos en los que es el comercio del AIF</t>
  </si>
  <si>
    <t>Código de intercambio AII</t>
  </si>
  <si>
    <t>Código AII del producto de intercambio</t>
  </si>
  <si>
    <t>Tipo de derivado AII</t>
  </si>
  <si>
    <t>AII Identificador Put/Call</t>
  </si>
  <si>
    <t>AII fecha de caducidad/entrega/aviso</t>
  </si>
  <si>
    <t>AII precio del ejercicio</t>
  </si>
  <si>
    <t>Tipo de posición de los 5 instrumentos principales en los que el FIA es comercializado</t>
  </si>
  <si>
    <t>Valor de la posición del instrumento de los 5 principlaes instrumentos en los que el FIA comercializa</t>
  </si>
  <si>
    <t>Porcentaje de la posición corta de cobertura</t>
  </si>
  <si>
    <t>Porcentaje del NAV de África</t>
  </si>
  <si>
    <t>Porcentaje del NAV de Asia y Pacífico (excepto Oriente)</t>
  </si>
  <si>
    <t>Porcentaje del NAV de Europa (excepto EEA)</t>
  </si>
  <si>
    <t>Porcentaje del NAV de Europa EEA</t>
  </si>
  <si>
    <t>Porcentaje del NAV de Oriente</t>
  </si>
  <si>
    <t>Porcentaje del NAV de América del Norte</t>
  </si>
  <si>
    <t>Porcentaje del NAV de América del Sur</t>
  </si>
  <si>
    <t>Porcentaje del NAV de las regiones supra nacionales múltiples</t>
  </si>
  <si>
    <t>Porcentaje AUM de África</t>
  </si>
  <si>
    <t>Porcentaje AUM de Asia y Pacífico (excepto Oriente)</t>
  </si>
  <si>
    <t>Porcentaje AUM de Europa (excepto EEA)</t>
  </si>
  <si>
    <t>Porcentaje AUM Europa EEA</t>
  </si>
  <si>
    <t>Porcentaje AUM de valor medio de Oriente</t>
  </si>
  <si>
    <t>Porcentaje AUM de valor de Noreamerica</t>
  </si>
  <si>
    <t>Porcentaje AUM del valor de Sudamérica</t>
  </si>
  <si>
    <t>Porcentaje AUM del valor de las regiones supra nacionales múltiples</t>
  </si>
  <si>
    <t>Ranking de las 10 principales exposiciones</t>
  </si>
  <si>
    <t>Tipo de activos macro de las 10 principales exposiciones</t>
  </si>
  <si>
    <t>Tipo de activos de las 10 principales exposiciones</t>
  </si>
  <si>
    <t>Tipo de posición de la qo principales exposiciones</t>
  </si>
  <si>
    <t>Valor agregado de las 10 principales exposiciones</t>
  </si>
  <si>
    <t>Porcentaje del valor agregado de las 10 principales ecposiciones</t>
  </si>
  <si>
    <t>Nombre de la contraparte de las 10 principales exposiciones</t>
  </si>
  <si>
    <t>Código LEI de la contraparte de las 10 principales exposiciones</t>
  </si>
  <si>
    <t>Código BIC de la contraparte de las 10 principales exposiciones</t>
  </si>
  <si>
    <t>Ranking de la concentración de cartera</t>
  </si>
  <si>
    <t>Código del tipo de activo para la concentración de cartera</t>
  </si>
  <si>
    <t>Tipo de posición para la concentración de cartera</t>
  </si>
  <si>
    <t>Tipo de código de mercado para la concentración de cartera</t>
  </si>
  <si>
    <t>Código de mercado para la concentración de cartera</t>
  </si>
  <si>
    <t>Valor de los activos acumulados para la concentración de cartera</t>
  </si>
  <si>
    <t>Porcentaje de valor de activos acumulados para la concentración de cartera</t>
  </si>
  <si>
    <t>Nombre de la contraparte para la concentración de cartera</t>
  </si>
  <si>
    <t>Código LEI de la contraparte para la concentración de cartera</t>
  </si>
  <si>
    <t>Código BIC de la contraparte para la concentración de cartera</t>
  </si>
  <si>
    <t>Tamaño del tipo de la posición</t>
  </si>
  <si>
    <t>Ranking del AIF de los principales mercados</t>
  </si>
  <si>
    <t>Código de tipo de mercados principales en los que comercializa el FIA</t>
  </si>
  <si>
    <t>Código MIC del principal mercado en el que comercializa el FIA</t>
  </si>
  <si>
    <t>Valor agregado del principal mercado en el que comercializa el FIA</t>
  </si>
  <si>
    <t>Porcentaje del beneficio de la propiedad de los 5 usufructos</t>
  </si>
  <si>
    <t>Porcentaje de concentración de inversores por clientes profesionales</t>
  </si>
  <si>
    <t>Porcentaje de concentración de inversionistas en los inversores minoristas</t>
  </si>
  <si>
    <t>Código del tipo secundario del activo de la exposición individual</t>
  </si>
  <si>
    <t>Valor bruto de la exposición individual</t>
  </si>
  <si>
    <t>Valor largo de la exposición individual</t>
  </si>
  <si>
    <t>Valor corto de la exposición individual</t>
  </si>
  <si>
    <t>Código secundario del activo de facturación</t>
  </si>
  <si>
    <t>Valor de mercado de facturación</t>
  </si>
  <si>
    <t>Valor nocional de facturación</t>
  </si>
  <si>
    <t>Moneda de la exposición</t>
  </si>
  <si>
    <t>Valor de la moneda de la posición larga</t>
  </si>
  <si>
    <t>Valor de la moneda de la posición corta</t>
  </si>
  <si>
    <t>Nombre de la empresa dominante de influencia</t>
  </si>
  <si>
    <t>Códio LEI de influencia de la empresa dominante</t>
  </si>
  <si>
    <t>Código BIC de influencia de la empresa dominante</t>
  </si>
  <si>
    <t>Tipo de transacción</t>
  </si>
  <si>
    <t>Descripción de otro tipo de transacción</t>
  </si>
  <si>
    <t>% de derechos de voto</t>
  </si>
  <si>
    <t>Retorno esperado de la inversión anual</t>
  </si>
  <si>
    <t>Tipo de medida de riesgo</t>
  </si>
  <si>
    <t>Valor de la medida de riesgo</t>
  </si>
  <si>
    <t>Valor de la medida de riesgo para un cubo &lt; 5 años</t>
  </si>
  <si>
    <t>Valor de la medida de riesgo para un cubo 5-15 años</t>
  </si>
  <si>
    <t>Valor de la medida de riesgo para un cubo &gt; 15 años</t>
  </si>
  <si>
    <t>Valor de la medida de la exposición en los niveles actuales de los mercados de riesgo</t>
  </si>
  <si>
    <t>Medición del riesgo del valor de la exposición del mercado para niveles de menos de un 10% de riesgo</t>
  </si>
  <si>
    <t>Valor de la medida para la exposición en el mercado de los niveles de más de un 10% de riesgo</t>
  </si>
  <si>
    <t>Valor del VAR=VLN</t>
  </si>
  <si>
    <t>Tipo de código del método de cálculo del VAR</t>
  </si>
  <si>
    <t>Descripción de la medida de riesgo</t>
  </si>
  <si>
    <t>Porcentaje del valor de mercados de valores negociados en mercados regulados</t>
  </si>
  <si>
    <t>Porcentaje del valor de mercado de valores que operan en OTC</t>
  </si>
  <si>
    <t>Porcentaje del volumen del comercio de derivados negociados en mercados regulados</t>
  </si>
  <si>
    <t>Porcentaje del volumen de comercio de derivados negociados en OTC</t>
  </si>
  <si>
    <t>Porcentaje del volumen del comercio de derivados en una CCP (Cámaras de compensación)</t>
  </si>
  <si>
    <t>Porcentaje del volumen del comercio de derivados despejados bilateralmente</t>
  </si>
  <si>
    <t>Porcentaje de valor de mercado para operaciones repos despejado por una CCP</t>
  </si>
  <si>
    <t>Porcentaje de valor de mercado para operaciones repos despejados de forma bilateral</t>
  </si>
  <si>
    <t>Porcentaje de valor de mercado para operaciones repos despejado con repos tripartitas</t>
  </si>
  <si>
    <t>Cantidad de efectivo colateral publicado a todas las contrapartes</t>
  </si>
  <si>
    <t>Cantidad de valores colaterales publicados a todas las contrapartes</t>
  </si>
  <si>
    <t>Otra cantidad colateral publicada a todas las contrapartes</t>
  </si>
  <si>
    <t>Ranking de las contrapartes a las cuales el AIF tiene mayor exposición</t>
  </si>
  <si>
    <t>Bandera de la contraparte en que el fondo tiene la tiene mayor exposición</t>
  </si>
  <si>
    <t>Nombre de la contraparte a la cual el AIF tiene la mayor exposición</t>
  </si>
  <si>
    <t>Código LEI de la contraparte a la cual el AIF tiene mayor exposición</t>
  </si>
  <si>
    <t>Código BIC de la contraparte a la cual el AIF tiene mauor exposición</t>
  </si>
  <si>
    <t>Porcentaje del NAV del valor total de la exposición de las contrapartes para las que el AIF tiene mayor exposición</t>
  </si>
  <si>
    <t>Ranking de la contraparte que tiene la mayor exposición respecto al fondo</t>
  </si>
  <si>
    <t>Bandera de la exposición de la contraparte que tiene la mayor exposición frente al fondo</t>
  </si>
  <si>
    <t>Nombre de la contraparte que tiene la mayor exposición frente al fondo</t>
  </si>
  <si>
    <t>Código LEI de la contraparte que tiene la mayor exposición frente al fondo</t>
  </si>
  <si>
    <t>Código BIC de la contraparte que tiene la mayor exposición frente al fondo</t>
  </si>
  <si>
    <t>Porcentaje del valor total del NAV de las exposición delas contrapartes que tienen mayor exposición frente al fondo</t>
  </si>
  <si>
    <t>Bandera de compensación directa</t>
  </si>
  <si>
    <t>Ranking cámaras de compensación</t>
  </si>
  <si>
    <t>Nombre del CCP con mayor exposición</t>
  </si>
  <si>
    <t>Código LEI del CCP con mayor exposición</t>
  </si>
  <si>
    <t>Código BIC del CCP con mayor exposición</t>
  </si>
  <si>
    <t>Valor de la exposición del CCP con mayor exposición</t>
  </si>
  <si>
    <t>Porcentaje de liquidez de la cartera de 0 a 1 días</t>
  </si>
  <si>
    <t>Porcentaje de liquidez de la cartera de 2 a 7 días</t>
  </si>
  <si>
    <t>Porcentaje de la liquidez de la cartera de 8 a 30 días</t>
  </si>
  <si>
    <t>Porcentaje de la liquidez de la cartera de 31 a 90 días</t>
  </si>
  <si>
    <t>Porcentaje de la liquidez de la cartera de 91 a 180 días</t>
  </si>
  <si>
    <t>Porcentaje de la liquidación de la cartera de 181 a 365 días</t>
  </si>
  <si>
    <t>Porcentaje de la liquidez de la cartera de más de 365 días</t>
  </si>
  <si>
    <t>Cantidad de efectivo no comprometido</t>
  </si>
  <si>
    <t>Porcentaje de liquidez del inversor de 0 a 1 días</t>
  </si>
  <si>
    <t>Porcentaje de liquidez del inversor de 2 a 7 días</t>
  </si>
  <si>
    <t>Porcentaje de liquidez del inversor de 8 a 30 días</t>
  </si>
  <si>
    <t>Porcentaje de liquidez del inversor de 31 a 30 días</t>
  </si>
  <si>
    <t>Porcentaje de liquidez del inversor de 91 a 180 días</t>
  </si>
  <si>
    <t>Porcentaje de liquidez del inversor de 181 a 365 días</t>
  </si>
  <si>
    <t>Porcentaje de liquidez del inversor de más de 365 días</t>
  </si>
  <si>
    <t>Bandera de retirada de los derechos de reembolso</t>
  </si>
  <si>
    <t>Frecuencia del inversor de los reembolsos</t>
  </si>
  <si>
    <t>Peridodo del inversor que avisa del reembolso</t>
  </si>
  <si>
    <t>Plazo mínimo de días que se exige al inversor</t>
  </si>
  <si>
    <t>Porcentaje del valor patrimonial neto</t>
  </si>
  <si>
    <t>Porcentaje de los reembolsos máximos</t>
  </si>
  <si>
    <t>Porcentaje de suspension de reembolsos</t>
  </si>
  <si>
    <t>Otro tipo de disposición</t>
  </si>
  <si>
    <t>Porcentaje de otra disposición</t>
  </si>
  <si>
    <t>Porcentaje total de la disposición</t>
  </si>
  <si>
    <t>Bandera de tratamiento preferencial al inversor</t>
  </si>
  <si>
    <t>Bandera para la divulgación de términos preferentes</t>
  </si>
  <si>
    <t>Bandera para los términos de liquidez preferentes</t>
  </si>
  <si>
    <t>Bandera para la cuota de términos preferentes</t>
  </si>
  <si>
    <t>Bandera para otros términos de trato preferencial</t>
  </si>
  <si>
    <t>Tipo de grupo de inversores</t>
  </si>
  <si>
    <t>Porcentaje del NAV de los grupos inversores</t>
  </si>
  <si>
    <t>Importe de la financiación disponible</t>
  </si>
  <si>
    <t>Porcentaje del monto a financiar de 0 a 1 días</t>
  </si>
  <si>
    <t>Porcentaje del monto a financiar de 2 a 7 días</t>
  </si>
  <si>
    <t>Porcentaje del monto a financiar de 8 a 30 días</t>
  </si>
  <si>
    <t>Porcentaje del monto a financiar de 31 a 90 días</t>
  </si>
  <si>
    <t>Porcentaje del monto a financiar de 91 a 180 días</t>
  </si>
  <si>
    <t>Porcentaje del monto a financiar de 181 a 365 días</t>
  </si>
  <si>
    <t>Porcentaje del monto a financiar a más de 365 días</t>
  </si>
  <si>
    <t>Número total de posiciones abiertas</t>
  </si>
  <si>
    <t>Porcentaje de inversión bruta en enero</t>
  </si>
  <si>
    <t>Porcentaje de la inversión bruta en febrero</t>
  </si>
  <si>
    <t>Porcentaje de la inversión bruta en marzo</t>
  </si>
  <si>
    <t>Porcentaje de la inversión bruta en abril</t>
  </si>
  <si>
    <t>Porcentaje de la inversión bruta en mayo</t>
  </si>
  <si>
    <t>Porcentaje de la inversión bruta en junio</t>
  </si>
  <si>
    <t>Porcentaje de la inversión bruta en julio</t>
  </si>
  <si>
    <t>Porcentaje de la inversión bruta en agosto</t>
  </si>
  <si>
    <t>Porcentaje de la inversión bruta en Septiembre</t>
  </si>
  <si>
    <t>Porcentaje de la inversión bruta en octubre</t>
  </si>
  <si>
    <t>Porcentaje de la inversión bruta en noviembre</t>
  </si>
  <si>
    <t>Porcentaje de la inversión bruta en diciembre</t>
  </si>
  <si>
    <t>Porcentaje de la inversión neta en enero</t>
  </si>
  <si>
    <t>Porcentaje de la inversión neta en febrero</t>
  </si>
  <si>
    <t>Porcentaje de la inversión neta en marzo</t>
  </si>
  <si>
    <t>Porcentaje de la inversión neta en abril</t>
  </si>
  <si>
    <t>Porcentaje de la inversión neta en mayo</t>
  </si>
  <si>
    <t>Porcentaje de la inversión neta en junio</t>
  </si>
  <si>
    <t>Porcentaje de la inversión neta en julio</t>
  </si>
  <si>
    <t>Porcentaje de la inversión neta en agosto</t>
  </si>
  <si>
    <t>Porcentaje de la inversión neta en septiembre</t>
  </si>
  <si>
    <t>Porcentaje de la inversión neta en octubre</t>
  </si>
  <si>
    <t>Porcentaje de la inversión neta en noviembre</t>
  </si>
  <si>
    <t>Porcentaje de la inversión neta en diciembre</t>
  </si>
  <si>
    <t>Porcentaje de cambio del NAV en enero</t>
  </si>
  <si>
    <t>Porcentaje de cambio del NAV en febrero</t>
  </si>
  <si>
    <t>Porcentaje de cambio del NAV en marzo</t>
  </si>
  <si>
    <t>Porcentaje de cambio del NAV en abril</t>
  </si>
  <si>
    <t>Porcentaje de cambio del NAV en mayo</t>
  </si>
  <si>
    <t>Porcentaje de cambio del NAV en junio</t>
  </si>
  <si>
    <t>Porcentaje de cambio del NAV en julio</t>
  </si>
  <si>
    <t>Porcentaje de cambio del NAV en agosto</t>
  </si>
  <si>
    <t>Porcentaje de cambio del NAV en septiembre</t>
  </si>
  <si>
    <t>Porcentaje de cambio del NAV en octubre</t>
  </si>
  <si>
    <t>Porcentaje de cambio del NAV en noviembre</t>
  </si>
  <si>
    <t>Porcentaje de cambio del NAV en diciembre</t>
  </si>
  <si>
    <t>Número de suscripciones en enero</t>
  </si>
  <si>
    <t>Número de suscripciones en febrero</t>
  </si>
  <si>
    <t>Número de suscripciones en marzo</t>
  </si>
  <si>
    <t>Número de suscripciones en abril</t>
  </si>
  <si>
    <t>Número de suscripciones en mayo</t>
  </si>
  <si>
    <t>Número de suscripciones en junio</t>
  </si>
  <si>
    <t>Número de suscripciones en julio</t>
  </si>
  <si>
    <t>Número de suscripciones en agosto</t>
  </si>
  <si>
    <t>Número de suscripciones en septiembre</t>
  </si>
  <si>
    <t>Número de suscripciones en octubre</t>
  </si>
  <si>
    <t>Número de suscripciones en noviembre</t>
  </si>
  <si>
    <t>Número de suscripciones en diciembre</t>
  </si>
  <si>
    <t>Número de reembolsos en enero</t>
  </si>
  <si>
    <t>Número de reembolsos en febrero</t>
  </si>
  <si>
    <t>Número de reembolsos en marzo</t>
  </si>
  <si>
    <t>Número de reembolsos en abil</t>
  </si>
  <si>
    <t>Número de reembolsos en mayo</t>
  </si>
  <si>
    <t>Número de reembolsos en junio</t>
  </si>
  <si>
    <t>Número de reembolsos en julio</t>
  </si>
  <si>
    <t>Número de reembolsos en agosto</t>
  </si>
  <si>
    <t>Número de reembolsos en septiembre</t>
  </si>
  <si>
    <t>Número de reembolsos en octubre</t>
  </si>
  <si>
    <t>Número de reembolsos en noviembre</t>
  </si>
  <si>
    <t>Número de reembolsos en diciembre</t>
  </si>
  <si>
    <t>Resultados de las pruebas de estrés realizadas según el punto b del artículo 15(3)</t>
  </si>
  <si>
    <t>Resultados de las pruebas de estrés realizadas según el segundo parráfo del artículo 16(1)</t>
  </si>
  <si>
    <t>Bandera importe reutilizado</t>
  </si>
  <si>
    <t>Porcentaje reutilizado del importe colateral publicado a todas las contrapartes</t>
  </si>
  <si>
    <t>Cantidad de préstamos sin garantía</t>
  </si>
  <si>
    <t>Préstamos colaterales de efectivo asegurando la cantidad del instrumento principal</t>
  </si>
  <si>
    <t>Préstamos colaterales de efectivo asegurando la cantidad de la repo</t>
  </si>
  <si>
    <t>Préstamos colaterales de efectivo asegurando la cantidad de la garantía de otros medios</t>
  </si>
  <si>
    <t>Cantidad del intercambio de exposición de derivados negociados</t>
  </si>
  <si>
    <t>Cantidad de ecposición de derivados OTC</t>
  </si>
  <si>
    <t>Valor de los valores para las posiciones cortas</t>
  </si>
  <si>
    <t>Nombre de la estructura controlada</t>
  </si>
  <si>
    <t>Código LEI de la estructura financiera</t>
  </si>
  <si>
    <t>Código BIC de la estructura financiera</t>
  </si>
  <si>
    <t>Valor de la exposición de la estructura</t>
  </si>
  <si>
    <t>Apalancamiento bajo el método bruto</t>
  </si>
  <si>
    <t>Apalancamiento bajo el método de compromiso</t>
  </si>
  <si>
    <t>Ranking de la empresa fuente</t>
  </si>
  <si>
    <t>Bandera fuente de endeudamiento</t>
  </si>
  <si>
    <t>Nombre de la fuente de financiación más grande de dinero prestado o valores</t>
  </si>
  <si>
    <t>Código LEI de la mayor fuente de efectivo prestado o valores</t>
  </si>
  <si>
    <t>Código BIC de la mayor fuente de efectivo prestado o valores</t>
  </si>
  <si>
    <t>Cantidad de apalancamiento recibido</t>
  </si>
  <si>
    <t xml:space="preserve">Cancelación - Código nacional del AIF </t>
  </si>
  <si>
    <t>Cancelación - Código nacional del AIF M</t>
  </si>
  <si>
    <t xml:space="preserve">Cancelación - Tipo del periodo a reportar </t>
  </si>
  <si>
    <t xml:space="preserve">Cancelación - Año del periodo a reportar </t>
  </si>
  <si>
    <t>Cancelación - Bandera de registro</t>
  </si>
  <si>
    <t>Tasa de conversión divisa base /EUR. Es obligatorio si la divisa es diferente al EUR , en el caso de que sea EUR, está prohibido rellenarlo</t>
  </si>
  <si>
    <t>El enfoque es dejar este campo opcional en blanco si no hay fuentes de financiación. Es un campo opcional</t>
  </si>
  <si>
    <t>Para este campo tiene que haber un campo donde se especifique que tipo de Predominant AIF Type es, y que esto se informe una vez, y si no cambia se mantenga para todos los reportes periódicos.Tabla 3 de ESMA.  .Se propone que el usuario inserte manualmente la naturaleza del fondo. 
En caso contrario, se deberá hacer el mapeo entre los valores existentes en los sistemas de la entidad y los valores contenidos en las tablas de ESMA, listados a continuación:
-           “HFND” for “Hedge Fund”;( fondos de inversión libre)
-          “PEQF” for “Private Equity Fund” (fondos de capital privado)
-          “REST” for “Real Estate Fund”(fondos inmobiliarios)
-          “FOFS” for “Fund of Funds” (fondos de fondos)
-          “OTHR” for “Other” (otros)
-          “NONE” for “None” (ninguno)
Si hay un Fondo de Fondo que es UCIT no habría que ifnormar de él.
Fondo de capital privado: Son empresas gestionadas por administradores dedicados a invertir recursos de terceros (individuos, familias o inversores institucionales, como fondos de pensión o bancos de desarrollo) en compañías privadas donde detectan un alto potencial de crecimiento y, por lo tanto, un enorme retorno para su inversión en el largo plazo. Para acelerar el desarrollo de los negocios a los que financian, pueden involucrarse en las áreas financieras, administrativas, operativas e institucionales. Es como un fonde de capital Riesgo.Irían dentro del grupo OTH</t>
  </si>
  <si>
    <t xml:space="preserve">El campo 58, es un campo condicional, la condición te dice que debes informar ese campo en el caso en el que hayas rellenado el campo anterior 57, con un valor distinto de None.
Con lo cual si en el campo 57, tienes los fondos agrupados en alguno de los bloques que se especifican ("HFND" ​​por "fondos de inversión libre"; "PEQF" para "Fondo de Capital Privado/Inversión"; "RESF" para "Fondo Inmobiliario"; "FOFs" para "Fondo de Fondos"; "OTHR" para "Otros"), para rellenar el campo 58 se ha de mapear la tabla 3 de ESMA e informar de los valores de la columna C.
Si por ejemplo, si tenéis fondos de fondos, Habrá que tener en cuenta si  un fondo de fondos es UCIT o NO UCIT ya que si son UCIT no hay que informar. Si son NO-UCIT, en el campo 57 tendríais que informar del valor FOFs y en el campo 58 uno de los 3 valores que vienen en la columna C de la tabla 3 correspondiente a los Fondos de Fondos (FOFS_FHFS; FOFS_PRIV; OTHR_FOFS) según su descripción: 
FOFS_FHFS Fondos de alto riesgo
FOFS_PRIV Fondo de capital privado
OTHR_FOFS Otros fondos de fondos
                             </t>
  </si>
  <si>
    <t xml:space="preserve"> Este elemento sólo es obligatorio para los códigos de la estrategia de inversión diferentes a "MULT_PEQF", "MULT_HFND" o "MULT_REST". Sino, no se rellena-
" El numerador utilizado para calcular el desglose de las estrategias de inversión como porcentaje del valor liquidativo de la FIA debe ser el valor liquidativo de la FIA para cada estrategia de inversión. Por lo tanto , esto puede dar lugar a valores negativos de ciertas estrategias de inversión , pero el total debe igual al 100 % . Es la estrategia usada para cada fondo. Se propone que el usuario inserte manualmente la estrategia del fondo.
En caso contrario es necesario que se especifique el cálculo de este porcentaje. 
Sí se podrían tener estrategias para un mismo fondo. Ver página 73 del reglamento 231/2013</t>
  </si>
  <si>
    <t>Al tratarse de un campo O* no es necesario rellenarlo. El algoritmo tiene que venir definido por negocio. Se trata de información relevante a operaciones realizadas de forma automática. Se definen unos algoritmos y en cuanto se cumplen los criterios establecidos, entonces se lanzan las operaciones a Mercado de forma automática y con alta velocidad. Desde ESMA, son percibidas como operaciones de alto riesgo y por tanto, se incluyen en este informe.</t>
  </si>
  <si>
    <t>Según el ranking elaborado previamente de los 5 activos con mayor valoración, en este campo hay que informar el sub asset type (Tabla 1 de ESMA columna E).</t>
  </si>
  <si>
    <t xml:space="preserve">
El campo el obligatorio para los sub asset type code diferente de “NTA_NTA_NOTA” y no se debe rellenar en otro caso.
 Nombre del instrumento de los cinco principales instrumentos informados en el campo 64.
Si en el 66 hemos puesto ISIN, en el 67 se debería de informar del nombre completo del instrumento que mayor valoración tenga dentro de cada agrupación.
</t>
  </si>
  <si>
    <t xml:space="preserve"> El campo el obligatorio para los "instruments code type” igual a ISIN y no se debe rellenar en otro caso
Código ISIN de esos instrumentos. Si en el 66 hemos puesto ISIN,  en el 68 del código ISIN del instrumento
</t>
  </si>
  <si>
    <t>El campo el obligatorio para los "instruments code type” igual a All y no se debe rellenar en otro caso. Habrá que coger la primera pestaña del fichero Excel de los códigos MIC, es decir, "MICs by country"
Por favor, consulte el enlace : http://www.fca.org.uk/firms/systems-reporting/transaction-reporting/alternative-instrument-identifier ISO 10383 Mercado código de identificación ( MIC ) del mercado regulado en el que se negocia la derivada. Elementos AII deben ser reportados como campos separados . Maestro de Valores. Código MIC del mercado asociado al valor. Será el código ISO 'MIC.</t>
  </si>
  <si>
    <t xml:space="preserve">El campo el obligatorio para los "instruments code type” igual a All y no se debe rellenar en otro caso
Se trata de un único campo de caracteres que identifica si el instrumento es:  
 - (O) una opción
 - (F) un futuro 
Derivado Tipo - identificar si el derivado es una opción o un futuro . Elementos AII deben ser reportados como campos separados . Maestro de Valores. Identificador de tipo de derivado en caso de que el instrumento sea una opción o futuro (Derivative Type). </t>
  </si>
  <si>
    <t xml:space="preserve">El campo el obligatorio para los "instruments code type” igual a All y no se debe rellenar en otro caso
Se trata de un único campo de caracteres que identifica si la opción es:  
 - (P) una put
 - (C) una call 
</t>
  </si>
  <si>
    <t xml:space="preserve">El campo el obligatorio para los "instruments code type” igual a All y no se debe rellenar en otro caso
Fecha de caducidad - ejercicio fecha / fecha de vencimiento del derivado.  Fecha de vencimiento (maturity) del derivado. </t>
  </si>
  <si>
    <t>El campo el obligatorio para los "instruments code type” igual a All y no se debe rellenar en otro caso
Precio de Ejercicio - Strike price si el derivado es una opción.</t>
  </si>
  <si>
    <t>Valor de la posición de cada instrumento del top 5 en el cual el fondo opera, agrupandolo por subtipo de activo. El campo es obligatorio para sub - activos código de tipo diferente de " NTA_NTA_NOTA " y prohibido de otra manera. 
Valor agregado de los instrumentos del ranking del campo 64</t>
  </si>
  <si>
    <t xml:space="preserve">Porcentaje de cobertura a corto plazo. Campo opcional para PositionType igual a “S” " en caso contrario no debera cumplimentarse. Es un dato del cálculo de compromiso en derivado para posiciones de divisa cortas. El cálculo no es perfecto, peor es o* y por tanto, se considera suficiente, sin requerimientos de cambios. Para los derivados que se están descontando, por cada activo te saca el % de cobertura pero solo para forward para divisas cortas.
</t>
  </si>
  <si>
    <t>Tabla 1. Códgo de  Macro asset type de cada uno de los 10 instrumentos, contenido en la tabla 1 del ESMA columna A</t>
  </si>
  <si>
    <t>El campo es obligatorio si el campo "macro asset type" es distinto a "NTA", en caso contrario no debera cumplimentarse.
Tabla 1. Código ESMA de los diez sub asset type con mayor exposición,  contenido en la tabla 1 del ESMA columna E</t>
  </si>
  <si>
    <t>Si el campo 100 va a nulo, el 101 y 102 deben ir a nulos también. Sino es un campo opcional.
Código BIC de la contrapartida.</t>
  </si>
  <si>
    <t>Si el campo 100 va a nulo, el 101 y 102 deben ir a nulos también. Sino es un campo opcional.
Código LEI de la contrapartida.
Esto es usado por el Informe EMIR y puede ser replicado en este informe .</t>
  </si>
  <si>
    <t>Tabla 1. Códgo de  asset type de cada uno de los 10 instrumentos, contenido en la tabla 1 del ESMA columna C</t>
  </si>
  <si>
    <t>El campo es obligatorio si el campo "asset type " es distinto de  "NTA_NTA" en caso contrario no debera cumplimentarse.
Todo lo que es contado, es largo por defecto. Para todo lo que sean derivados y FWs, se debe establecer cómo se calcula el compromiso para determinar la posición larga o corta. Se agrupa en base al ranking anterior campo 103</t>
  </si>
  <si>
    <t>El campo es obligatorio si el campo "asset type " es distinto de  "NTA_NTA" en caso contrario no debera cumplimentarse.
Código de tipo de mercado para las 5 mayores concetraciones dentro del fondo.
Los posibles códigos ESMA son:
    - MIC for markets with MIC codes(MIC para mercados con códigos MIC)
    - OTC for OTC derivatives(OTC para derivados OTC)
    - XXX for no market(XXX para ningún mercado)</t>
  </si>
  <si>
    <t>El campo es obligatorio si el campo "asset type " es distinto de  "NTA_NTA" en caso contrario no debera cumplimentarse.
Valor efectivo asociado a cada una de las concentraciones obtenidas como las cinco principales en base a la clasificación por tipo de activo, mercado y posición</t>
  </si>
  <si>
    <t>El campo es obligatorio si el campo "asset type " es distinto de  "NTA_NTA" en caso contrario no debera cumplimentarse.
Porcentaje del importe de efectivo indicado en el campo 108 sobre el total de la cartera.
El numerador es sumatorio de la valoración agrupada por activo, mercado y tipo de posición y el denominador es la suma de valoraciones de toda la cartera</t>
  </si>
  <si>
    <t xml:space="preserve">Nombre de la Entidad. Sin especificaciones.
Es muy recomendable proporcionar el nombre completo como aparece en el código LEI (o en el código BIC si el código no está disponible).
Este campo no deberá cumplimentarsae si el campo "Market type" es distinto a "OTC". </t>
  </si>
  <si>
    <t xml:space="preserve">Este campo no deberá cumplimentarsae si el campo "Market code type" es distinto a "OTC" y es opcional en otros casos
Si en esta agregación salen varias contrapartidas se va a preguntar a CNMV si deja en blanco o se tiene que desagregar a nivel de contrapartida para este campo. Siendo el nivel de desglose en este caso: Asset Type-Posición (long/Short)-Market code (MIC por mercado para cotizados y resto de activos OTC o XXX), teniendo en cuenta que se tiene que agregar por mercado, contrapartida individual para OTCs y resto XXX. </t>
  </si>
  <si>
    <t xml:space="preserve">Este campo esta prohibido si el campo anterior (nombre de contraparte de la concentración de la cartera) no ha sido rellenado o si el campo market code type diferente de "OTC", sino es un campo opcional.
Código LEI de la contrapartida.
Esto es usado por el Informe EMIR y puede ser replicado en este informe . Todos counterpartes requieren la codificación LEI para EMIR y por lo tanto , se ha poblado . CONFIGURACION DE REFERENCIA -&gt; SINÓNIOS -&gt; Sinônimos DE INTERMEDIARIOS -&gt; Para filtrar por Sociedad Foránea </t>
  </si>
  <si>
    <t>Este campo esta prohibido si el campo anterior (nombre de contraparte de la concentración de la cartera) no ha sido rellenado o si el campo market code type diferente de "OTC", sino es un campo opcional.
Código BIC de la contrapartida.
La táctica es que este campo se deja en blanco para ser coherente con el campo 100 , donde " el código BIC no puede ser llenado si el nombre de la contraparte no se rellena</t>
  </si>
  <si>
    <t>Tamaño del acuerdo / posición  que el fondo de capital privado invierte normalmente. Las categorías posibles son:
- V_SMALL (menos de 5MM)
- SMALL (entre 5 y 25MM)
- LOW_MID_MKT (entre 25 y 150 MM)
- UP_MID_MKT (entre 150 y 500 MM)
- L_CAP (entre  500 y 1 billón)
- M_CAP  (más de 1 billón)
Véase el Anexo II - Tabla 4.
El campo es obligatorio si el campo  "AIF predominant type" es igual "Private Equity Funds", en caso contrario no debera cumplimentarse.</t>
  </si>
  <si>
    <t>El campo es obligatorio si el campo  "AIF predominant type" es igual "Private Equity Funds", en caso contrario no debera cumplimentarse.
 Valores  a introducir por el usuario en la tabla paramétrica. Este campo no aplica si  no teneis fondos alternativos del tipo predominante “PEQF” = Private equity strategies. Si teneis Private Equity strategies, entonces sí que podría aplicar. Ver columna I:
En caso contrario negocio debe de facililitar a IT el proceso para obtener el valor y aplicar el mapeo correspondiente.
Cumplimentar solo en los fondos de banca privada. Los posibles valores de ESMA son:
 - V_SMALL for "Very Small" when less than €5m
 - SMALL for "Small" when between €5m to €25m
 - LOW_MID_MKT for "Low mid market" when between €25m to €150m
 - UP_MID_MKT for "Upper mid market" when between €150m to €500m
 - L_CAP for "Large cap" when between €500m to €1bn
 - M_CAP for "Mega cap" when for €1bn and greater</t>
  </si>
  <si>
    <t>Categorización del mercado de cada uno de los 3 principales. Es necesario realizar el mapeo entre los códigos de ESMA y los del Maestro de Valores. Categorización del mercado de cada uno de los 3 principales. Lista de valores de ESMA:
    - NOT for “no market to report for the rank”; 
    - MIC for markets with MIC codes
    - OTC for OTC derivatives
    - XXX for transactions traded without market
Se ha lanzado a ESMA la consulta para saber la diferencia entre NOT y XXX, aún no ha dado respuesta. Crremos que NOT es para los mercados que no han sido reportados en el ranking y XXX para las transacciones que se han contratado sin mercado.</t>
  </si>
  <si>
    <t>El campo es obligatorio si el campo "MArket type code " es distinto de  "NOT" en caso contrario no debera cumplimentarse.
Valor agregado de la valoración de cada instrumento agrupando por mercado para cada uno de  3 principales mercados en el cual el fondo opera. Valor efectivo asociado a cada uno de los tres mercados más importantes siguiendo el criterio especificado en el punto 114. El tema de la renta fija que tiene asociado el de No Cotizado</t>
  </si>
  <si>
    <t>Este campo está prohíbido para Sub-asset type diferente de "DER_FEX_INVT", "DER_FEX_HEDG" and "DER_IRD_INTR" y es opcional en otros casos
Valoración teniendo en cuenta la posición
Para el cálculo de estos campos, para las posiciones de derivados se deberán tomar las posiciones netas primarias distinguiendo si la posiciones es larga o corta. Todas las posiciones de contado son posiciones largas, y se deberá utilizar el contravalor en euros de todas las posiciones.Se sumarán todas las posiciones netas primarias de los derivados a los que aplique en valor absoluto, sea posición larga o corta. NO INFORMAR (CAMPO CONDICIONAL QUE PUEDE SER PROHIBIDO U OPCIONAL, PERO NUNCA ES OBLIGATORIO). 
• VALOR BRUTO: Con el valor bruto nos referimos al valor total de éste, sin aplicarle ningún tipo de descuento, es decir, nos referimos a la cantidad intacta. Por ejemplo, el sueldo bruto es aquel importe íntegro en el que aún no se le han descontado los impuestos, jubilación, etc.</t>
  </si>
  <si>
    <t xml:space="preserve">Tienes que informar de  todos los subtipos del fondo que tiene rentabilidad dentro del Fondo. Te basas en la tabla 1 columna E.
Sacar toda la cartera agrupada por subactivo.
La tesorería también estaría incluida. En la columna E de la tabla 1 de ESMA iría en el sub asset type: "SEC_CSH_OTHC" Otro efectivo y equivalentes de efectivo (excluidos los títulos públicos
" Se utilizará el vencimiento residual a partir de la fecha de presentación. " ESMA Q &amp; A Sección III.15 : " GFIA deben incluir todas las cantidades de dinero en efectivo a cabo , incluso como resultado de los acuerdos de recompra . " ESMA Q &amp; A Sección III.24 : " oficios de divisas al contado se clasifican como ' SEC_CSH_CSH ' que es Otro efectivo y equivalentes de efectivo (excluidos los valores del gobierno ) . " La táctica es para la asignación a ser realizado por el equipo de reporteros de forma manual. TBC ( a) como en qué fase se la configuración y ser automatizado mantenimiento y ( b ) en qué plataforma . La posición primaria neta se tiene en cuenta para los derivados y el efectivo es considerado por el valor efectivo  
  </t>
  </si>
  <si>
    <t>Este campo está prohíbido para Sub-asset type igual de "DER_FEX_INVT", "DER_FEX_HEDG" and "DER_IRD_INTR" y es opcional en otros casos
Valoración de la posición larga de cada sub asset type
 Para el cálculo de estos campos, para las posiciones de derivados se deberán tomar las posiciones netas primarias distinguiendo si la posiciones es larga o corta. Todas las posiciones de contado son posiciones largas, y se deberá utilizar el contravalor en euros de todas las posiciones.
 Cuando compramos unas acciones esperando que suban, estamos operando con posiciones largas. Un ejemplo sencillo es un inversor que cree que una determinada divisa se apreciará en el corto o largo plazo y por lo tanto compra una cantidad de la misma. Dicho inversor espera que la divisa aumente su valor con el tiempo, cuando ocurre, podrá venderla a un precio mayor que el que ha pagado por ella.</t>
  </si>
  <si>
    <t>Este campo está prohíbido para Sub-asset type igual de "DER_FEX_INVT", "DER_FEX_HEDG" and "DER_IRD_INTR" y es opcional en otros casos
Valoración de la posición corta
 Para el cálculo de estos campos, para las posiciones de derivados se deberán tomar las posiciones netas primarias distinguiendo si la posiciones es larga o corta. Todas las posiciones de contado son posiciones largas, y se deberá utilizar el contravalor en euros de todas las posiciones.
 Las posiciones cortas o bajistas son exactamente lo contrario. Las utilizan los inversores cuando creen que el mercado va a caer y quieren sacar rentabilidad de ello o para proteger su posición cuando ven demasiada volatilidad.
Siguiendo con el ejemplo de las divisas, para operar con una posición corta el inversor vende una divisa que piensa que va a perder valor en el corto o largo plazo. Si, tal y como el inversor cree, la divisa disminuye su valor, podrá comprarla de nuevo más barata que cuando la vendió.</t>
  </si>
  <si>
    <t>Campo opcional. Habrá que coger los valores efectivos de las operaciones. Ya que se trata de reflejar la variación en existencias que se ha dado en el periodo reportado.
Se deberá utilizar el valor efectivo en euros de la operación referencia (para derivados en futuros y forwards de divisa se tomará el valor efectivo de mercado de esa posición y para opción el valor de las primas). Para hacer los cálculos las posiciones se tienen que contravalorar en euros.</t>
  </si>
  <si>
    <t xml:space="preserve">Se debería hacer una aproximación para el cálculo de la posición neta primaria equivalente a esa operación para lo que se tendrían que utilizar los datos de ese derivado correspondientes al cierre del día de la operación para la información de valor del subyacente del derivado y deltas, pero con los datos de número de títulos o contratos de la operación. Para las operaciones de contado se usarán el valor efectivo. Para hacer los cálculos las posiciones se tienen que contravalorar en euros. 
El valor nominal representa el valor de la acción en el momento de su constitución. Sí el capital de la empresa es de 100.000 E y existen 1.000 acciones, el nominal de cada una de las acciones es 100. </t>
  </si>
  <si>
    <t>Campo opcional. En este campo habrá que informar del Código de las divisas. Habrá una línea por divisa. Para divisas distintas del euro se pondrán las posiciones largas y cortas en esa divisa de acuerdo del cálculo del compromiso en derivados para posiciones en divisa que se hace en el cálculo del compromiso en derivados (incluyendo tanto las largas por posiciones de contado como derivados, como las cortas por derivados).Para el Euro se tomará la suma de las posiciones de contado denominadas en euro (incluyendo el saldo en cuenta corriente y garantías en derivados en euros) en las posiciones largas, a las cuales habrá que sumar las posiciones largas por derivados denominados en euros, y para las cortas los derivados con posiciones cortas denominadas en euros. (para derivados se tomará la posición neta primaria) (*consultado a CNMV si las posiciones en la divisa de referencia del fondo hay que incluirlas)
Serán las divisas del subyacente del derivado . Según lo que hemos encontrado en ESMA es sólo para las posiciones de derivados y cash.(En el cash habrá que incluir tanto el saldo en cuenta corriente como los depósitos de garantías ya que el cash o contado engloba: - Depósitos a la vista en cuentas de cheques.
- Cuentas de ahorros, generalmente en efectivo, a pesar de que a veces se requiere de previo aviso al banco para poder disponer de ellas.
- Certificados de depósito a la vista).</t>
  </si>
  <si>
    <t xml:space="preserve">Lo primero es mirar el patrimonio del fondo en cuestión (AuM) para obtener la frecuencia obligatoria a reportar del mismo. En el fichero de las tablas de ESMA habrá que ir a la pestaña reporting code y según la frecuencia del fondo y el tipo de AIF reporting label obtienes el reporting code a insertar.
Para ver los cambios de código se utilizará la tabla 9 del ESMA.
 Los códigos cambian en base al código (campo 20), al contenido (campo 5) y a la frecuencia. Habrá que fijarse en la tabla 9 de las tablas del ESMA. Puede darse un cambio de artículo si cambia el patrimonio del Fondo (AuM), el AIFM reporting status del mismo o alguno de los campos sombreados en azul de las columnas D a I de la tabla 9. 
-          El cambio de frecuencia se produce en base al AUM
 -          El cambio de contenido se produce si hay un cambio entre los artículos
-          El cambio de código se produce en base a si se cambia la categoría del FIA </t>
  </si>
  <si>
    <t xml:space="preserve"> El campo es obligatorio si el campo "transaction type" igual a  “OTHR” y prohibido en otros casos
Texto libre para introducir por el usuario en el caso de que se produzca un tipo de transacción distinta a las mencionadas en el campo anterior</t>
  </si>
  <si>
    <t xml:space="preserve">Este campo es obligatorio si "AIF Predominant Type " es  "Private Equity Funds".  Este campo no deberá cumplimentarse en caso contrario
% Derechos votos 
</t>
  </si>
  <si>
    <t xml:space="preserve">Campo opcional
% Estimado en términos de valor de mercado de los valores negociados en los mercados regulados. Todo lo que no sea OTC.
Dato expresado como un porcentaje.
La suma de los porcentajes reportados por los intercambios regulados y OTC regulados debe ser del 100% (Campos 148 + 149).
</t>
  </si>
  <si>
    <t xml:space="preserve">Campo opcional
% Estimado en términos de valor de mercado de los valores negociados en los mercados regulados OTC.
Dato expresado como un porcentaje.
La suma de los porcentajes reportados por los intercambios regulados y OTC regulados debe ser del 100% (Campos 148 + 149).
</t>
  </si>
  <si>
    <t>Campo opcional
% Estimado en términos de volumen de operaciones de los derivados negociados en mercados regulados.
Dato expresado como un porcentaje.
La suma de los porcentajes reportados por los intercambios regulados y OTC regulados debe ser del 100% (Campos 150+151)
Todas las operaciones compraventa de divisa de contado (D+7 o inferior - pendiente confirmar plazo con CNMV-) se incluirán en securities, a más plazo se deberían considerar derivado sobre divisa (Foreign Exchange).Para este cálculo se usarán los importes calculados en la casilla 126 para todas los activos clasificados en las claves de derivatives (esto se usará como denominador). Luego habrá que clasificar las operaciones entre aquellas que se han realizado en un mercado organizado y las realizados en mercados OTCs.Para todos los derivados OTC, se distingen porque todos los derivados que no están en mercado no organizado en la clave de mercado</t>
  </si>
  <si>
    <t>Campo opcional
% Estimado en términos de volumen de operaciones de los derivados negociados en mercados OTC.
Dato expresado como un porcentaje.
La suma de los porcentajes reportados por los intercambios regulados y OTC regulados debe ser del 100% (Campos 150+151)
ESMA Q &amp; A Sección III.9 : . " GFIA deben tener en cuenta el número total de operaciones e informar el porcentaje de número de negociaciones en un mercado regulado y OTC intercambios regulados incluir mercados regulados, sistemas multilaterales de negociación y los sistemas organizados de negociación para el Europeo . Unión , markets10 regulado y banquetes11 multilateral de comercio se publican en el sitio web de la AEVM. SECURI -dades que no se negocien en mercados regulados deben ser considerados como negociados OTC . Esto significa que el total debe ser igual al 100 % " . Derivados OTC sean delanteros CCY , Compra y Venta de oficios CCY anteriores 2D , y todos los Productos estructurados ( opciones no llano - vainilla, swpas y oficios garantizados con presupuesto sin mercado. El valor eficaz se tendrá en consideración.</t>
  </si>
  <si>
    <t xml:space="preserve">Campo opcional.
% Estimado en términos de volumen de negociacion de derivados que son compensadas  por una cámara de compensación.  Es la valoración de derivados que son compensadas  por una cámara de compensación respecto a todos los derivados negociados. Dato expresado como un porcentaje.
La suma de los porcentajes reportados por las operaciones llevadas a cabo por una CCP y las bilaterales debe ser del 100%. Campo 152 + 153 =100%
La CCP es  una organización que existe en varios países de Europa que ayuda a facilitar las operaciones realizadas en derivados y los mercados europeos de renta variable. Estas cámaras de compensación son a menudo explotados por los principales bancos del país. La responsabilidad principal de la casa es para proporcionar eficiencia y la estabilidad de los mercados financieros que operan en. Hay dos procesos principales que se llevan a cabo por los CCP: compensación y liquidación de transacciones de mercado. Clearing se refiere a la identificación de las obligaciones de ambas partes a ambos lados de una transacción. La liquidación se realiza cuando se produce la transferencia definitiva de los valores y los fondos.
La línea a seguir es identificar las operaciones OTC en relación con EMIR, donde las operaciones OTC recogen las operaciones a plazo. De este modo, se es consistente y se trata OTC del mismo modo en EMIR y en AIFMD, ambas normativas dependientes de ESMA. OTC es actualmente el 100 % bilateral y 0 % se dirige a través de CCP . El Iniciatives Compensación de EMIR establece que a partir de 2015 todos los medicamentos de venta libre va a través de CCP . Proyecto en marcha. El planteamiento táctico puede ser la de fijar el valor a 0 %
</t>
  </si>
  <si>
    <t>Campo opcional.
% Estimado en términos de volumen de negociacion de derivados que son compensadas bilateralmente. Es la valoración de derivados que son compensadas bilateralmente respecto a todos los derivados negociados. Dato expresado como un porcentaje.
La suma de los porcentajes reportados por las operaciones llevadas a cabo por una CCP y las bilaterales debe ser del 100%. Campo 152 + 153 =100%
La línea a seguir es identificar las operaciones OTC en relación con EMIR, donde las operaciones OTC recogen las operaciones a plazo. OTC es actualmente el 100 % bilateral y 0 % se dirige a través de CCP . Un contrato OTC es un contrato bilateral en el cual las dos partes se ponen de acuerdo sobre las modalidades de liquidación del instrumento. Normalmente es entre un banco de inversión y el cliente directamente</t>
  </si>
  <si>
    <t>Dependencias</t>
  </si>
  <si>
    <t>Campo opcional.
% Estimado en términos de valor de mercado de operaciones repo  que son compensadas bilateralmente
Se debe sumar el valor de mercado de todas las operaciones repo y reportar el porcentaje del valor de mercado de las operaciones repo compensadas por un CCP bilateral. La suma de los porcentajes de los campos 154, 155 y 156, debe ser igual al 100 %. Se trata del porcentaje estimado en términos de valor de mercado de operaciones repo que son compensadas por una cámara de compensación de forma bilateral. En los repos bilaterales el banco o entidad financiera que ofrece el repo es el custodio del mismo</t>
  </si>
  <si>
    <t>El campo el obligatorio para los "instruments code type” igual a All y no se debe rellenar en otro caso
Cambio de Código Producto = el código asignado al contrato de derivados por el mercado regulado en el que se negocia . Elementos AII deben ser reportados como campos separados que se conocen colectivamente como AII .  Se trata de un código asignado al contrato derivado por el mercado donde es contratado(Exchange Product Code). Esto consiste en 6 elementos separados Por ejemplo para EUREX, los siguientes códigos podrían aplicarr: http://www.eurexchange.com/exchange-en/products/vendor-product-codes.Dentro de la aplicación se tendrá que crear un identificador del AII exchange code y del AII exchange product code.</t>
  </si>
  <si>
    <t>El numerador utilizado para calcular la exposición geográfica como un porcentaje del valor del activo neto del FIA debe ser el valor liquidativo de la FIA para cada área geográfica . Por lo tanto , esto puede dar lugar a valores negativos para algunas regiones , pero el total debe ser igual al 100 % " .Porcentaje del NAV del fondo expresado en función de la domiciliación del subyacente, en caso de que este pertenezca a multiple áreas geográficas. Ya existe la agrupación país/área geográfica en base a las pestañas GEO zones y GEO de ESMA. Sobre el Total NAV del fondo se calcularán los porcentajes en base a este área geográfica.</t>
  </si>
  <si>
    <t>El numerador utilizado para calcular la exposición geográfica como un porcentaje del valor agregado de la FIA debe ser el valor total de los activos bajo gestión de la FIA para cada área geográfica (el numerador es la valoración de la cartera de la zona y el denominador el total de la cartera.). La base para el denominador es el valor total de los activos bajo gestión de la FIA . El total debe ser igual al 100 % " ESMA Q &amp; A Sección III.38 : " . GFIA deben utilizar el valor total de los activos bajo gestión calculado de conformidad con el artículo 2 del Reglamento de aplicación y no el NAV Además , si las autoridades nacionales competentes . que informan hayan decidido aplicar dictamen de la AEVM en la recopilación de información en virtud del artículo 24 ( 5 ) , los GFIA deben también utilizar el valor total de los activos bajo gestión
 El AuM son los Activos bajo gestión o Fondos Gestionados. Mide el total del valor de mercado de todos los activos de una institución financiera, como un fondo de inversión, empresa de capital riesgo o casa de bolsa que gestiona en nombre de sus clientes. Representa el número de dólares en el que una empresa tiene derecho a reclamar la comisión de gestión y el NAV entendemos que es el patrimonio de la cartera. NAV= Valor Liquidativo Neto(VLN). Para calcular el valor agregado EVA=NOPAT-(capital.costo del capital). Para el cálculo del NOPAT (utilidad operacional después de impuestos): Ingresos-coste de ventas=utilidad bruta-gastos operacionales de administración y ventas=utilidad operacional-impuestos operativos=NOPAT. En la fórmula del EVA, el capital es = WACC, donde el WACC=(Coste de deuda.participación de deuda)+(Coste del capital.participación de capital)</t>
  </si>
  <si>
    <t>Campo opcional.
% Estimado en términos de valor de mercado de operaciones repo  que son compensadas por una ECC.
ESMA Q &amp; A Sección III.23 : " GFIA deben agregar el valor de mercado de todos los oficios de pase e informar el porcentaje del valor de mercado de las operaciones de reporto limpiado por una contraparte central . La suma de los porcentajes de los campos 154, 155 y 156, debe ser igual al 100 % . Se trata del porcentaje estimado en términos de valor de mercado de operaciones repo que son compensadas por una ECC</t>
  </si>
  <si>
    <t>Campo opcional.
% Estimado en términos de valor de mercado de operaciones repo  que son compensadas trilateralmente
AIFM debe sumar el valor de mercado de todas las operaciones repo y reportar el porcentaje del valor de mercado de las operaciones repo compensadas por un CCP con carácter tripartito. La suma de los porcentajes de los campos 154, 155 y 156, debe ser igual al 100 %.  Se trata del porcentaje estimado en términos de valor de mercado de operaciones repo que son compensadas por una ECC trilaterlamente. En los trilaterales una tercera parte neutral, custodia el repo.</t>
  </si>
  <si>
    <t xml:space="preserve">Campo opcional.
Valor de la garantía depositada en forma de efectivo o equivalentes de efectivo expresado en moneda base sin decimales.
SICAV no tiene garantías , el valor debe ser 0. El planteamiento táctico puede ser la de fijar el valor a 0 %.
Los depósitos de garantía estarían excluidos no estarían excluidos. Se debe validar si  teneis colaterales en efectivo, en activos o bien de otro tipo en relación a sus contrapartidas. </t>
  </si>
  <si>
    <t>Campo opcional.
Valor de la garantía depositada en forma de otros valores, excluido el efectivo y equivalentes expresado en moneda base sin decimales.
SICAV no tiene garantías , el valor debe ser 0. El planteamiento táctico puede ser la de fijar el valor a 0 %.  Se deben valorar si tienen colaterales en efectivo, en activos o bien de otro tipo en relación a sus contrapartidas.</t>
  </si>
  <si>
    <t>Campo opcional.
Valor de otra garantía real y respaldo de crédito depositados con inclusión del valor nominal de las cartas de crédito y otro respaldo de crédito de terceros similar expresado en moneda base sin decimales.
SICAV no tiene garantías , el valor debe ser 0. El planteamiento táctico puede ser la de fijar el valor a 0 %.  Se deben valorar si tienen colaterales en efectivo, en activos o bien de otro tipo en relación a sus contrapartidas.</t>
  </si>
  <si>
    <t>Dentro del ranking (campo 160) , si la bandera de la exposición de contrapartida (campo 161) es igual a "true", este campo tiene que ser reportado. En otro caso, está prohibido
Nombre de la entidad contra la que el fondo tiene exposición. Dato usado por el informe EMIR.</t>
  </si>
  <si>
    <t>El campo está prohibido si el nombre de la contraparte (campo 162) no esta rellenado y opcional en caso contrario.
Código LEI de esa contrapartida. Dato usado por el informe EMIR</t>
  </si>
  <si>
    <t xml:space="preserve">El campo está prohibido si el nombre de la contraparte (campo 162) no esta rellenado y opcional en caso contrario.
Código BIC de esa contrapartida. Dato usado por el informe EMIR
</t>
  </si>
  <si>
    <t xml:space="preserve"> Las 5 contrapartes principales frente a las cuales el FIA tenga mayor exposición de crédito a precios de mercado neto. Perspectiva de la contrapartida.
Compensación a realizar por cada tipo de activo. La exposición se obtendrá de la cartera a plazo.La contrapartida se obtendrá de la tabla de órdenes/operaciones. En el caso de OTC´s se tendrá en cuenta la última operación que se haya hecho para ese fondo y valor.Valores a definir;
Valor fijo '1' (primera Contrapartida con mayor exposición para el fondo)
Valor fijo '2' (segunda iteración)
Valor fijo '3' (tercera iteración)
Valor fijo '4' (cuarta iteración)
Valor fijo '5' (quinta iteración)
Los campo 161 al 165 se incluyen en cada iteración por cada valor de este campo
Para el cálculo de estas exposiciones se tendrían que tener en cuenta las exposiciones netas en OTCs (productos estructurados de fondos garantizados o de objetivo de rentabilidad)-se identifican por derivados no cotizados-, operaciones de forwards de divisa (seguros de cambio) y compraventa de divisa superiores a D+7, compraventas de renta fija superiores a D+7 y operaciones de repo o simultaneas.Para cada uno de estos activos habrá que ver si la exposición neta a la contrapartida es + o – a efectos de clasificarlos. </t>
  </si>
  <si>
    <t>Dentro del ranking (campo 166) , si la bandera de la exposición de contrapartida (campo 167) es igual a "true", este campo tiene que ser reportado. En otro caso, está prohibido.
Nombre de la contraparte que tiene la mayor exposición frente al fondo. Dato usado por el informe EMIR.</t>
  </si>
  <si>
    <t>El campo está prohibido si el nombre de la contraparte (campo 168) no esta rellenado y opcional en caso contrario.
Código LEI de la contraparte que tiene la mayor exposición frente al fondo. Dato usado por el informe EMIR</t>
  </si>
  <si>
    <t>El campo está prohibido si el nombre de la contraparte (campo 168) no esta rellenado y opcional en caso contrario.
Código BIC de la contraparte que tiene la mayor exposición frente al fondo. Dato usado por el informe EMIR</t>
  </si>
  <si>
    <t>Porcentaje del valor liquidativo (NAV) correspondiente a la exposición total para cada una de las 5 más grandes contrapartidas expuestas que tengan la mayorexposición  para el fondo, en moneda base sin decimales.
Dentro de cada clasificación, si la bandera de la exposición de contrapartida es igual a "true", este campo tiene que ser reportado. En otro caso, está prohibido</t>
  </si>
  <si>
    <t xml:space="preserve">Dentro del ranking (campo 166) , si la bandera de la exposición de contrapartida (campo 167) es igual a "true", este campo tiene que ser reportado. En otro caso, está prohibido.
 % NAV correspondiente a la exposición total para cada una de las 5 más grandes contrapartidas expuestas que tengan la mayor exposición  para el fondo,en moneda base sin decimales.
Total que se divide por el AuM. Porcentaje sobre el NAV de la suma del valor de las contrapartidas con mayor exposición. NA
</t>
  </si>
  <si>
    <t>Cancelación del reporte obtenido indicando el código Nacional de la Gestora del reporte en cuestión</t>
  </si>
  <si>
    <t xml:space="preserve">Los campos 303 a 307 se refieren al campo 4. Por favor, consulte las dependencias descritas en el campo 4. Sólo cuando el valor en el campo 4 es igual a " amnd " , el informe debe contenía una cancelación de los informes anteriores . Tenga en cuenta que no hay guías técnicas para esos campos y esto se basa en el ejemplo proporcionado por la ESMA , que establece el valor " C " </t>
  </si>
  <si>
    <t xml:space="preserve">La táctica es rellenar este campo con "FALSE" por defecto para ser consistentes con el campo 152. Si el campo 152, no se ha rellenado o se ha puesto 0%, este campo deberá rellenarse con un FALSE. Es el indicador de si las operaciones están reguladas por una cámara de compensación. En otro caso, TRUE. </t>
  </si>
  <si>
    <t>Nombre de esa CCP con mayor exposición (pueden informarse de hasta 3 contrapartidas)
Si en el campo (152) no hemos puesto nada, porque no hay volumen, los campos 173-177 no se rellenarán. Si "Direct clearing flag" campo 172, es igual a "true", al menos rango "1" tiene que ser reportado.</t>
  </si>
  <si>
    <t xml:space="preserve"> Código LEI de la contrapartida con mayor exposición (pueden informarse de hasta 3 contrapartidas)
Si en el campo (152) no hemos puesto nada, porque no hay volumen, los campos 173-177 no se rellenarán. Si "Direct clearing flag" campo 172, es igual a "true", al menos rango "1" tiene que ser reportado.</t>
  </si>
  <si>
    <t xml:space="preserve"> Código BIC de la contrapartida con mayor exposición (pueden informarse de hasta 3 contrapartidas)
Si en el campo (152) no hemos puesto nada, porque no hay volumen, los campos 173-177 no se rellenarán. Si "Direct clearing flag" campo 172, es igual a "true", al menos rango "1" tiene que ser reportado.</t>
  </si>
  <si>
    <t>Valoración de la exposición de la contrapartida con mayor exposición (pueden informarse de hasta 3 contrapartidas)
Si en el campo (152) no hemos puesto nada, porque no hay volumen, los campos 173-177 no se rellenarán. Si "Direct clearing flag" campo 172, es igual a "true", al menos rango "1" tiene que ser reportado.</t>
  </si>
  <si>
    <r>
      <t xml:space="preserve">Campos opcional. Cantidad de efectivo no comprometido. Toda la liquidez, Valor del efectivo inmediatamente disponible (sumatorio saldo CC)
Saldo el cuenta corriente contable + Suma neta de Deudores y acreedores por compra venta + neto subscripciones y rembolsos. </t>
    </r>
    <r>
      <rPr>
        <sz val="12"/>
        <color rgb="FFFF0000"/>
        <rFont val="Calibri"/>
        <family val="2"/>
        <scheme val="minor"/>
      </rPr>
      <t/>
    </r>
  </si>
  <si>
    <t>A cumplimentar cuando se reportó al menos una cartera con elementos de perfil liquidable
Porcentaje de liquidez del inversor 
Para realizar el cálculo de estas casillas para fondos necesitaríamos tener:a) una casilla donde se informe el número de días naturales en los que realizará el pago de una suscripción desde que se solicite. 
b) Otra casilla con los importes máximos por partícipe (importe en valor monetario) o por reembolsos agregados del fondo en % sobre el patrimonio para los que se podrá retrasar el pago del reembolso. En el caso de la Gestora el estándar son 300.000€ o el 20% del patrimonio del fondo.
c) Otra casilla que indique si para los preavisos del apartado b) señalados anteriormente se exige un plazo de preaviso previo, o en su caso los reembolsos se realizan en el siguiente fecha de suscripción. Y adicionalmente, una vez que se marque esto se informará una casilla con los días máximos de preaviso para el primer caso, y con la fecha en la que se realizará el pago que supere el 20% (o el % marcado como máximo
En el caso de fondos que se marquen que funcionan por preavisos sería necesario tener  el nivel agregado de número de partícipes y patrimonio por debajo y por encima de ese importe para poder hacer el cálculo</t>
  </si>
  <si>
    <t>A cumplimentar cuando se reportó al menos una cartera con elementos de perfil liquidable
Porcentaje de la liquidez de la cartera 
ESMA Q &amp; A Sección III.10 : " Para los activos sin liquidez corriente para la que no es posible determinar la liquidez futura , los GFIA deben adoptar un enfoque conservador y asignar el instrumento para el período más largo. Se propone añadir un nuevo campo en la tabla de bolsas en el que se guarde el número de días necesarios para liquidar activos en ese mercado, y ese número de días será el que se tenga en cuenta para calcular los porcentajes de estos registros.  Riesgos debería realizar un modelo con ciertas hipótesis y calcular los valores de liquidez de cada producto.
Generalmente  todo se puede liquidar en menos de un día (liquidez y futuros), y el resto de la cartera en su perido de liquidación (entre 2 o 7 días). Si no hay elementos con esa liquidez no se informaría.</t>
  </si>
  <si>
    <t xml:space="preserve">A cumplimentar cuando se reportó al menos una cartera con elementos de perfil liquidable
Porcentaje de liquidez del inversor 
ESMA Q &amp; A Sección III.11 según pestaña 186-192 . Por favor, consulte el "estado reservado " enviado a la CNMV ya que puede ser replicado y ajustado para este cálculo </t>
  </si>
  <si>
    <t>Campo opcional. Indicador de reporte de si el FIA Otorga al inversor derechos de retirada/reembolsos en condiciones normales
 - TRUE : cuando esto ocurra 
 - FALSE  : en caso contrario 
Para este caso, también se tendría que habilitar que se pudiera informar manualmente este campo ya que hay muchas SICAV que tienen suspendidos los reembolsos, al estar en el mínimo. Esto es un dato que varía en el tiempo. Sobre este campo deberían pronunciarse para las SICAV   el sistema que quieren, Manual o algún algoritmo que lo informe automáticamente. Entendemos que por defecto el valor sería "TRUE". sin embargo, para fondos en liquidación, entendemos que el valor debería ser "FALSE".</t>
  </si>
  <si>
    <t xml:space="preserve">Si el campo 193 es Falso, está prohibido informar, sino es opcional.
Peridodo del inversor que avisa del reembolso
Se debería habilitar un campo en el que se informase la frecuencia de cada vehículo (fondo) el cual luego se utilizase para este estado. 
Puede que no haga falta el plazo de preaviso en los Fondos, ya que los fondos pueden ser liquidables en cualquier momento. Por lo tanto, si no hay periodo de preaviso, se dejaría en 0. Habrá que informar de los días de preaviso que correspondan. En ocasiones si el importe es mayor a una determinada cuantía,si que existe plazo de preaviso. (10 días) </t>
  </si>
  <si>
    <t>Campo opcional.
El porcentaje del valor patrimonial neto de los activos del FIA que actualmente están sometidos a un régimen de "Cartera separada de activos" . 
Se debería habilitar un campo en el que se informase de este datos para cada vehículo (fondo) el cual luego se utilizase para este estado. Generalmente no lo rellenan</t>
  </si>
  <si>
    <t>Campo obligatorio si el campo 201 esta relleno, sino opcional.
Descripción libre para otras medidas de gestión de activos ilíquidos 
Actualmente no aplica. Puede ser que en el futuro aplique. Dejar en blanco. Se refieren a otros tipos de arreglos para los casos de activos no líquidos previstos, como la suspensión de negociación.</t>
  </si>
  <si>
    <t>En relación con el anterior, el porcentaje del valor patrimonial neto de los activos del FIA por cada tipo de inversor 
Para este campo se deberían mapear esta categorías de partícipes o entidades  y extraer los datos para este estado. Sería algo similar a lo que existe para OIF y para el estados reservado MC7..Porcentaje del NAV del fondo por cada grupo de participes) a introducir por el usuario en la tabla paramétrica. Negocio deberá definir a IT el algoritmo para el mapeo y cálculo de porcentaje de los grupos de participes</t>
  </si>
  <si>
    <t>Campo opcional, si no hay financión no se rellenará. Si el campo 210 esta relleno es obligatorio, sino prohibido
ESMA Q &amp; A Sección III.2 : "La información relacionada con las fuentes de financiación en las preguntas 54 a 56 se tendrán en cuenta el importe total de estas transacciones en las preguntas 210-217. Dejar en blanco</t>
  </si>
  <si>
    <t>Campo opcional. Enero - Diciembre  %cambios en NAV incluyendo el impacto de las suscripciones y reembolsos
Para esta campo se incluirán las variaciones en el patrimonio total de cada fondo o sicav para el mes correspondiente expresados en %. Para fondos con clases va a nivel total fondo. Se debería justar por suscripciones y reembolsos.  
Para fondos con clases va a nivel total fondo. No obstante, el cálculo tiene que ser proporcionado por negocio.
B: "% de variación de patrimonio. 
[((Importe 8 de fin de mes - importe 8 de mes anterior) - Neto Suscripciones y reembolsos) / Importe 8 mes anterior ] * 100"</t>
  </si>
  <si>
    <t>Campo opcional. En el caso de los rendimientos brutos de la inversión, los GFIA deberán referir el rendimiento bruto de cada mes del período del informe. El mismo planteamiento deberá adoptarse respecto a los rendimientos netos de la inversión. En cuanto a los FIA con varias clases de acciones, los rendimientos brutos y netos deberán facilitarse al nivel del FIA, y no para cada clase de acción.
 Rentabilidades brutas (se podría calcular sin tener en cuenta los efectos de las suscripciones y los reembolsos). Dependiendo de la frecuencia se informará: Para cada año calendario, la tasa de enero debe ser reportado sólo una vez.
Para el período de notificación Q1, pueden ser reportados tasas sólo enero, febrero y marzo.
Para el período de notificación Q2, pueden ser reportados tasas sólo abril, mayo y junio.
Para el período Q3 informes, sólo julio, se pueden informar las tasas de agosto y septiembre.
Para el período de notificación Q4, pueden ser reportados tasas sólo octubre, noviembre y diciembre.
Para el período de notificación H1, pueden ser reportadas sólo las tasas de enero, febrero, marzo, abril, mayo y junio.
Para el H2 periodo de informe, sólo julio, se pueden informar las tasas de agosto, septiembre, octubre, noviembre y diciembre.
Por período de información Y1, se pueden informar todas las tasas meses.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
B: "Habrá que hacer un cálcul: Variación del VLP. 
[((VLP de fin de mes/ VLP mes anterior) - 1) * 100] + (( % comisión + % Impuesto) / 365 dias) * numero de días periodo."</t>
  </si>
  <si>
    <t>Campo opcional. Número de reembolsos en el mes en cuestión .
Este campo tiene que ser relleno con un número y no con un valor
B: "El número de reembolosos deberá basarse en el importe efectivo pagado por los inversores cada mes del plazo de información, y no en el capital prometido. Subscripciones importe 23 de la T119 "
Confirmar con ESMA Si en este campo tendremos que informar del número de transacciones o del efectivo</t>
  </si>
  <si>
    <t>Número de suscripciones. Campo opcional.
Tenga en cuenta que esto se va a llenar con un número y no un valor. Adiciones a realizar por clase a nivel FIA . Los datos se informó en el "ESTADOS RESERVADOS .  Es el número total de  de suscripciones (participaciones/acciones suscritas) en  el mes en cuestión  
B: "El número de suscripciones deberá basarse en el importe efectivo pagado por los inversores cada mes del plazo de información, y no en el capital prometido. Subscripciones importe 22 de la T119 "
Confirmar con ESMA Si en este campo tendremos que informar del número de transacciones o del efectivo</t>
  </si>
  <si>
    <t>Resultado de stress test de acuerdo punto b del artículo 15(3). Texto libre a cumplimentar por negocio. 
http://eur-lex.europa.eu/LexUriServ/LexUriServ.do?uri=OJ:L:2011:174:0001:0073:ES:PDF</t>
  </si>
  <si>
    <t>Resultado de stress test de acuerdo punto b del artículo 16(1).   Texto libre a cumplimentar por negocio. 
http://eur-lex.europa.eu/LexUriServ/LexUriServ.do?uri=OJ:L:2011:174:0001:0073:ES:PDF</t>
  </si>
  <si>
    <t>Si el campo 152, no se ha rellenado o se ha puesto 0%, este campo deberá rellenarse con un FALSE</t>
  </si>
  <si>
    <t xml:space="preserve">Si 193 = FALSE, esta prohibido, si 193 = TRUE es opcional </t>
  </si>
  <si>
    <t>Obligatorio si campo 201 esta relleno, sino opcional</t>
  </si>
  <si>
    <t>Obligatorio si campo 200 esta relleno, sino opcional</t>
  </si>
  <si>
    <t xml:space="preserve">Si 54 a 56 están en blanco, los campos 210 a 217 en blanco también </t>
  </si>
  <si>
    <t>Si 210 estra relleno, es obligatorio y esta prohibido en otro caso</t>
  </si>
  <si>
    <t>Si 281 = FALSE esta prohibido, si 281 = TRUE es opcional</t>
  </si>
  <si>
    <t>Si no hay estructuras controladas, los campos 290 a 293 no se rellenarán</t>
  </si>
  <si>
    <t>Dentro del ranking (campo 166) , si la bandera de la exposición de contrapartida (campo 167) es igual a "true", este campo tiene que ser reportado. En otro caso, está prohibido.</t>
  </si>
  <si>
    <t>Si 168 esta relleno es opcional, si no esta relleno esta prohibido</t>
  </si>
  <si>
    <t>Dependencias con el campo 20</t>
  </si>
  <si>
    <t>Campo obligatorio si Campo 14 esta relleno y prohibido en otro caso</t>
  </si>
  <si>
    <t>Si campo 31 está relleno es obligatorio, sino esta prohibido</t>
  </si>
  <si>
    <t>Si 33 = FALSE, esta prohibido, si 33 = TRUE es opcional</t>
  </si>
  <si>
    <t>Si 33 = FALSE, esta prohibido, si 33 = TRUE es obligatorio</t>
  </si>
  <si>
    <t xml:space="preserve">Si 33 = FALSE, esta prohibido, si 33 = TRUE es obligatorio. Si el Fondo no tiene clases, no se tiene que informar. Si tiene calses es obligatorio
Nombre de la clase (unicamente en el caso de fondos con clases), solo para las vivas en la última fecha del trimestre. </t>
  </si>
  <si>
    <t xml:space="preserve"> Obligatorio si en el campo anterior (41) se rellena "FEEDER". Sino, prohibido.  </t>
  </si>
  <si>
    <t xml:space="preserve">Opcional si en el campo 41 se rellena "FEEDER". Sino, prohibido.  </t>
  </si>
  <si>
    <t>Campo opcional relacionado 45.  Sería el código BIC de ese Broker</t>
  </si>
  <si>
    <t>Campo opcional relacionado con el anterior, campo 45. Sería el código LEI de ese Broker</t>
  </si>
  <si>
    <t>Campo opcional relacionado con el anterior (45) . Sería el código LEI de ese Broker</t>
  </si>
  <si>
    <t>Campo opcional relacionado con el campo 45. Sería el código BIC de ese Broker</t>
  </si>
  <si>
    <t>Si campo 49 = EUR esta prohibido, si campo 49 es distinto de EUR es obligatorio</t>
  </si>
  <si>
    <t>Si 51 = OTH obligatorio, sino prohibido</t>
  </si>
  <si>
    <t>Si 57 tiene un valor distinto de NONE, es obligatorio informarle por cada bloque de estrategia</t>
  </si>
  <si>
    <t>Si 106 = MIC es obligatorio, sino esta prohibido</t>
  </si>
  <si>
    <t>Si 106 = MIC es obligatorio, sino esta prohibido
Código ISO 'MIC' como identificador de mercado. Solo se informa este campo si el campo anterior se informa con el tipo "MIC"</t>
  </si>
  <si>
    <t>Si 106 es distinto de OTC esta prohibido, sino es opcional.</t>
  </si>
  <si>
    <t>Si 110 no esta relleno o el campo 106 es distinto de OTC, esta prohibido y es opcional en otros casos</t>
  </si>
  <si>
    <t>Si 115 = MIC obligatorio, prohibido en otro caso.</t>
  </si>
  <si>
    <t xml:space="preserve">Si 115 = MIC obligatorio, prohibido en otro caso.
Código ISO 'MIC' como identificador de mercado. Solo se informa este campo si el campo anterior se informa con el tipo "MIC"
En el excel "ISO10383_MIC v1"  para validar las tablas de MIC habría que coger la primera pestaña, es decir, “MICs list by country”. Algunos códigos MIC van cambiando mensualmente, se pueden obtener de la página (Ver pestaña: MICs Modifications). </t>
  </si>
  <si>
    <t>Si 115 es distinto de NOT es obligatorio, prohibido en otro caso.</t>
  </si>
  <si>
    <t>119 + 120 = 100%</t>
  </si>
  <si>
    <t>Este campo está prohíbido si campo 121 esdiferente de "DER_FEX_INVT", "DER_FEX_HEDG" y"DER_IRD_INTR" y es opcional en otros casos</t>
  </si>
  <si>
    <t xml:space="preserve">
Si Campo 128 no está rellenada esta prohibido rellenarle y es opcional en otros casos.</t>
  </si>
  <si>
    <t xml:space="preserve"> Si campo 57"AIF Predominant Type " = "Private Equity Funds" es obligatorio y no deberá rellenarse en otro caso
Nombre de la entidad (descripción larga de la entidad con la que el fondo tiene mayor volumen de negocio. 
</t>
  </si>
  <si>
    <t>Si campo 57 "AIF Predominant Type "  = "Private Equity Funds" es opcional  y no deberá rellenarse en otro caso
Códio LEI de influencia de la empresa dominante</t>
  </si>
  <si>
    <t>Si campo 57 "AIF Predominant Type "  = "Private Equity Funds" es opcional  y no deberá rellenarse en otro caso
Códio BIC de influencia de la empresa dominante</t>
  </si>
  <si>
    <t xml:space="preserve"> Si campo 57"AIF Predominant Type " = "Private Equity Funds" es obligatorio y no deberá rellenarse en otro caso
Valores que se deben asignar manualmente o de forma automática a la Tabla 5.Es necesario que negocio proporcione los mapeos entre los valores de la tabla 5 de ESMA y su sistema
Los posibles valores de este campo en ESMA son:
   - ACAP for "Acquisition capital" (Adquisición de capital)
   - BOUT for "Buyouts"(Compras)
   - CONS for "Consolidations (industry roll-ups)"(Consolidaciones, industria roll-ups)
   - CDIV for "Corporate Divestitures"(Desinversiones Corporativas)
   - ESOP for "Employee Stock Ownership Plans"(Planes para empleados)
   - GCAP for "Growth Capital"(Capital creciente)
   - RCAP for "Recapitalisation"(Recapitalización)
   - SLIQ for "Shareholder Liquidity"(Liquidez del accionista)
   - TURN for "Turnarounds"
   - OTHR for "Other transaction type"(Otro tipo de transacción)</t>
  </si>
  <si>
    <t>Si 134 = OTHR es obligatorio, en otro caso esta prohibido</t>
  </si>
  <si>
    <t>El campo está prohibido si el nombre de la contraparte (campo 162) no esta rellenado y opcional en caso contrario.</t>
  </si>
  <si>
    <t>Si campo 4 = AMND, alguno de los campos de 303 a 307 se tendrán que relenar con una "C". Si campo 4 = INIT se dejará en blanco</t>
  </si>
  <si>
    <t>El valor del fichero ha sido sacado de los ejemplos oficiales de ESMA, pero la versión XML no está confirmada hasta que la CNMV publique la circular con el protocolo que está prevista se publique durante el primer trimestre. Se espera que la CNMV publique el protocolo de envío y la validación XML durante el mes de Abril.</t>
  </si>
  <si>
    <t xml:space="preserve">Se requiere para la bandera cuando se considera el último informe y no hay más informes se remitirá a la autoridad . Esto depende del estado de FIA . Si está en el proceso de liquidación , fusionado , Clodes ... entonces no pueden no ser los requisitos para enviar el informe de dichos FIA . FALSE, excepto cuando el fondo se haya fusionado o liquidado que habrá que poner TRUE. El planteamiento táctico es permitir a los usuarios cambiar el valor a " TRUE" . 
Este campo se informará con carácter general con F, excepto que la IIC para la que se vaya a reportar haya sido absorbida o liquidada en el periodo del reporte. Si a la fecha del periodo de reporte la IIC está liquidada o dada de baja (en SII en estado inactivo), se podrá True (1, en los demás casos 0).
En este caso hay que dejar la posibilidad de que se pueda marcar este campo ya que es habitual que haya fusiones de fondos, con lo que desaparecen, o FI que se liquidan. Adicionalmente, estaría el tema de las SICAV que cambian de Gestora. En estos casos, deben presentar el informe inmediatamente después de la fusión o liquidación del fondo en cuestión.Las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
</t>
  </si>
  <si>
    <t xml:space="preserve">Nombre (descripción larga del fondo), registrado en la CNMV
Se tiene que informar solo del fondo padre no de las clases.
</t>
  </si>
  <si>
    <t>Código del fondo registrado en la CNMV.  
Se tiene que informar solo del fondo padre no de las clases.</t>
  </si>
  <si>
    <t>Valor Fijo "FALSE" ya que se entiende que se envía información
Ojo si es un fondo que se ha liquidado o fusionado en el periodo por ejemplo al principio del periodo y no tiene ningún dato a informar se podría poner true.</t>
  </si>
  <si>
    <t>Código ISIN. Opcional. 
Cuando un fondo tiene varias clases, el ISIN es de la clase, no del fondo.Este campo se informará si el fondo tiene solo una clase, si tiene más de una se dejará en blanco</t>
  </si>
  <si>
    <t xml:space="preserve">ECB por defecto. Es obligatorio si la divisa es diferente al EUR , en el caso de que sea EUR, está prohibido rellenarlo
El campo es obligatorio cuando la moneda base GFIA se rellena y es diferente de euro y prohibido de otra manera. Si todos los fondos son en Euros no se informará. </t>
  </si>
  <si>
    <t>NAV = Valor Liquidativo Neto (VLN); Total NAV = Patrimonio total neto. Para los fondos con clases se utilizará el patrimonio del fondo no de las clases. En el caso de una fusión, los GFIA deben presentar el último informe del FIA a sus ANC inmediatamente después de la liquidación o la fusión del FIA en cuestión.NAV del fondo informado, es el patrimonio total neto.
Si el fondo tiene clases se informará el patrimonio total del fondo.</t>
  </si>
  <si>
    <t>Para hacer el reparto por áreas geográficas se deberá usar la agregación de países incluida en el fichero con la tabla GEO ZONES y GEO de ESMA. Para hacer el reparto por pesos se usará como denominador el NAV (patrimonio) de la casilla 53, y como numerador los valores agregados de los activos (valoración de la cartera) que forman parte de cada área utilizando para cada activo el valor utilizado para la agregación para el cálculo del AuM de la casilla 48, pero en este caso para los derivados no se pasarán a valor absoluto las posiciones cortas, pudiendo tener un valor negativo. Para asignar cada área geográfica se usará el país del emisor para las posiciones de contado. Para los derivados el del país del emisor del subyacente. Para divisas, depósitos, forward sobre divisa y derivados sobre divisas, el país de la divisa. Para el resto de derivados se utilizará el país del emisor del activo subyacente. Y si es un índice el área geográfica o país de ese índice. Para derivados sobre índices (incluyendo OTC). Según las directrices de la CNMV, se debe considerar el domicilio de las inversiones efectuadas. Parece una buena alternativa utilizarr el domicilio del emisor. Las zonas geográficas deben regirse en función de la tabla GEO Zones de ESMA
Para que todo sume 100% la parte que falte para llegar al 100% (que puede venir por el neto de cuentas deudoras y acreedores se asignará a Europa EEA).</t>
  </si>
  <si>
    <t>Valor agregado de los instrumentos que componen cada tipo de sub ativo.
Este es un dato calculado. Para poder hacer este cálculo  en el Maestro de entidades todos los activos tienen que estar previamente asignados/mapetados a las trabas de Macro Asset Type y Sub-asset type. Para hacer rankeo se usará como denominador el AuM de la casilla 48, y como numerador el importe utilizado para cada activo para el cálculo de esta cifra. Se deberá agregar a nivel de Macro asset type-Su-asset type-posiciones larga o corta. Se incluye la tesorería. Estas posiciones hacen referencia al último día laborable del periodo. Posición neta primaria exclusivamente para derivados + contado es el valor efectivo. En la posición neta primaria te viene si la posición es larga o corta. Valores estáticos
 Las posiciones de contado serán posiciones largas (excepto si el saldo en cuenta corriente es negativo), las posiciones en derivados tendrán posición corta o larga en función de su signo en la posición neta primaria. Para posiciones de derivados sobre divisa los mismos se desglosarán en varias posiciones en función de su desglose en la posición neta primaria para el cálculo del compromiso en derivados.
Valor fijo '1' (mayor exposición)
Valor fijo '2' (segunda mayor exposición)
Valor fijo '3' (tercera mayor exposición)
...
Valor fijo '10' (décima iteración)
Los campo 95 al 99 se incluyen en cada iteración por cada instrumento
Deberán indicar las diez exposiciones principales por tipo de subactivo y de exposición (larga o corta).Larga cuando el tipo de cambio baja y corta cuando el tipo de cambio sube Deben agrupar sus instrumentos con arreglo a la categoría por tipos de subactivo de la tabla 1, es decir, el nivel de detalle más elevado posible, por ejemplo: certificados de depósitos, BTA, CDS financieras…). En la primera columna, los GFIA deberán indicar el tipo de activo «macro», utilizando al efecto el primer nivel de detalle disponible en la tipología de activos consignados en el Annex II of the guidelines – Table 1 (es decir, títulos valores, derivados, etc.).  En la segunda columna, los GFIA deberán indicar el tipo de subactivo, utilizando al efecto el mayor nivel de detalle disponible en la tipología de activos consignados en el Annex II of the guidelines –Table 1 (es decir, certificados de depósito u otros derivados de valores de renta variable, etc.). A continuación, los GFIA deberán indicar el valor agregado del tipo de subactivo, así como su porcentaje respecto al valor total de los activos sujetos a la gestión del FIA. Si los GFIA conocen la contraparte de las transacciones OTC, deberán consignar su identidad y sus códigos de identificación, como el LEI o el IEI. En este caso, las CCP no deben considerarse contrapartes. Los GFIA no deberán indicar la contraparte si existe más de una respecto a un determinado tipo de subactivo.</t>
  </si>
  <si>
    <t>El campo es obligatorio si el campo "macro asset type" es distinto a "NTA", en caso contrario no debera cumplimentarse.
Posición Larga/Corta de los 10 subactivos (+ posición larga/corta) con mayor exposición
Todo lo que es contado, es largo por defecto a no ser que tengan signo negativo (saldo en cuenta corriente con saldo negativo). Para todo lo que sean derivados y FWs, se debe establecer cómo se calcula el compromiso para determinar la posición larga o corta.</t>
  </si>
  <si>
    <t>El campo es obligatorio si el campo "macro asset type" es distinto a "NTA", en caso contrario no debera cumplimentarse.
Agregación de la exposición de cada  instrumentos de acuerdo al subtipo de activo y posición larga/corta.
El criterio que se seguirá el el mismo que se utiliza para calcular la casilla 48. Las posiciones de contado se cogerán de las cuentas contables y las de derivados del cálculo en compromiso.</t>
  </si>
  <si>
    <t xml:space="preserve">El campo es obligatorio si el campo "macro asset type" es distinto a "NTA", en caso contrario no debera cumplimentarse.
Porcentaje del valor agregado de cada uno de los 10 subactivos (+ posición larga/corta) con mayor exposición. Se dividirán por el saldo de la celda 48 que será el denominador. </t>
  </si>
  <si>
    <t>Campo opcional. Nombre de la contraparte de las 10 principales exposiciones del ranking 94
Este campo solo se informará si resulta que para el mismo subasset type/posición largo o corta solo hay una contrapartida (si hay varias se dejará en blanco)</t>
  </si>
  <si>
    <t>Para ordenar los 5 primeros propietarios y resumir el % de su propiedad como en el último día de presentación de informes . Particiaciones del beneficiario se identifican Por cuentas. La clasificación de los partícipes se hará en función del primer titular del contrato. Se suman las posiciones de todos los contratos de un mismo titular principal.
Se agruparán todas las cuentas del mismo partícipe. Si un partícipe tiene dos cuentas individuales y otra compartida con un tercer partícipe, solo se agruparán las dos cuentas que tiene a nivel individual ya que las cuentas con contitularidad se considera otro partícipe. Si hubiera varias cuentas con los mismos cotitulares estas cuentas se deberán agrupar. solo se podrán agregar cuentas con los mismos titular/titulares.
 El cálculo se debería realizar sobre el último día hábil del periodo de referencia sobre el listado de partícipes a esa fecha. Si un fondo tiene varias clases este cálculo se deber realizar sobre todas las clases y la agregación de partícipes con varias cuentas se debería realizar sobre todas las posiciones que tengan en varias clases del mismo fondo. La base para la asignación del % se deberá realizar sobre el patrimonio que tenga el fondo (o la suma de todas sus clases en Partenon)</t>
  </si>
  <si>
    <t>Estos datos suman el valor agregado de todas las compras y ventas del periodo de referencia de la AIF (trimestral, semestral o anual, según corresponda). Adicionalmente, señalar que para este cálculo previamente los activos deberían estar mapeados a la clasificación de activos de la tabla 2. Entendemos que no se requiere de ningún cálculo, sino del mapeo de la tabla 2 de ESMA.Código ESMA de los N  sub asset type con  rentabilidad dentro del fondo,  contenido en la tabla 2del ESMA
 No se tienen que incluir las operaciones de los colaterales, no los vencimientos de activos. Se contravalorarán las operaciones a euros con el tipo de cambio de la operación, o del día de la operación. todasa las compras y ventas se sumarán en valor absoluto para dar el importe.</t>
  </si>
  <si>
    <t xml:space="preserve">
El campo no deberá ser cumplimentado si la divisa de la exposición (Campo 128) no está rellenada y opcional en otros casos.
Se pondran las posiciones largas (contado más posiciones largas en derivados)
En este campo se deberá informar de la valoración de las posiciones largas de los derivados + la valoración del cash (En el cash habrá que incluir tanto el saldo en cuenta corriente como los depósitos de garantías ya que el cash o contado engloba: - Depósitos a la vista en cuentas de cheques.
- Cuentas de ahorros, generalmente en efectivo, a pesar de que a veces se requiere de previo aviso al banco para poder disponer de ellas.
- Certificados de depósito a la vista). (posición larga)
ESMA Q&amp;A Sección III.42: "el tipo de posición debe determinarse por la exposición al subyacente del instrumento derivado y no por referencia al contrato de derivados. Como resultado, una posición larga en una opción de venta debe ser comunicada como 'Short' mientras que una posición corta en una opción de venta deben ser reportada como 'larga'."
Una posición larga es aquella en la que un operador compra divisas a un precio determinado y espera venderlas más adelante a un precio superior. En este caso, el inversionista se beneficia de una disminución en el precio del mercado. Posicion larga: compras al contado y a plazo, futuros comprados, las opciones incluyendo warrants, CAPs y FLOORs, adquiridas de compra (compras de call) y emitidas de venta (ventas de PUT).</t>
  </si>
  <si>
    <t>El campo no deberá ser cumplimentado si la divisa de la exposición (Campo 128) no está rellenada y opcional en otros casos.
En este campo se deberá informar de la valoración de las posiciones cortas de los derivados  más saldos negativos en cuenta corriente.
Una posición corta para las divisas es aquella en la que el operador vende divisas antes de que ésta se deprecie. En este caso, el inversionista se beneficia de una caída del precio del mercado.
posicion corta: : las ventas a plazo, futuros financieros vendidos, la opciones incluyendo warrants, CAPs y FLOORs, adquiridas de venta (compras de PUT) y emitidas de compra (ventas de CALL) y las ventas en descubierto.</t>
  </si>
  <si>
    <t xml:space="preserve">
</t>
  </si>
  <si>
    <t>Dentro del ranking (campo 160) , si la bandera de la exposición de contrapartida (campo 161) es igual a "true", este campo tiene que ser reportado. En otro caso, está prohibido.
 % NAV correspondiente a la cantidad total de exposición para cada una de las 5 mayores exposiciones de la contraparte en moneda base sin decimales.
Porcentaje sobre el NAV de la suma del valor de las contrapartidas con mayor exposición. Al valor de la opción del OTC en positivo o negativo y habría que restarle el valor del activo puesto en garantía (aportado en colateral). Si es positivo, el riesgo es &gt; 0 , es la contrapartida. Si no , es riesgo tuyo contra la contrapartida
El valor que salga de la suma de la exposición total con la misma contrapartida se dividirá por el patrimonio del fondo. En el caso del ejemplo campo 161  (Cuando la contrapartida tenga exposición a una contrapartida: saldo &gt; 0 (signo positivo). Por ejemplo, tengo una OTC con una contrapartida que vale 5 y los colaterales valen 4. El neto es +1 y tengo riesgo con la contrapartida se informaría true (valor boleano 1))  si el NAV (patrimonio del fondo) es 10 la exposición sería de 10%.</t>
  </si>
  <si>
    <t xml:space="preserve"> Las 5 contrapartes principales que tienen la mayor exposición de crédito neta valorada a precios de mercado frente al FIA. Perspectiva del Fondo.   Contrapartida que tiene la mayor exposición a la FIA
Las 5 contrapartes principales que tienen la mayor exposición de crédito neta valorada a precios de mercado frente al FIA. Ejemplo: Warrants que pactas un precio de compra y a vencimiento del contrato hay una diferencia entre el precio acordado y el precio de mercado.
El ranking admitido:
- 1 de "primera exposición de la contraparte";
- 2 de "segunda exposición de la contraparte";
- 3 de "tercera exposición de la contraparte";
- 4 de "cuarta exposición de contraparte", y
- 5 de "quinta exposición de contraparte".
Te habrá de crédito de mercado que es tu posición respecto al mercado.. Si no tenéis créditos no aplica. Dejar en blanco. Los fondos no suelen actuar como contraparte ni como emisor de activos, por lo que el bloque 166-171 no aplicaría. NA
EJ: Cuando la contrapartida tenga exposición a una contrapartida: saldo &gt; 0 (signo positivo). Por ejemplo, tengo una OTC con una contrapartida que vale 5 y los colaterales valen 6. El neto es -1 y la contrapartida tiene riesgo al fondo o sicav y se informaría true (valor boleano 1)</t>
  </si>
  <si>
    <t xml:space="preserve">Ranking agrupado por cámara de compensación . Ranking de las 3 cámaras de compensación más imporatnte del fondo. La cámara de compensación es el mercado del derivado
La CCP es una organización que existe en varios países de Europa que ayuda a facilitar las operaciones realizadas en derivados y los mercados europeos de renta variable. Estas cámaras de compensación son a menudo explotados por los principales bancos del país. La responsabilidad principal de la casa es para proporcionar eficiencia y la estabilidad de los mercados financieros que operan en. Hay dos procesos principales que se llevan a cabo por los CCP: compensación y liquidación de transacciones de mercado. Clearing se refiere a la identificación de las obligaciones de ambas partes a ambos lados de una transacción. La liquidación se realiza cuando se produce la transferencia definitiva de los valores y los fondos.
Si en el campo (152) no hemos puesto nada, porque no hay volumen, los campos 173-177 no se rellenarán.  Si "Direct clearing flag" campo 172, es igual a "False" no se rellenarán.Si "Direct clearing flag" campo 172, es igual a "true", al menos rango "1" tiene que ser reportado.
</t>
  </si>
  <si>
    <t>Si el campo anterior, 193 es Falso, está prohibido informar, sino es opcional.
Frecuencia del inversor de los reembolsos
Se debería habilitar un campo en el que se informase la frecuencia de cada vehículo (fondo) el cual luego se utilizase para este estado. Genralmente puede ser diaria.
Deberá haber en las características generales de cada fondo para AIFMD un campo donde te permita informar este campo en función de un desplegable con los campos que indica. - D for “Daily”
   - W for “Weekly”
   - F for “Fortnightly”
   - M for “Monthly”
   - Q for “Quarterly”
   - H for “Half-yearly”
   - Y for “Yearly”
   - O for “Other”
   - N for “None”
see Annex II - Table 6</t>
  </si>
  <si>
    <t>Si el campo 193 es Falso, está prohibido informar, sino es opcional.
Plazo mínimo de días que se exige al inversor
Se debería habilitar un campo en el que se informase de este datos para cada vehículo (fondo) el cual luego se utilizase para este estado. Con carácter general si no se informa nada se pondrá 0. Se va a preguntar a CNMV si los fondos con comisión de reembolso en un periodo se consideran que tienen Lokup</t>
  </si>
  <si>
    <t xml:space="preserve">Campo opcional
El porcentaje del valor patrimonial neto de los activos del FIA que actualmente están sometidos a Restricciones de reembolso.
Para los fondos de tipología de % de reembolsos máximos sobre patrimonio el % será el % informado o la diferencia del 100% menos ese porcentaje. Pendiente confirmar con Asesoría Jurídica.Para los de preaviso si superan un importe se informaría el % que hubiera salido que no se liquida en la fecha normal del fondo. Generalmente no lo rellenan
</t>
  </si>
  <si>
    <t>Tipo de grupo de inversores
Lista de valores  de la tabla 7 de ESMA. Los posibles valores a incluir en este campo son: 
- NFCO para "Instituciones no financieras "
 - BANK para "Entidades de crédito "
 - INSC para "Empresas de Seguros "
 - OFIN para "Otras instituciones financieras "
 - PFND para "Fondos / Planes de Pensiones"
 - GENG para "Gobiernos Centrales "
 - OCIU para "Otras IICs"
 - HHLD para "Hogares"
 - UNKN para "Desconocido"
 - NONE para "Ninguno"
Neogcio deberá facilitar el mapeo entre la tabla 7 de ESMA y los valores equivalentes del sistema del Banco
Se agruparán la posición de partícipes del fondo/sicav a la fecha de cierre del periodo de reporting del fondo/sicav (el último día hábil del periodo). Para fondos con clases esta agregación se debería hacer para todas las clases, y dividirse por el patrimonio total del fondo agregando el valor de todas las participaciones de todos los partícipes según Partenon (CIGA) para que al hacer el % sobre el patrimonio del fondo sume un 100%.</t>
  </si>
  <si>
    <t>Importe de la financiación disponible. Campo opcional, si no hay financión no se rellenará
ESMA Q &amp; A Sección III.2 : "La información relacionada con las fuentes de financiación en las preguntas 54 a 56 se tendrán en cuenta el importe total de estas transacciones en las preguntas 210-217. Dejar en blanco si no hay líneas de financiación</t>
  </si>
  <si>
    <r>
      <rPr>
        <b/>
        <sz val="12"/>
        <rFont val="Calibri"/>
        <family val="2"/>
        <scheme val="minor"/>
      </rPr>
      <t>128.</t>
    </r>
    <r>
      <rPr>
        <sz val="12"/>
        <rFont val="Calibri"/>
        <family val="2"/>
        <scheme val="minor"/>
      </rPr>
      <t xml:space="preserve"> En lo que atañe al número total de posiciones abiertas, los GFIA deberán calcular al nivel de las posiciones (y no del emisor), ya que esta cuestión tiene un enfoque operativo. La estimación deberá realizarse el último día laborable del plazo de información.
ESMA Q&amp;A Section III.43: “AIFMs should take into account all cash accounts that exist and include all cash accounts when reporting information on the total number of open positions.”
Cada posición distinta en cartera suma como 1. Incluye: todas las posiciones de contado + de derivado + C/ y V/ a plazo en vuelo a la fecha del cierre del reporting. Se tienen que incluir las posiciones en cuentas corrientes y cuentas de garantías de derivados.</t>
    </r>
  </si>
  <si>
    <t>Campo opcional. FIL que se apalanquen
Actualmente no se aplica . Sin embargo , en el futuro, puede aplicar y luego un desarrollo puede ser necesaria con el fin de incluirla en el informe . ESMA Q &amp; A Sección III.34 : " GFIA deben agregar el valor de mercado de dinero en efectivo y valores recibidos en préstamo " . Los usuarios necesitan ser capaces de editar manualmente el valor.</t>
  </si>
  <si>
    <t>Campo opcional. Valor de los préstamos implícitos en otros instrumentos financieros derivados negociados en bolsa  (exposición bruta menos margen de garantía depositado).
Suma del valor absoluto de todas las posiciones netas primarias por derivados en mercados organizados menos las garantías por derivados en mercados organizados.(todas estas cantidades se deberán contravalorar en la divisa del fondo, en nuestro caso Euros). Trasladada consulta a CNMV sobre si este cálculo es correcto.</t>
  </si>
  <si>
    <t>Campo opcional. Valor de los préstamos implícitos en otros instrumentos financieros OTC  (exposición bruta menos margen de garantía depositado).
Suma del valor absoluto de todas las posiciones netas primarias por derivados no cotizados. (todas estas cantidades se deberán contravalorar en la divisa del fondo, en nuestro caso Euros). Para todos los derivados OTC, se distinguen porque todos los derivados que no están en mercado no organizado tienen en mercado "no cotiza". Trasladada consulta a CNMV sobre si este cálculo es correcto.</t>
  </si>
  <si>
    <t>Campo opcional.FIL que se apalanquen. Valor de los valores tomados en préstamo para posiciones cortas
Actualmente no se aplica . Sin embargo , en el futuro, puede aplicar y luego un desarrollo puede ser necesaria con el fin de incluirla en el informe</t>
  </si>
  <si>
    <t>Valor del apalancamiento del FIA calculado con el método bruto expresado como un % del NAV. 
La suma de la posiciones netas primarias para el cálculo del compromiso en derivado. Please refer to tab "Leverage". Suma de todas las posiciones de contado valoradas en EUR de 1 vehículo a fecha de cierre excepto los repos sobre deuda pública con un vencimiento inferior a 7 días. Leverage under gross method: [suma de las posiciones de contado del fondo contravaloradas en euros (excepto las posiciones en cuentas corrientes o depósitos de garantías denominados en euros, y los repos sobre deuda pública con un vencimiento igual o inferior a 7 días)  más las posiciones netas primarias de las posiciones en derivados en valor absoluto (tanto posiciones cortas como largas) contravaloradas en euros] / Patrimonio del fondo.Leverage under commitment method: [suma de las posiciones de contado del fondo contravaloradas en euros (excepto las posiciones en cuentas corrientes o depósitos de garantías denominados en euros, y los repos sobre deuda pública con un vencimiento igual o inferior a 7 días)  más la exposición –compromiso en derivados- calculado por SII a la fecha de referencia del último día hábil del periodo para el que se reporta, descontando la exposición generada por las posiciones en IICs] / Patrimonio del fondo.Nota: Si el fondo fuera en divisa no euro por ejemplo GBP, lo que se descontaría serían las cuentas corrientes y garantías por derivados en GBP y los depósitos a corto plazo. No obstante para estos casos, debería clarificar UK los depósitos a corto plazo que se descontarían.
Son el valor efectivo en euros de todas las posiciones en cartera de un fondo descontando las posiciones en repos a menos de 7 días, las cuentas corrientes en euros y las las garantías por derivados en euros (y descontando también las primas por opciones ya que las mismas se suman por la posición neta primaria o por el método del compromiso en función del método -gross o método del compromiso- más la exposición por derivados sumando en un caso el valor absoluto de la posición neta primaria de esos derivados, o para el método del compromiso el número que dé el cálculo del compromiso en derivados  descontando del mismo el compromiso generado por la posición en IICs ya que estas están sumadas en las posiciones de contado.</t>
  </si>
  <si>
    <t>Valor del apalancamiento del FIA calculado con el método del compromiso expresado como un % del NAV. 
Suma de las posiciones de contado del fondo contravaloradas en euros (excepto las posiciones en cuentas corrientes o depósitos de garantías denominados en euros, y los repos sobre deuda pública con un vencimiento igual o inferior a 7 días  descontando también las primas por opciones ya que las mismas se suman por la posición neta primaria o por el método del compromiso en función del método -gross o método del compromiso- )  más la exposición –compromiso en derivados- calculado  a la fecha de referencia del último día hábil del periodo para el que se reporta, descontando la exposición generada por las posiciones en IICs ya que estas están sumadas en las posiciones de contado.</t>
  </si>
  <si>
    <t>FIL que se apalanquen. 5 mayores fuentes de efectivo o valores obtenidos mediante préstamo (posiciones cortas). Los 5 principales fuentes que te prestan en función del patrimonio.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
 Valores fijos en cada iteración:
Valor fijo '1' (primera fuente de cash o securities)
Valor fijo '2' (segunda iteración)
Valor fijo '3' (tercera iteración)
Valor fijo '4' (cuarta iteración)
Valor fijo '5' (quinta iteración)</t>
  </si>
  <si>
    <t>FIL que se apalanquen. Flag que indica si el fondo tiene fuente de efectivo o valores contenida en este informe. 
 - TRUE : verdadero cuando el FIA tenga una fuente de pricnicpal de toma en préstamo de efectivo o de valores 
 - FALSE : en caso contrario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t>
  </si>
  <si>
    <t>Comentarios Internos</t>
  </si>
  <si>
    <t>Si 10 -&gt; M
Si 11 -&gt; M 
Si no -&gt; F</t>
  </si>
  <si>
    <t>XSD GROUP</t>
  </si>
  <si>
    <t>&lt;AIFReportingInfo&gt;&gt;</t>
  </si>
  <si>
    <t xml:space="preserve">&lt;AIFReportingInfo&gt; </t>
  </si>
  <si>
    <t>&lt;AIFReportingInfo&gt; &lt;AIFRecordInfo&gt;</t>
  </si>
  <si>
    <t xml:space="preserve">&lt;AIFReportingInfo&gt; &lt;AIFRecordInfo&gt; </t>
  </si>
  <si>
    <t xml:space="preserve">&lt;AIFReportingInfo&gt; &lt;AIFRecordInfo&gt;&lt;Assumptions&gt; &lt;Assumption&gt; </t>
  </si>
  <si>
    <t xml:space="preserve">&lt;AIFReportingInfo&gt; &lt;AIFRecordInfo&gt;   </t>
  </si>
  <si>
    <t xml:space="preserve">&lt;AIFReportingInfo&gt; &lt;AIFRecordInfo&gt;  </t>
  </si>
  <si>
    <t xml:space="preserve">&lt;AIFReportingInfo&gt; &lt;AIFRecordInfo&gt;  &lt;AIFCompleteDescription&gt; &lt;AIFPrincipalInfo&gt;  &lt;AIFIdentification&gt; </t>
  </si>
  <si>
    <t>&lt;AIFReportingInfo&gt; &lt;AIFRecordInfo&gt;  &lt;AIFCompleteDescription&gt; &lt;AIFPrincipalInfo&gt;  &lt;AIFIdentification&gt;</t>
  </si>
  <si>
    <t xml:space="preserve">&lt;AIFReportingInfo&gt; &lt;AIFRecordInfo&gt;  &lt;AIFCompleteDescription&gt; &lt;AIFPrincipalInfo&gt;  &lt;AIFIdentification&gt;  </t>
  </si>
  <si>
    <t xml:space="preserve">&lt;AIFReportingInfo&gt; &lt;AIFRecordsInfo&gt;-  &lt;AIFCompleteDescription&gt; &lt;AIFPrincipalInfo&gt; </t>
  </si>
  <si>
    <t xml:space="preserve">&lt;AIFReportingInfo&gt; &lt;AIFRecordsInfo&gt; &lt;AIFCompleteDescription&gt; &lt;AIFPrincipalInfo&gt; &lt;ShareClassIdentification&gt; &lt;ShareClassIdentifier&gt; </t>
  </si>
  <si>
    <t xml:space="preserve">&lt;AIFReportingInfo&gt; &lt;AIFRecordsInfo&gt; &lt;AIFCompleteDescription&gt; &lt;AIFPrincipalInfo&gt; &lt;AIFDescription&gt; </t>
  </si>
  <si>
    <t xml:space="preserve">&lt;AIFReportingInfo&gt; &lt;AIFRecordsInfo&gt; &lt;AIFCompleteDescription&gt; &lt;AIFPrincipalInfo&gt; &lt;AIFDescription&gt; &lt;MasterAIFsIdentification&gt; &lt;MasterAIFIdentification&gt; </t>
  </si>
  <si>
    <t xml:space="preserve">&lt;AIFReportingInfo&gt; &lt;AIFRecordsInfo&gt; &lt;AIFCompleteDescription&gt; &lt;AIFPrincipalInfo&gt; &lt;AIFDescription&gt;  &lt;MasterAIFsIdentification&gt; &lt;MasterAIFIdentification&gt; &lt;AIFIdentifierNCA&gt; </t>
  </si>
  <si>
    <t xml:space="preserve">&lt;AIFReportingInfo&gt; &lt;AIFRecordsInfo&gt; &lt;AIFCompleteDescription&gt; &lt;AIFPrincipalInfo&gt; &lt;AIFDescription&gt; &lt;PrimeBrokers&gt; &lt;PrimeBrokerIdentification&gt; </t>
  </si>
  <si>
    <t xml:space="preserve">&lt;AIFReportingInfo&gt; &lt;AIFRecordsInfo&gt; &lt;AIFCompleteDescription&gt; &lt;AIFPrincipalInfo&gt; &lt;AIFDescription&gt; &lt;AIFBaseCurrencyDescription&gt; </t>
  </si>
  <si>
    <t>&lt;AIFReportingInfo&gt; &lt;AIFRecordsInfo&gt; &lt;AIFCompleteDescription&gt; &lt;AIFPrincipalInfo&gt; &lt;AIFDescription&gt;</t>
  </si>
  <si>
    <t>&lt;AIFReportingInfo&gt; &lt;AIFRecordsInfo&gt;-  &lt;AIFCompleteDescription&gt; &lt;AIFPrincipalInfo&gt; &lt;AIFDescription&gt; &lt;HedgeFundsInvestmentStrategies&gt; &lt;HedgeFundStrategy&gt;</t>
  </si>
  <si>
    <t xml:space="preserve">&lt;AIFReportingInfo&gt; &lt;AIFRecordsInfo&gt;-  &lt;AIFCompleteDescription&gt; &lt;AIFPrincipalInfo&gt; &lt;AIFDescription&gt; </t>
  </si>
  <si>
    <t xml:space="preserve">&lt;AIFReportingInfo&gt; &lt;AIFRecordsInfo&gt;-  &lt;AIFCompleteDescription&gt; &lt;AIFPrincipalInfo&gt;   &lt;MainInstrumentsTraded&gt; &lt;MainInstrumentTraded&gt; </t>
  </si>
  <si>
    <t xml:space="preserve">&lt;AIFReportingInfo&gt; &lt;AIFRecordsInfo&gt;-  &lt;AIFCompleteDescription&gt; &lt;AIFPrincipalInfo&gt;   &lt;MainInstrumentsTraded&gt; &lt;MainInstrumentTraded&gt; &lt;AIIInstrumentIdentification&gt; </t>
  </si>
  <si>
    <t xml:space="preserve">&lt;AIFReportingInfo&gt; &lt;AIFRecordsInfo&gt;-  &lt;AIFCompleteDescription&gt;  &lt;AIFPrincipalInfo&gt; &lt;MainInstrumentsTraded&gt; &lt;MainInstrumentTraded&gt; </t>
  </si>
  <si>
    <t>&lt;AIFReportingInfo&gt; &lt;AIFRecordsInfo&gt;-  &lt;AIFCompleteDescription&gt;  &lt;AIFPrincipalInfo&gt; &lt;MainInstrumentsTraded&gt; &lt;MainInstrumentTraded&gt;</t>
  </si>
  <si>
    <t xml:space="preserve">&lt;AIFReportingInfo&gt; &lt;AIFRecordsInfo&gt;-  &lt;AIFCompleteDescription&gt; &lt;AIFPrincipalInfo&gt; &lt;NAVGeographicalFocus&gt; </t>
  </si>
  <si>
    <t xml:space="preserve">&lt;AIFReportingInfo&gt; &lt;AIFRecordsInfo&gt;-  &lt;AIFCompleteDescription&gt; &lt;AIFPrincipalInfo&gt;    &lt;AUMGeographicalFocus&gt; </t>
  </si>
  <si>
    <t xml:space="preserve">&lt;AIFReportingInfo&gt; &lt;AIFRecordsInfo&gt;-  &lt;AIFCompleteDescription&gt; &lt;AIFPrincipalInfo&gt; &lt;PrincipalExposures&gt; &lt;PrincipalExposure&gt; </t>
  </si>
  <si>
    <t xml:space="preserve">&lt;AIFReportingInfo&gt; &lt;AIFRecordsInfo&gt;-  &lt;AIFCompleteDescription&gt; &lt;AIFPrincipalInfo&gt;  &lt;PrincipalExposures&gt; &lt;PrincipalExposure&gt; &lt;CounterpartyIdentification&gt; </t>
  </si>
  <si>
    <t xml:space="preserve">&lt;AIFReportingInfo&gt; &lt;AIFRecordsInfo&gt;-  &lt;AIFCompleteDescription&gt;  &lt;AIFPrincipalInfo&gt; &lt;MostImportantConcentration&gt; &lt;PortfolioConcentrations&gt; &lt;PortfolioConcentration&gt; </t>
  </si>
  <si>
    <t xml:space="preserve">&lt;AIFReportingInfo&gt; &lt;AIFRecordsInfo&gt;-  &lt;AIFCompleteDescription&gt; &lt;AIFPrincipalInfo&gt;   &lt;MostImportantConcentration&gt; &lt;PortfolioConcentrations&gt; &lt;PortfolioConcentration&gt; &lt;MarketIdentification&gt; </t>
  </si>
  <si>
    <t xml:space="preserve">&lt;AIFReportingInfo&gt; &lt;AIFRecordsInfo&gt;-  &lt;AIFCompleteDescription&gt;   &lt;AIFPrincipalInfo&gt; &lt;MostImportantConcentration&gt; &lt;PortfolioConcentrations&gt; &lt;PortfolioConcentration&gt; &lt;CounterpartyIdentification&gt; </t>
  </si>
  <si>
    <t xml:space="preserve">&lt;AIFReportingInfo&gt; &lt;AIFRecordsInfo&gt; &lt;AIFCompleteDescription&gt;  &lt;AIFPrincipalInfo&gt; &lt;MostImportantConcentration&gt; </t>
  </si>
  <si>
    <t xml:space="preserve">&lt;AIFReportingInfo&gt; &lt;AIFRecordsInfo&gt;-  &lt;AIFCompleteDescription&gt;  &lt;AIFPrincipalInfo&gt; &lt;MostImportantConcentration&gt; &lt;AIFPrincipalMarkets&gt; &lt;AIFPrincipalMarket&gt; </t>
  </si>
  <si>
    <t xml:space="preserve">&lt;AIFReportingInfo&gt; &lt;AIFRecordsInfo&gt;-  &lt;AIFCompleteDescription&gt;  &lt;AIFPrincipalInfo&gt; &lt;MostImportantConcentration&gt; &lt;AIFPrincipalMarkets&gt; &lt;AIFPrincipalMarket&gt; &lt;MarketIdentification&gt; </t>
  </si>
  <si>
    <t xml:space="preserve">&lt;AIFReportingInfo&gt; &lt;AIFRecordsInfo&gt;-  &lt;AIFCompleteDescription&gt; &lt;AIFPrincipalInfo&gt; &lt;MostImportantConcentration&gt; &lt;InvestorConcentration&gt; </t>
  </si>
  <si>
    <t>&lt;AIFReportingInfo&gt; &lt;AIFRecordsInfo&gt;-  &lt;AIFCompleteDescription&gt; &lt;AIFIndividualInfo&gt; &lt;IndividualExposure&gt; &lt;AssetTypeExposures&gt; &lt;AssetTypeExposure&gt;</t>
  </si>
  <si>
    <t>&lt;AIFReportingInfo&gt; &lt;AIFRecordsInfo&gt;-  &lt;AIFCompleteDescription&gt;&lt;AIFIndividualInfo&gt; &lt;IndividualExposure&gt; &lt;AssetTypeExposures&gt; &lt;AssetTypeExposure&gt;</t>
  </si>
  <si>
    <t xml:space="preserve">&lt;AIFReportingInfo&gt; &lt;AIFRecordsInfo&gt;-  &lt;AIFCompleteDescription&gt; &lt;AIFIndividualInfo&gt; &lt;IndividualExposure&gt; &lt;AssetTypeTurnovers&gt; &lt;AssetTypeTurnover&gt; </t>
  </si>
  <si>
    <t xml:space="preserve">&lt;AIFReportingInfo&gt; &lt;AIFRecordsInfo&gt;-  &lt;AIFCompleteDescription&gt; &lt;AIFIndividualInfo&gt; &lt;IndividualExposure&gt; &lt;CurrencyExposures&gt; &lt;Currencyexposure&gt; </t>
  </si>
  <si>
    <t xml:space="preserve">&lt;AIFReportingInfo&gt; &lt;AIFRecordsInfo&gt;-  &lt;AIFCompleteDescription&gt;&lt;AIFIndividualInfo&gt; &lt;IndividualExposure&gt; &lt;CurrencyExposures&gt; &lt;Currencyexposure&gt; </t>
  </si>
  <si>
    <t xml:space="preserve">&lt;AIFReportingInfo&gt; &lt;AIFRecordsInfo&gt;-  &lt;AIFCompleteDescription&gt;  &lt;AIFIndividualInfo&gt; &lt;IndividualExposure&gt; &lt;CompaniesDominantInfluence&gt; &lt;CompanyDominantInfluence&gt; &lt;CompanyIdentification&gt; </t>
  </si>
  <si>
    <t xml:space="preserve">&lt;AIFReportingInfo&gt; &lt;AIFRecordsInfo&gt;-  &lt;AIFCompleteDescription&gt; &lt;AIFIndividualInfo&gt; &lt;IndividualExposure&gt; &lt;CompaniesDominantInfluence&gt; &lt;CompanyDominantInfluence&gt; &lt;CompanyIdentification&gt; </t>
  </si>
  <si>
    <t xml:space="preserve">&lt;AIFReportingInfo&gt; &lt;AIFRecordsInfo&gt;-  &lt;AIFCompleteDescription&gt;&lt;AIFIndividualInfo&gt; &lt;IndividualExposure&gt; &lt;CompaniesDominantInfluence&gt; &lt;CompanyDominantInfluence&gt; &lt;CompanyIdentification&gt; </t>
  </si>
  <si>
    <t xml:space="preserve">&lt;AIFReportingInfo&gt; &lt;AIFRecordsInfo&gt;-  &lt;AIFCompleteDescription&gt;  &lt;AIFIndividualInfo&gt; &lt;RiskProfile&gt; &lt;MarketRiskProfile&gt;  </t>
  </si>
  <si>
    <t xml:space="preserve">&lt;AIFReportingInfo&gt; &lt;AIFRecordsInfo&gt;-  &lt;AIFCompleteDescription&gt;  &lt;AIFIndividualInfo&gt; &lt;RiskProfile&gt; &lt;MarketRiskProfile&gt;  &lt;MarketRiskMeasures&gt; &lt;MarketRiskMeasure&gt; </t>
  </si>
  <si>
    <t xml:space="preserve">&lt;AIFReportingInfo&gt; &lt;AIFRecordsInfo&gt;-  &lt;AIFCompleteDescription&gt;  &lt;AIFIndividualInfo&gt; &lt;RiskProfile&gt; &lt;MarketRiskProfile&gt;  &lt;MarketRiskMeasures&gt; &lt;MarketRiskMeasure&gt; &lt;BucketRiskMeasureValues&gt; </t>
  </si>
  <si>
    <t xml:space="preserve">&lt;AIFReportingInfo&gt; &lt;AIFRecordsInfo&gt;-  &lt;AIFCompleteDescription&gt;  &lt;AIFIndividualInfo&gt; &lt;RiskProfile&gt; &lt;MarketRiskProfile&gt;  &lt;MarketRiskMeasures&gt; &lt;MarketRiskMeasure&gt; &lt;VARRiskMeasureValues&gt; </t>
  </si>
  <si>
    <t xml:space="preserve">&lt;AIFReportingInfo&gt; &lt;AIFRecordsInfo&gt;-  &lt;AIFCompleteDescription&gt;  &lt;AIFIndividualInfo&gt; &lt;RiskProfile&gt; &lt;CounterpartyRiskProfile&gt; &lt;TradingClearingMechanism&gt; &lt;TradedSecurities&gt; </t>
  </si>
  <si>
    <t xml:space="preserve">&lt;AIFReportingInfo&gt; &lt;AIFRecordsInfo&gt;-  &lt;AIFCompleteDescription&gt;  &lt;AIFIndividualInfo&gt; &lt;RiskProfile&gt; &lt;CounterpartyRiskProfile&gt; &lt;TradingClearingMechanism&gt; &lt;TradedDerivatives&gt; </t>
  </si>
  <si>
    <t xml:space="preserve">&lt;AIFReportingInfo&gt; &lt;AIFRecordsInfo&gt;-  &lt;AIFCompleteDescription&gt;  &lt;AIFIndividualInfo&gt; &lt;RiskProfile&gt; &lt;CounterpartyRiskProfile&gt; &lt;TradingClearingMechanism&gt; &lt;ClearedDerivativesRate&gt; </t>
  </si>
  <si>
    <t>&lt;AIFReportingInfo&gt; &lt;AIFRecordsInfo&gt;-  &lt;AIFCompleteDescription&gt;  &lt;AIFIndividualInfo&gt; &lt;RiskProfile&gt; &lt;CounterpartyRiskProfile&gt; &lt;TradingClearingMechanism&gt; &lt;ClearedReposRate&gt;</t>
  </si>
  <si>
    <t xml:space="preserve">&lt;AIFReportingInfo&gt; &lt;AIFRecordsInfo&gt;-  &lt;AIFCompleteDescription&gt;  &lt;AIFIndividualInfo&gt; &lt;RiskProfile&gt; &lt;CounterpartyRiskProfile&gt; &lt;TradingClearingMechanism&gt; &lt;ClearedReposRate&gt; </t>
  </si>
  <si>
    <t xml:space="preserve">&lt;AIFReportingInfo&gt; &lt;AIFRecordsInfo&gt;-  &lt;AIFCompleteDescription&gt;  &lt;AIFIndividualInfo&gt; &lt;RiskProfile&gt; &lt;CounterpartyRiskProfile&gt; &lt;AIICounterpartyCollateral&gt; </t>
  </si>
  <si>
    <t>&lt;AIFReportingInfo&gt; &lt;AIFRecordsInfo&gt;-  &lt;AIFCompleteDescription&gt;  &lt;AIFIndividualInfo&gt; &lt;RiskProfile&gt; &lt;CounterpartyRiskProfile&gt; &lt;FundToCounterpartyExposures&gt; &lt;FundToCounterpartyExposure&gt;</t>
  </si>
  <si>
    <t xml:space="preserve">&lt;AIFReportingInfo&gt; &lt;AIFRecordsInfo&gt;-  &lt;AIFCompleteDescription&gt;  &lt;AIFIndividualInfo&gt; &lt;RiskProfile&gt; &lt;CounterpartyRiskProfile&gt; &lt;FundToCounterpartyExposures&gt; &lt;FundToCounterpartyExposure&gt; </t>
  </si>
  <si>
    <t xml:space="preserve">&lt;AIFReportingInfo&gt; &lt;AIFRecordsInfo&gt;-  &lt;AIFCompleteDescription&gt;  &lt;AIFIndividualInfo&gt; &lt;RiskProfile&gt; &lt;CounterpartyRiskProfile&gt; &lt;FundToCounterpartyExposures&gt; &lt;FundToCounterpartyExposure&gt; &lt;CounterpartyIdentification&gt; </t>
  </si>
  <si>
    <t>&lt;AIFReportingInfo&gt; &lt;AIFRecordsInfo&gt;-  &lt;AIFCompleteDescription&gt;  &lt;AIFIndividualInfo&gt; &lt;RiskProfile&gt; &lt;CounterpartyRiskProfile&gt; &lt;CounterpartyToFundExposures&gt; &lt;CounterpartyToFundExposure&gt;</t>
  </si>
  <si>
    <t xml:space="preserve">&lt;AIFReportingInfo&gt; &lt;AIFRecordsInfo&gt;-  &lt;AIFCompleteDescription&gt;  &lt;AIFIndividualInfo&gt; &lt;RiskProfile&gt; &lt;CounterpartyRiskProfile&gt; &lt;CounterpartyToFundExposures&gt; &lt;CounterpartyToFundExposure&gt; </t>
  </si>
  <si>
    <t>&lt;AIFReportingInfo&gt; &lt;AIFRecordsInfo&gt;-  &lt;AIFCompleteDescription&gt;  &lt;AIFIndividualInfo&gt; &lt;RiskProfile&gt; &lt;CounterpartyRiskProfile&gt; &lt;CounterpartyToFundExposures&gt; &lt;CounterpartyToFundExposure&gt; &lt;CounterpartyIdentification&gt;</t>
  </si>
  <si>
    <t xml:space="preserve">&lt;AIFReportingInfo&gt; &lt;AIFRecordsInfo&gt;-  &lt;AIFCompleteDescription&gt; &lt;AIFIndividualInfo&gt; &lt;RiskProfile&gt; &lt;CounterpartyRiskProfile&gt;  </t>
  </si>
  <si>
    <t xml:space="preserve">&lt;AIFReportingInfo&gt; &lt;AIFRecordsInfo&gt;-  &lt;AIFCompleteDescription&gt; &lt;AIFIndividualInfo&gt; &lt;RiskProfile&gt; &lt;CounterpartyRiskProfile&gt;  &lt;CCPExposures&gt; &lt;CCPExposure&gt; </t>
  </si>
  <si>
    <t>&lt;AIFReportingInfo&gt; &lt;AIFRecordsInfo&gt;-  &lt;AIFCompleteDescription&gt; &lt;AIFIndividualInfo&gt; &lt;RiskProfile&gt; &lt;CounterpartyRiskProfile&gt;  &lt;CCPExposures&gt; &lt;CCPExposure&gt; &lt;CCPIdentification&gt;</t>
  </si>
  <si>
    <t xml:space="preserve">&lt;AIFReportingInfo&gt; &lt;AIFRecordsInfo&gt;-  &lt;AIFCompleteDescription&gt; &lt;AIFIndividualInfo&gt; &lt;RiskProfile&gt; &lt;CounterpartyRiskProfile&gt;  &lt;CCPExposures&gt; &lt;CCPExposure&gt; &lt;CCPIdentification&gt; </t>
  </si>
  <si>
    <t xml:space="preserve">&lt;AIFReportingInfo&gt; &lt;AIFRecordsInfo&gt;-  &lt;AIFCompleteDescription&gt; &lt;AIFIndividualInfo&gt; &lt;RiskProfile&gt; &lt;LiquityRiskProfile&gt; &lt;PortfolioLiquityProfile&gt; </t>
  </si>
  <si>
    <t xml:space="preserve">&lt;AIFReportingInfo&gt; &lt;AIFRecordsInfo&gt;-  &lt;AIFCompleteDescription&gt; &lt;AIFIndividualInfo&gt; &lt;RiskProfile&gt; &lt;LiquityRiskProfile&gt; &lt;InvestorLiquityProfile&gt;  </t>
  </si>
  <si>
    <t xml:space="preserve">&lt;AIFReportingInfo&gt; &lt;AIFRecordsInfo&gt;-  &lt;AIFCompleteDescription&gt; &lt;AIFIndividualInfo&gt; &lt;RiskProfile&gt; &lt;LiquidityRiskProfile&gt; &lt;InvestorRedemption&gt; </t>
  </si>
  <si>
    <t xml:space="preserve">&lt;AIFReportingInfo&gt; &lt;AIFRecordsInfo&gt;-  &lt;AIFCompleteDescription&gt; &lt;AIFIndividualInfo&gt; &lt;RiskProfile&gt; &lt;LiquidityRiskProfile&gt; &lt;InvestorArragement&gt; &lt;InvestorIlliquidAssetArragement&gt; </t>
  </si>
  <si>
    <t xml:space="preserve">&lt;AIFReportingInfo&gt; &lt;AIFRecordsInfo&gt;-  &lt;AIFCompleteDescription&gt; &lt;AIFIndividualInfo&gt; &lt;RiskProfile&gt; &lt;LiquidityRiskProfile&gt; &lt;InvestorArragement&gt; &lt;InvestorPreferentialTreatment&gt; </t>
  </si>
  <si>
    <t xml:space="preserve">&lt;AIFReportingInfo&gt; &lt;AIFRecordsInfo&gt;-  &lt;AIFCompleteDescription&gt; &lt;AIFIndividualInfo&gt; &lt;RiskProfile&gt; &lt;LiquidityRiskProfile&gt; &lt;InvestorGroups&gt; &lt;InvestorGroup&gt; </t>
  </si>
  <si>
    <t xml:space="preserve">&lt;AIFReportingInfo&gt; &lt;AIFRecordsInfo&gt;-  &lt;AIFCompleteDescription&gt; &lt;AIFIndividualInfo&gt; &lt;RiskProfile&gt; &lt;LiquidityRiskProfile&gt; &lt;FinancingLiquityProfile&gt; </t>
  </si>
  <si>
    <t xml:space="preserve">&lt;AIFReportingInfo&gt; &lt;AIFRecordsInfo&gt;-  &lt;AIFCompleteDescription&gt; &lt;AIFIndividualInfo&gt; &lt;RiskProfile&gt; &lt;OperationalRisk&gt; </t>
  </si>
  <si>
    <t xml:space="preserve">&lt;AIFReportingInfo&gt; &lt;AIFRecordsInfo&gt;-  &lt;AIFCompleteDescription&gt; &lt;AIFIndividualInfo&gt; &lt;RiskProfile&gt; &lt;OperationalRisk&gt; &lt;HistoricalRiskProfile&gt; &lt;GrossInvestmentReturnsRate&gt; </t>
  </si>
  <si>
    <t>&lt;AIFReportingInfo&gt; &lt;AIFRecordsInfo&gt;-  &lt;AIFCompleteDescription&gt; &lt;AIFIndividualInfo&gt; &lt;RiskProfile&gt; &lt;OperationalRisk&gt; &lt;HistoricalRiskProfile&gt; &lt;GrossInvestmentReturnsRate&gt;</t>
  </si>
  <si>
    <t>&lt;AIFReportingInfo&gt; &lt;AIFRecordsInfo&gt;-  &lt;AIFCompleteDescription&gt; &lt;AIFIndividualInfo&gt; &lt;RiskProfile&gt; &lt;OperationalRisk&gt; &lt;HistoricalRiskProfile&gt; &lt;NetInvestmentReturnsRate&gt;</t>
  </si>
  <si>
    <t xml:space="preserve">&lt;AIFReportingInfo&gt; &lt;AIFRecordsInfo&gt;-  &lt;AIFCompleteDescription&gt; &lt;AIFIndividualInfo&gt; &lt;RiskProfile&gt; &lt;OperationalRisk&gt; &lt;HistoricalRiskProfile&gt; &lt;NAVChangeRate&gt; </t>
  </si>
  <si>
    <t xml:space="preserve">&lt;AIFReportingInfo&gt; &lt;AIFRecordsInfo&gt;-  &lt;AIFCompleteDescription&gt; &lt;AIFIndividualInfo&gt; &lt;RiskProfile&gt; &lt;OperationalRisk&gt; &lt;HistoricalRiskProfile&gt; &lt;Subscription&gt; </t>
  </si>
  <si>
    <t xml:space="preserve">&lt;AIFReportingInfo&gt; &lt;AIFRecordsInfo&gt;-  &lt;AIFCompleteDescription&gt; &lt;AIFIndividualInfo&gt; &lt;RiskProfile&gt; &lt;OperationalRisk&gt; &lt;HistoricalRiskProfile&gt; &lt;Redemption&gt; </t>
  </si>
  <si>
    <t xml:space="preserve">&lt;AIFReportingInfo&gt; &lt;AIFRecordsInfo&gt;-  &lt;AIFCompleteDescription&gt; &lt;AIFIndividualInfo&gt;  &lt;StressTests&gt; </t>
  </si>
  <si>
    <t xml:space="preserve">&lt;AIFReportingInfo&gt; &lt;AIFRecordsInfo&gt;-  &lt;AIFCompleteDescription&gt; &lt;AIFLeverageInfo&gt; &lt;AIFLeverageArticle24-2&gt; </t>
  </si>
  <si>
    <t xml:space="preserve">&lt;AIFReportingInfo&gt; &lt;AIFRecordsInfo&gt;-  &lt;AIFCompleteDescription&gt; &lt;AIFLeverageInfo&gt; &lt;AIFLeverageArticle24-2&gt; &lt;SecuritiesCashBorrowing&gt; </t>
  </si>
  <si>
    <t xml:space="preserve">&lt;AIFReportingInfo&gt; &lt;AIFRecordsInfo&gt;-  &lt;AIFCompleteDescription&gt; &lt;AIFLeverageInfo&gt; &lt;AIFLeverageArticle24-2&gt; &lt;FinancialInstrumentBorrowing&gt; </t>
  </si>
  <si>
    <t>&lt;AIFReportingInfo&gt; &lt;AIFRecordsInfo&gt;-  &lt;AIFCompleteDescription&gt; &lt;AIFIndividualInfo&gt; &lt;LeverageInfo&gt; &lt;AIFLeverageArticle24-2&gt; &lt;ControlledStructures&gt; &lt;ControlledStructure&gt; &lt;ControlledStructureIdentification&gt;</t>
  </si>
  <si>
    <t xml:space="preserve">&lt;AIFReportingInfo&gt; &lt;AIFRecordsInfo&gt;-  &lt;AIFCompleteDescription&gt; &lt;AIFIndividualInfo&gt; &lt;LeverageInfo&gt; &lt;AIFLeverageArticle24-2&gt; &lt;ControlledStructures&gt; &lt;ControlledStructure&gt; &lt;ControlledStructureIdentification&gt; </t>
  </si>
  <si>
    <t xml:space="preserve">&lt;AIFReportingInfo&gt; &lt;AIFRecordsInfo&gt;-  &lt;AIFCompleteDescription&gt; &lt;AIFIndividualInfo&gt; &lt;LeverageInfo&gt; &lt;AIFLeverageArticle24-2&gt; &lt;ControlledStructures&gt; &lt;ControlledStructure&gt; </t>
  </si>
  <si>
    <t>&lt;AIFReportingInfo&gt; &lt;AIFRecordsInfo&gt;-  &lt;AIFCompleteDescription&gt; &lt;AIFIndividualInfo&gt; &lt;LeverageInfo&gt; &lt;AIFLeverageArticle24-2&gt; &lt;LeverageAIF&gt;</t>
  </si>
  <si>
    <t xml:space="preserve">&lt;AIFReportingInfo&gt; &lt;AIFRecordsInfo&gt;-  &lt;AIFCompleteDescription&gt; &lt;AIFIndividualInfo&gt; &lt;LeverageInfo&gt; &lt;AIFLeverageArticle24-2&gt; &lt;LeverageAIF&gt; </t>
  </si>
  <si>
    <t xml:space="preserve">&lt;AIFReportingInfo&gt; &lt;AIFRecordsInfo&gt;-  &lt;AIFCompleteDescription&gt; &lt;AIFIndividualInfo&gt; &lt;LeverageInfo&gt; &lt;AIFLeverageArticle24-4&gt; &lt;BorrowingSource&gt; </t>
  </si>
  <si>
    <t xml:space="preserve">&lt;AIFReportingInfo&gt; &lt;AIFRecordsInfo&gt;-  &lt;AIFCompleteDescription&gt; &lt;AIFIndividualInfo&gt; &lt;LeverageInfo&gt; &lt;AIFLeverageArticle24-4&gt; &lt;BorrowingSource&gt; &lt;SourceIdentification&gt; </t>
  </si>
  <si>
    <t xml:space="preserve">&lt;AIFReportingInfo&gt; &lt;CancelationAIFRecordInfo&gt; </t>
  </si>
  <si>
    <t>Datos</t>
  </si>
  <si>
    <t>Desplegable</t>
  </si>
  <si>
    <t>Dato</t>
  </si>
  <si>
    <t>Cálculo</t>
  </si>
  <si>
    <t xml:space="preserve">Desplegable Buleano </t>
  </si>
  <si>
    <t>Campo obligatorio si Campo 15 esta relleno y prohibido en otro caso
Valores entre 1 y 307</t>
  </si>
  <si>
    <t>Dato estático</t>
  </si>
  <si>
    <t xml:space="preserve">Dato - Desplegable Buleano </t>
  </si>
  <si>
    <t>SOURCE SAM</t>
  </si>
  <si>
    <t>SOURCE COFFER</t>
  </si>
  <si>
    <t>REPORTING TOOL/ EXTERNAL</t>
  </si>
  <si>
    <t>SII</t>
  </si>
  <si>
    <t>NEHMER</t>
  </si>
  <si>
    <t>SAMOA/SII</t>
  </si>
  <si>
    <t>NOT IN PLACE. You can obtain in the following page:  https://www.ecb.europa.eu/stats/money/mfi/html/index.en.html.</t>
  </si>
  <si>
    <t>LRA/SII</t>
  </si>
  <si>
    <t>EXTERNAL</t>
  </si>
  <si>
    <t>SII/ N/A</t>
  </si>
  <si>
    <t>NEHMER/ N/A</t>
  </si>
  <si>
    <t>SII/N/A</t>
  </si>
  <si>
    <t>NEHMER/N/A</t>
  </si>
  <si>
    <t>NOT IN PLACE</t>
  </si>
  <si>
    <t>PTN</t>
  </si>
  <si>
    <t>LRA</t>
  </si>
  <si>
    <t>SII / NOT IN PLACE</t>
  </si>
  <si>
    <t>NEHMER/ NOT IN PLACE</t>
  </si>
  <si>
    <t>SII/ NOT IN PLACE</t>
  </si>
  <si>
    <t>Marketing FactSheet provided to CNMV</t>
  </si>
  <si>
    <t>Notes</t>
  </si>
  <si>
    <t>Compliance</t>
  </si>
  <si>
    <t>Manual/Automático</t>
  </si>
  <si>
    <t>To be selected manually or by default.</t>
  </si>
  <si>
    <t>To be established by the reporting tool.</t>
  </si>
  <si>
    <t>To be set up automatically as a date stamp when the report is genereted.</t>
  </si>
  <si>
    <t>To be selected manually or by default. The approach is to fix the value to "2" but allow for users to be able to change the value.</t>
  </si>
  <si>
    <t xml:space="preserve">En este campo por defecto se informará la opción 2 que es la estándar, aunque se podrá modificar. Es importante señalar que este campo implica que en función de lo que se marque se rellenarán o no casillas del informe. El informe 24(1) va de la casilla 1 a la 120. El informe 24(1) va de la casilla 121 a la 295. El informe 24(4) va de la casilla 296 a la 301. </t>
  </si>
  <si>
    <t>To be selected manually or automatically based on (a) the current date and (b) the type of obligation.</t>
  </si>
  <si>
    <t>To be selected manually or automatically according to DDR's section i2.4.3 Reporting Frequency. The approach is to fix the value to "Q" and allow for manual changes.</t>
  </si>
  <si>
    <t>To be selected manually or automatically based on the previous date fields.</t>
  </si>
  <si>
    <t>To be filled manually or automatically based on the relevant tables. Given the complexity of the tables, the best approach may be to fill it manually. The field is to be left blank as the reporting frequency is assumed to be fixed to quarterly. Please note that if there was a frequency change, then this field should be also amended.</t>
  </si>
  <si>
    <t>Debido a la complejidad de las tablas sería manual</t>
  </si>
  <si>
    <t>To be filled manually or automatically based on the relevant tables. Given the complexity of the tables, the best approach may be to fill it manually. The approach is to leave the value blank with no contents code changes to be taken into consideration.</t>
  </si>
  <si>
    <t>To flag as at which quarter there have been changes in the fields 10 and or 11. The approach is to leave the value blank as no changes are contemplated.</t>
  </si>
  <si>
    <t>It is required to flag when it is considered the last report and no more reports shall be sent to the authority. This depends on the AIF status. If it is in the process of being liquidated, merged, closes... then there may no be requirements to send over the report for those AIFs. The approach is to allow users to switch the value to "TRUE".</t>
  </si>
  <si>
    <t>This field is expected to be left blank for most cases as no assumptions shall be required to fill the AIF report.</t>
  </si>
  <si>
    <t>The CNMV's local code for the Manager in SII is CDCNMVOF in the table T0COFOND. Screen "Gestión de Fondo" from the "general” menu.</t>
  </si>
  <si>
    <t xml:space="preserve">Flag to identify the domicile within the EEA. This field is to be selected manually or by default if the country codes ara set up as a table and maintained.  The approach is to leave the value fixed as at "TRUE", where EEA = EU-28 + IS + LI + NO  </t>
  </si>
  <si>
    <t>To be selected manually or by default if a table with those codes is generated and maintained. The approach is for the mapping to be performed by the Reporting team manually. TBC (a) as at which phase can the set up and maintainance be automated and (b) in which platform.</t>
  </si>
  <si>
    <t>See field 1</t>
  </si>
  <si>
    <t>Si no está disponible no se rellena</t>
  </si>
  <si>
    <t>Opcional. Cuando un fondo tiene varias clases, el ISIN es de la clase, no del fondo. Si el fondo tiene clases, el ISIN no se rellena</t>
  </si>
  <si>
    <t>If SAMOA is not a source for a participant or the source is not included during the first phases or the field is not available within SII, then  the field is to be left blank as this field is "Optional".</t>
  </si>
  <si>
    <t>If SAMOA is not a source for a participant or the source is not included during the first phases, then  the field is to be left blank as this field is "Optional".</t>
  </si>
  <si>
    <t>If SAMOA is not a source for a participant or the source is not included during the first phases  or it is not available within SII, then  the field is to be left blank as this field is "Optional".</t>
  </si>
  <si>
    <t>Currently not available within SII. A massive load is required to be set up in order to generate this field according to https://www.ecb.europa.eu/stats/money/mfi/html/index.en.html.</t>
  </si>
  <si>
    <t>Actualmente no está disponible en SII. El campo se rellena acorde a la siguiente página: https://www.ecb.europa.eu/stats/money/mfi/html/index.en.html.</t>
  </si>
  <si>
    <t>To manually or automatically extract the code prior to the change. The  approach is to leave the value blank as it is highly unprobable that the code may change. See field 30.</t>
  </si>
  <si>
    <t>To manually or automatically extract the code prior to the change. The approach is to leave the value blank as it is highly unprobable that the code may change. See field 30.</t>
  </si>
  <si>
    <t>Static data. Fund maintanance scree, menu.</t>
  </si>
  <si>
    <t>Blanco. En el futuro podría llegar a aplicar</t>
  </si>
  <si>
    <t xml:space="preserve">Centralised securities clearing facility. There are two alternatives: if the broker is not considered an intermediary then the field is left blank. Otherwise, it's optional to be filled. Operational users prefer to leave it blank. </t>
  </si>
  <si>
    <t>Se interpreta Prime Broker como la entidad que presta financiación y ventas en corto a los hedge funds. No aplica para SAM ni Banca Privada.</t>
  </si>
  <si>
    <t>Blanco. Los usuarios prefieren dejar este campo en blanco</t>
  </si>
  <si>
    <t>See field 45</t>
  </si>
  <si>
    <t>Blanco. No se rellena el campo 45 por lo tanto, este tampoco</t>
  </si>
  <si>
    <t>Calculation already performed by SII, which shall be filtered for the product which applies. ESMA Q&amp;A Section III.38: "AIFMs should use the total value of assets under management calculated in accordance with Article 2 of the implementing Regulation and not the NAV." Please refer to the "Total Value AuM" tab for further details.</t>
  </si>
  <si>
    <t>Para su cálculo se realizará tomando el valor efectivo en euros de todos los activos de contado de los vehículos en SII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contravaloradas a euros. De las posiciones que se incluyen para el compromiso en derivados no habría que sumar la Posición Neta Primaria por la posición en fondos al estar ya en las posiciones de la cartera de contado. Se utiliza el sistema de cálculo del AUM que se adjunta en el campo 33 del informe de AIFMD.</t>
  </si>
  <si>
    <t>Within the screen to maintain de AIF, there is the code to identify the country and associated to it, there is the base CCY. It is required to set up a table with CCY ISO codes. Please note that the NOK and CZK are currently not  correct in SII.</t>
  </si>
  <si>
    <t>Table with FX rates to be used according to the relevant CCY.</t>
  </si>
  <si>
    <t>ESMA Q&amp;A Section III.30:"AIFMs should consider bank overdrafts as funding sources". The approach is to leave this optional field as blank. Users require functionality to add data externally and manually edit or filled.</t>
  </si>
  <si>
    <t>Blanco</t>
  </si>
  <si>
    <t>ESMA Q&amp;A Section III.30:"AIFMs should consider bank overdrafts as funding sources". The approach is to leave this optional field as blank. Users require functionality to add data externally and manually edit or filled. See field 54.</t>
  </si>
  <si>
    <t>To be filled manually or automatically based on table 3. The approach is for the mapping to be performed by the Reporting team manually. TBC (a) as at which phase can the set up and maintainance be automated and (b) in which platform. Users prefer to maintain this field in SII or in the Reporting Tool.</t>
  </si>
  <si>
    <t>To be filled manually or automatically based on table 3. The approach is for the mapping to be performed by the Reporting team manually. TBC (a) as at which phase can the set up and maintainance be automated and (b) in which platform. See field 57.</t>
  </si>
  <si>
    <t>The approach is for the mapping to be performed by the Reporting team manually. TBC (a) as at which phase can the set up and maintainance be automated and (b) in which platform. See field 57.</t>
  </si>
  <si>
    <t>To be provided externally when required.</t>
  </si>
  <si>
    <t>Front Contact Carlos Encinas does not know.</t>
  </si>
  <si>
    <t>Para su cálculo se deberán asignar todos los instrumentos previamente a alguna categoría de la tabla 1 del Anexo II. El reparto de estas posiciones para calcular las 5 posiciones más importantes se hace sobre la posición de la cartera de cada fondo al cierre del periodo de referencia (último día hábil del periodo). Para las posiciones de derivados se deberá usar la posición neta primaria de cada instrumento derivado que aparece en el cálculo del compromiso en derivados.  En este control se detalla si la posición es larga o corta.Para las posiciones de contado se usará la valoración de la cartera. No se tendrá en cuenta las posiciones en cuenta corriente. Todas las posiciones deberían estar contravaloradas a Euros para hacer el cálculo. Para las posiciones de forward de divisa con posiciones cortas, se podría saber que operaciones son de cobertura por el tratamiento del cálculo de derivados de SII en el que individualmente indica el % cubierto. El campo de Hedging (77) es O* y este no será requerido por CNMV. (esto mismo se podría utilizar para otros derivados con posiciones cortas donde en ese informe se indique que estas posiciones están netetadas con otras posiciones largas.)</t>
  </si>
  <si>
    <t>Maestro de valores</t>
  </si>
  <si>
    <t>Alternative Instrument Identifier (AII) used where the ISIN is not the industry method of identification. Please see the link: http://www.fca.org.uk/firms/systems-reporting/transaction-reporting/alternative-instrument-identifier                                             ISO 10383 Market Identifier Code (MIC) of the regulated market where the derivative is traded. AII elements must be reported as separate fields. Maestro de valores. Users expect to maintain via SII the AII exchange code as well as the AII exchange product code.</t>
  </si>
  <si>
    <t>Exchange Product Code = the code assigned to the derivative contract by the regulated market where it is traded. AII elements must be reported as separate fields. Maestro de valores. Users expect to maintain via SII the AII exchange code as well as the AII exchange product code.</t>
  </si>
  <si>
    <t>Derivative Type - identifying whether the derivative is an option or a future. AII elements must be reported as separate fields. Maestro de valores</t>
  </si>
  <si>
    <t>Put/Call Identifier - mandatory where the derivative is an option. AII elements must be reported as separate fields. Maestro de valores</t>
  </si>
  <si>
    <t>Expiry Date - exercise date/maturity date of the derivative. AII elements must be reported as separate fields. Maestro de valores</t>
  </si>
  <si>
    <t>Strike Price - mandatory where the derivative is an option. AII elements must be reported as separate fields. Maestro de valores</t>
  </si>
  <si>
    <t>Todo lo que es contado, es largo por defecto. Para todo lo que sean derivados y FWs, se debe establecer cómo se calcula el compromiso para determinar la posición larga o corta. Como he indicado en el campo 64, se utiliza la posición neta primaria calculada para el compromiso en derivados para ver si un derivado es largo o corto.</t>
  </si>
  <si>
    <t>Es un dato del cálculo de compromiso en derivado para posiciones de divisa cortas (SII). Ya está calculado en SII. El cálculo no es perfecto, peor es o* y por tanto, se considera suficiente, sin requerimientos de cambios. Para los derivados que se están descontando, por cada activo te saca el % de cobertura pero solo para forward para divisas cortas.</t>
  </si>
  <si>
    <t xml:space="preserve">Para hacer el reparto por áreas geográficas se deberá usar la agregación de países incluida en el fichero con la tabla 3. Para hacer el reparto por pesos se usará como denominador el NAV de la casilla 53, y como numerador los valores agregados de los activos que forman parte de cada área utilizando para cada activo el valor utilizado para la agregación para el cálculo del AuM de la casilla 48, pero en este caso para los derivados no se pasarán a valor absoluto las posiciones cortas, pudiendo tener un valor negativo. Para asignar cada área geográfica se usará el país del emisor para las posiciones de contado. Para los derivados el del país del emisor del subyacente. Para divisas, depósitos, forward sobre divisa y derivados sobre divisas, el país de la divisa. Para el resto de derivados se utilizará el país del emisor del activo subyacente. Y si es un índice el área geográfica o país de ese índice. Para derivados sobre índices (incluyendo OTC). En SII se debería crear un campo que asigne a cada índice un país o área geográfica de acuerdo con la clasificación de áreas geográficas de ESMA para poder asignarlos a dichas áreas geográficas. Para fondos se deberán hacer unas asociaciones que asigne cada fondo a un área geográfica de acuerdo con el mapeo existente en los campos Política Sub. y Política Inv. Sub de SII informado para cada fondo; y en los casos que estos campos estén vacios los fondos se informarían todos en el campo de Supra National/Multiple regions NAV Porcentage. </t>
  </si>
  <si>
    <t>Se va a realizar una consulta a la CNMV sobre como hacer que sume 100% ya que con el NAV no suma 100% a no ser que para las posiciones en derivados por futuros solo se informe la PyG del día y para opciones el valor efectivo de la prima.</t>
  </si>
  <si>
    <t>To use both the cash calculation + the committment. The Net Primary Position is taken into account for derivatives and the Cash is considered by the Effective Value. Please note that the Long / Short position is provided by the Net Primary Position.</t>
  </si>
  <si>
    <t>Se usa como denominador el AuM del campo 48 y como numerador el importe utilizado para cada activo para el cálculo de esta cifra. Se deben agregar a nivel Macro asset type y Sub-asset type las posiciones largas o cortas al último día laborable del periodo.</t>
  </si>
  <si>
    <t>Todo lo que es contado, es largo por defecto. Para todo lo que sean derivados y FWs, se debe establecer cómo se calcula el compromiso para determinar la posición larga o corta.</t>
  </si>
  <si>
    <t>Lo mismo que con los derivados</t>
  </si>
  <si>
    <t>The approach is to leave the field blank as it is optional. However, this may be used by the EMIR Report and may be replicated in this report.</t>
  </si>
  <si>
    <t xml:space="preserve">This is used by the EMIR Report and may be replicated in this report. All counterpartes require the LEI coding for EMIR and thus, it has been populated. CONFIGURACIÓN DE REFERENCIA --&gt; SINÓNIOS --&gt; SINÓNIMOS DE INTERMEDIARIOS --&gt; To filter by Sociedad Foránea. </t>
  </si>
  <si>
    <t>The approach is that this field is to be left blank to be consistent with field 100, where "the BIC code cannot be filled if the counterparty name is not filled in."</t>
  </si>
  <si>
    <t>Based on data from SII. By all life positions for all assets as per the "Definitions" tab row 24 to 59, Data Extraction set up by Value Date, ISIN, Market Code or Stock Exchange and Funds flagged as "AIF" and with "life" status for the reporting period range. Keys: asset type and market.</t>
  </si>
  <si>
    <t>Cálculo similar al indicado para el campo 93 pero a nivel de Asset Type-Posición (long/Short)-Market code.</t>
  </si>
  <si>
    <t>The approach is for the mapping to be performed by the Reporting team manually. TBC (a) as at which phase can the set up and maintainance be automated and (b) in which platform.</t>
  </si>
  <si>
    <t>Data used for EMIR reports. Table “LEI” "sinónimos/ intermediarios".</t>
  </si>
  <si>
    <t xml:space="preserve">Si en esta agregación salen varias contrapartidas se va a preguntar a CNMV si deja en blanco o se tiene que desagregar a nivel de contrapartida para este campo. Siendo el nivel de desglose en este caso: Asset Type-Posición (long/Short)-Market code (MIC por mercado para cotizados y resto de activos OTC o XXX), teniendo en cuenta que se tiene que agregar por mercado, contrapartida individual para OTCs y resto XXX. </t>
  </si>
  <si>
    <t xml:space="preserve">Private Banking &amp; AM do not have Private Equity Funds </t>
  </si>
  <si>
    <t>No aplicable al Santander. Son fondos de capital-riesgo</t>
  </si>
  <si>
    <t>La base para asignar los 5 mercados principales se deberá realizar sobre la cartera del fondo el último día laborable del plazo de información, quitando las posiciones de liquidez en cuenta corriente y garantías en derivados. (se deberán tomar todas las posiciones de contado y derivados que forman la cartera, excluyendo los activos aportado como garantía o colateral que están en cuentas de orden).Para los activos de mercados admitidos a cotización (incluyendo los derivados), cada operación tiene que tener asignado su mercado. (para el caso de la renta fija que a día de hoy tiene informado “no cotizado” habrá que mapear toda la renta fija a su mercado principal, en el caso que tenga, lo cual aplica a la mayoría de la renta fija, chequeando si es necesario crear un nuevo campo o utilizar el ya existente en el maestro de valores, si esto afecta a estados reservados a CNMV, cuando se haga el desarrollo habrá que chequearlo con Alta de Valores). Aplica tambien lo señalado para el informe de AIFMD (casillas 26 a 29).</t>
  </si>
  <si>
    <t>Aplica tambien lo señalado para el informe de AIFMD (casillas 26 a 29).</t>
  </si>
  <si>
    <t>It is not equivalent to "Persona Jurídica" marked in PTN with ‘J’ as customer type. Classifications as per MIFID II.  The approach is for "Households", "Unknown" and "None" to be considered "RETAIL" and the remanining categories to be considered "PROFESSIONAL".</t>
  </si>
  <si>
    <t>Aproximación: clientes profesionales = las personas jurídicas que sean entidades financieras (Entidaes de crédito, Entidades de seguros, fondos de Pensiones, EPSV, Instituciones de inversión colectiva, etc.). Este dato se puede extraer o calcular en PTN. El resto de partícipes se clasfican como minoristas.Ver MC7 donde ya viene un cálculo similar.</t>
  </si>
  <si>
    <t>Individual investors who invest for their personal account and not for another company or organisation. See cell "O119".</t>
  </si>
  <si>
    <t>Posición neta primaria exclusivamente para derivados + contado es el valor efectivo</t>
  </si>
  <si>
    <t>Para el cálculo de estos campos, para las posiciones de derivados se deberán tomar las posiciones netas primarias distinguiendo si la posición es es larga o corta. Todas las posiciones de contado son posiciones largas, y se deberá utilizar el contravalor en euros de todas las posiciones.se sumarán todas las posiciones netas primarias de los derivados a los que aplique en valor absoluto, sea posición larga o corta.</t>
  </si>
  <si>
    <t>Para las posiciones de derivados se debe tomar las posiciones netas primarias distinguiendo si la posición es larga o corta. Todas las posiciones de contado son posiciones largas y se debe utilizar el contravalor en euros de todas las posiciones.</t>
  </si>
  <si>
    <t>Estos datos suman el valor agregado de todas las compras y ventas del periodo de referencia de la AIF.</t>
  </si>
  <si>
    <t>Front Contact Carlos Encinas does not know. Valor efectivo por operaciones. Valor absoluto de compras y ventas.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t>
  </si>
  <si>
    <t>Se deberá utilizar el valor efectivo en euros de la operación referencia (para derivados en futuros y forwards de divisa se tomará el valor efectivo de mercado de esa posición y para opción el valor de las primas). Para hacer los cálculos las posiciones se tienen que contravalorar en euros. estos datos suman el valor agregado de todas las compras y ventas del periodo de referencia de la AIF.</t>
  </si>
  <si>
    <t>Front Contact Carlos Encinas does not know.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 Calculation as at the reporting business closing day with delta and the underlying values used to calculate the equivalents.</t>
  </si>
  <si>
    <t>Se debería hacer una aproximación para el cálculo de la posición neta primaria equivalente a esa operación para lo que se tendrían que utilizar los datos de ese derivado correspondientes al cierre del día de la operación para la información de valor del subyacente del derivado y deltas, pero con los datos de número de títulos o contratos de la operación. Para las operaciones de contado se usarán el valor efectivo. Para hacer los cálculos las posiciones se tienen que contravalorar en euros. Indicad que estos datos suman el valor agregado de todas las compras y ventas del periodo de referencia de la AIF.</t>
  </si>
  <si>
    <t>Habrá una línea por divisa. Para divisas distintas del euro se pondrán las posiciones largas y cortas en esa divisa de acuerdo del cálculo del compromiso en derivados para posiciones en divisa que se hace en el cálculo del compromiso en derivados (incluyendo tanto las largas por posiciones de contado como derivados, como las cortas por derivados).Para el Euro se tomará la suma de las posiciones de contado denominadas en euro (incluyendo el saldo en cuenta corriente y garantías en derivados en euros) en las posiciones largas, a las cuales habrá que sumar las posiciones largas por derivados denominados en euros, y para las cortas los derivados con posiciones cortas denominadas en euros. (para derivados se tomará la posición neta primaria) (*consultado a CNMV si las posiciones en la divisa de referencia del fondo hay que incluirlas)</t>
  </si>
  <si>
    <t>See cell "O129".</t>
  </si>
  <si>
    <t>The calculation as at the last reporting day is based on all the issued shares carrying voting rights divided by the total number of voting rights according to the issuer’s most recent public disclosure. See DDR document for further information on the source.</t>
  </si>
  <si>
    <t>By default. But it may be required to have an additional pop-up screen in order to insert IRR. ESMA Section III.17: “AIFMs should report the value ‘N/A’ for non-applicable when they do not have an expected annual return/IRR in normal market conditions”.</t>
  </si>
  <si>
    <t xml:space="preserve">Net Equity Delta = Ptf Wgt Sensibility . Net DV01 = Duration, sensibilito to 1bp interest rate moement. Net CS01 = similar a Net DV01… </t>
  </si>
  <si>
    <t>Value to be provided externally.</t>
  </si>
  <si>
    <t>Value to be provided externally. AM Spain does not need to discriminite because all is within the 1st bucket. For SICAVs, the maturities may be different and it needs to be discriminated.</t>
  </si>
  <si>
    <t>Value to be provided externally. The following fields 143, 144 and 145 are related.</t>
  </si>
  <si>
    <t>Field to be filled as the stress test is mandatory and this value is required to complete the stress test.</t>
  </si>
  <si>
    <t>Free text to be provided externally to justify why the value is zero.</t>
  </si>
  <si>
    <t>En las operaciones de OTC de securities se incluirán todas las operaciones de compraventa de renta fija a más de D+7 (pendiente confirmar plazo),  todas las operaciones compraventa de divisa de contado (D+7 o inferior - pendiente confirmar plazo-) ya que a más plazo se deberían considerar derivado sobre divisa (Foreign Exchange). Se realiza una consulta a la CNMV para clarificar el tema de las operaciones de renta fija. Para este cálculo se usa los importes calculados en el campo 126 para todas los activos clasificados en las claves de securities (esto se usará como denominador). Luego habrá que clasificar las operaciones entre aquellas que se han realizado en un mercado organizado y las realizados en mercados OTCs.</t>
  </si>
  <si>
    <t>Se distinguen los derivados en mercado organizado porque en la clave de mercado de SII aparece informado mercado. Todas las operaciones compraventa de divisa de contado (D+7 o inferior - pendiente confirmar plazo con CNMV-) se incluirán en securities, a más plazo se deberían considerar derivado sobre divisa (Foreign Exchange).Para este cálculo se usarán los importes calculados en la casilla 126 para todas los activos clasificados en las claves de derivatives (esto se usará como denominador). Luego habrá que clasificar las operaciones entre aquellas que se han realizado en un mercado organizado y las realizados en mercados OTCs.</t>
  </si>
  <si>
    <t>Los derivados OTC se distinguen porque en la clave de mercado de SII aparece "no cotiza". Todas las operaciones compraventa de divisa de contado (D+7 o inferior - pendiente confirmar plazo con CNMV-) se incluirán en securities, a más plazo se deberían considerar derivado sobre divisa (Foreign Exchange).Para este cálculo se usarán los importes calculados en la casilla 126 para todas los activos clasificados en las claves de derivatives (esto se usará como denominador). Luego habrá que clasificar las operaciones entre aquellas que se han realizado en un mercado organizado y las realizados en mercados OTCs.</t>
  </si>
  <si>
    <t>Dejar el valor en 0</t>
  </si>
  <si>
    <t>Definir</t>
  </si>
  <si>
    <t>SICAVs does not have collaterals, then the value should be 0. SAN AM Spain is also 0. The approach may be to fix the value to 0%.</t>
  </si>
  <si>
    <t>0. el valor es 0</t>
  </si>
  <si>
    <t>Para el cálculo de estas exposiciones se tendrían que tener en cuenta las exposiciones netas en OTCs (productos estructurados de fondos garantizados o de objetivo de rentabilidad)-se identifican por derivados no cotizados-, operaciones de forwards de divisa (seguros de cambio) y compraventa de divisa superiores a D+7, compraventas de renta fija superiores a D+7 y operaciones de repo o simultaneas.Para cada uno de estos activos habrá que ver si la exposición neta a la contrapartida es + o – a efectos de clasificarlos</t>
  </si>
  <si>
    <t>Data used for EMIR reports. Table "Sinónimos/Intermediarios".</t>
  </si>
  <si>
    <t>Al valor de la opción del OTC en positivo o negativo y habría que restarle el valor del activo puesto en garantía (aportado en colateral). Si es positivo, el riesgo es &gt; 0 , es la contrapartida. Si no , es riesgo tuyo contra la contrapartida</t>
  </si>
  <si>
    <t>Data used for EMIR reports. JC: Table "Sinónimos/Intermediarios".</t>
  </si>
  <si>
    <t>Data used for EMIR reports. JC: Table “LEI” "sinónimos/ intermediarios".</t>
  </si>
  <si>
    <t>The approach is to fill it with "FALSE" by default.</t>
  </si>
  <si>
    <t>The approach is to leave it blank. It must be consistent with field 152.</t>
  </si>
  <si>
    <t>Saldo el cuenta corriente contable + Suma neta de Deudores y acreedores por compra venta + neto subscripciones y rembolsos.</t>
  </si>
  <si>
    <t>Para realizar el cálculo de estas casillas para fondos de SAM necesitaríamos tener:a) una casilla donde se informe el número de días naturales en los que realizará el pago de una suscripción desde que se solicite. En este caso faltaría que para SICAV faciliten desde SPBG la forma de cálculo. Para resto de gestoras el dato se incorporará de forma manual.
b) Otra casilla con los importes máximos por partícipe (importe en valor monetario) o por reembolsos agregados del fondo en % sobre el patrimonio para los que se podrá retrasar el pago del reembolso. En el caso de la Gestora el estándar son 300.000€ o el 20% del patrimonio del fondo.
c) Otra casilla que indique si para los preavisos del apartado b) señalados anteriormente se exige un plazo de preaviso previo, o en su caso los reembolsos se realizan en el siguiente fecha de suscripción. Y adicionalmente, una vez que se marque esto se informará una casilla con los días máximos de preaviso para el primer caso, y con la fecha en la que se realizará el pago que supere el 20% (o el % marcado como máximo
En el caso de fondos que se marquen que funcionan por preavisos sería necesario tener de Partenon el nivel agregado de número de partícipes y patrimonio por debajo y por encima de ese importe para poder hacer el cálculo.Para las SICAVs el cálculo es el siguiente y sería igual de la celda 186 a 192: Se debe habilitar que se pueda informar manualmente este campo ya que hay muchas SICAV que tienen suspendidos los reembolsos, al estar en el mínimo. Esto es un dato que varía en el tiempo. Sobre este campo deberían pronunciarse para las SICAV. Desde SPBG: Actualmente tenemos un sistema automatizado de aprobación o no de contrapartida para las acciones de la propia SICAV. Para realizar el cálculo de estas casillas para fondos de SAM necesitaríamos tener:a) una casilla donde se informe el número de días naturales en los que realizará el pago de una suscripción desde que se solicite. 
b) Otra casilla con los importes máximos por partícipe (importe en valor monetario) o por reembolsos agregados del fondo en % sobre el patrimonio para los que se podrá retrasar el pago del reembolso. En el caso de la Gestora el estándar son 300.000€ o el 20% del patrimonio del fondo.
c) Otra casilla que indique si para los preavisos del apartado b) señalados anteriormente se exige un plazo de preaviso previo, o en su caso los reembolsos se realizan en el siguiente fecha de suscripción. Y adicionalmente, una vez que se marque esto se informará una casilla con los días máximos de preaviso para el primer caso, y con la fecha en la que se realizará el pago que supere el 20% (o el % marcado como máximo
En el caso de fondos que se marquen que funcionan por preavisos sería necesario tener de Partenon el nivel agregado de número de partícipes y patrimonio por debajo y por encima de ese importe para poder hacer el cálculo. De la casilla 186 a 192. Para realizar el cálculo de estas casillas para SICAV de SPBG, necesitaríamos tener:
a) campo con la fecha de publicación del valor liquidativo de las SICAV (D, D+1, D+2, ……..,D+15,…..)
b) campo con el número de acciones en circulación
c) campo con el número mínimo estatutario de acciones 
d) campo con el % de autocartera autorizado en Junta (0%, 10%, 20%,…)
En la tabla, para cumplimentar el campo de “2-7 days”, el cálculo sería:
[dato liquidez acciones] = (acciones en circulación-((1-% autorizado autocartera)* número mínimo estatutario de acciones))/ acciones en circulación
La justificación es que las acciones de SICAV se negocian en MAB (Mercado alternativo Bursatil) y tienen un periodo de liquidación de D+3. A este plazo, hay que añadir el plazo de días de cálculo de valor liquidativo de la SICAV.
Actualmente todas las SICAV calculan en D y se van a pasar a D+2, por lo que podrían dar liquidez entre los 2 y siete días. 
En la tabla, para cumplimentar el campo “181-365 days” el cálculo sería:
100%- [dato liquidez acciones]
Esto es debido a la imposibilidad de que la SICAV pueda vender todas sus acciones sin liquidar la SICAV.</t>
  </si>
  <si>
    <t>The AIF regulation is contained within the SII. The flag indicates if it provides the right to "retiro y rescate" to investors. If the AIF is liquidated, then   "FALSE",otherwise "TRUE". The "Estados Reservados" captures de"liquidation" status and is visible in brakets. Main source (Juridic team)</t>
  </si>
  <si>
    <t>Actualmente ya existe un sistema automatizado de aprobación o no de contrapartida para las acciones de la propia SICAV. Para obtener este dato ver campo 186</t>
  </si>
  <si>
    <t>Para los fondos de SAM este campo es de 0 con carácter general.</t>
  </si>
  <si>
    <t>Bag for iliquid instruments. Currently does not apply. However, in the future, it may apply and then a development may be required in order to include it in the report. Contact: Maria Esperanza Monte Carrasco maria.monte@santanderam.com</t>
  </si>
  <si>
    <t xml:space="preserve">Para los fondos de SAM se debería infomar de 0. </t>
  </si>
  <si>
    <t>Reimbursement may be limited. Contact: Maria Esperanza Monte Carrasco maria.monte@santanderam.com</t>
  </si>
  <si>
    <t>Para los fondos de tipología de % de reembolsos máximos sobre patrimonio el % será el % informado o la diferencia del 100% menos ese porcentaje. En nuestro ejemplo sería 20% o 80%. Pendiente confirmar con Asesoría Jurídica.Para los de preaviso si superan un importe se informaría el % que hubiera salido que no se liquida en la fecha normal del fondo. Según el ejemplo, 23,81% (también pendiente confirmar con Asesoría Jurídica y CNMV).</t>
  </si>
  <si>
    <t xml:space="preserve">Los fondos de SAM se debería infomar de 0. </t>
  </si>
  <si>
    <t>Currently does not apply. However, in the future, it may apply and then a development may be required in order to include it in the report. Contact: Maria Esperanza Monte Carrasco maria.monte@santanderam.com</t>
  </si>
  <si>
    <t xml:space="preserve">Los fondos de SAM se debería infomar de "FALSE". </t>
  </si>
  <si>
    <t>FALSE por defecto</t>
  </si>
  <si>
    <t>To be selected manually or by default if a table with those codes is generated and maintained. The approach is for the mapping to be performed by the Reporting team manually for Table 7, but similar categories exisist in PTN and developments for some of the "Estados Reservados". TBC (a) as at which phase can the set up and maintainance be automated and (b) in which platform. This is in place for ESTADO RESERVADO "OIF" and MC7.</t>
  </si>
  <si>
    <t>Se trata únicamente de alimentar una tabla en SII con el mapeo entre códigos que lleguen de Partenón y las claves a informar. En este caso solo sería necesario el mapeo una única vez y revisar aquellos registros que den error por no estar en el mapeo.</t>
  </si>
  <si>
    <t>This is in place for ESTADO RESERVADO "OIF" and MC7.</t>
  </si>
  <si>
    <t>todas las posiciones de contado + de derivado + C/ y V/ a plazo en vuelo a la fecha del cierre del reporting</t>
  </si>
  <si>
    <t>"Gross Investment Return" concept TBC also. See definition in column "J", which is equal to the Net version. Same concept from field 219-230. Departamento de comunicación y Marketing a la CNMV que elabora trimestralmente (Beatriz Jiménez). Se tienen en cuenta ajustando por dividendos. Se recupera ese desarrollo para proporcionar información consistete.  UK va a ser distinto. Se replica el proceso ajustando las comisiones y se hace un rebase a 100. Atención: mantenimiento de cuentas por si varían las cuentas de comisiones, por ejemplo las comisiones de éxito. EN la bruta es antes de comisiones. Confirmar si van a nivel clase o nivel fondo. Tabla T0HVFC con "antes de comisiones". Revisar y replicar ese proceso y parametrizar para las cuentas adjuntas en comentario. Revisar cómo se ajusta por los dividendos a partícipes.</t>
  </si>
  <si>
    <t>"Gross Investment Return" concept TBC also. See definition in column "J", which is equal to the Net version. Same concept from field 219-230.</t>
  </si>
  <si>
    <t xml:space="preserve">Same concept from field 231 to 242 applied to different months.  Caso 1 :Si no hay dividendos, en SII y se debería añadir el descontar las cuentas adjuntas. VLAC. Caso 2: no hay clases, pero hay dividendo y se debe ajustar la rentabilidad real de la cartera (ver informe de la CNMV), Case 3: Hay clases. Rentabilidad media ponderada de las clases por el patrimonio como medida sencilla o bien descontar el importe de las comisiones al patrimonio del fondo y le restas geométricamente la contabilidad. D62610 GESTIÓN
D62618 RTADOS: (PERFORMANCE)
- D62622 COMISIÓN SOCIEDAD GESTORA RESULRADOS
- D62624 COMISIÓN DE GESTIÓN VARIABLE SOBRE RENTABILIDAD
-D62625 COMISIÓN DE GESTION VARIABLE SOBRE EFECTIVO. </t>
  </si>
  <si>
    <t>Same concept from field 231 to 242 applied to different months.</t>
  </si>
  <si>
    <t>To be adjusted for subscriptions and redemptions. At fund level always, even if the funds have share classes.</t>
  </si>
  <si>
    <t>To be adjusted for subscriptions and redemptions</t>
  </si>
  <si>
    <t>Please note that this is to be filled with a number and not a value. The total is taken from PTN and available in SII. Additions to be performed per class at AIF level. The data is informed in the "ESTADOS RESERVADOS".</t>
  </si>
  <si>
    <t>El dato se informa en los "ESTADOS RESERVADOS"</t>
  </si>
  <si>
    <t>Please note that this is to be filled with a number and not a value.</t>
  </si>
  <si>
    <t>A user-firendly solution is required to upload a massive amount of data.</t>
  </si>
  <si>
    <t>Currently does not apply. However, in the future, it may apply and then a development may be required in order to include it in the report. Contact: Marta Andrés Prado</t>
  </si>
  <si>
    <t>Currently does not apply. However, in the future, it may apply and then a development may be required in order to include it in the report. Contact: Marta Andrés Prado. ESMA Q&amp;A Section III.34: "AIFMs should aggregate the market value of cash and securities borrowed". Users require to be able to manually edit the value.</t>
  </si>
  <si>
    <t>Blanco. Actualmente no aplica</t>
  </si>
  <si>
    <t>Suma del valor absoluto de todas las posiciones netas primarias por derivados en mercados organizados menos las garantías por derivados en mercados organizados.(todas estas cantidades se deberán contravalorar en la divisa del fondo, en nuestro caso Euros). Pendiente de clarificar el  cálculo con la CNMV.</t>
  </si>
  <si>
    <t>Suma del valor absoluto de todas las posiciones netas primarias por derivados no cotizados. (todas estas cantidades se deberán contravalorar en la divisa del fondo, en nuestro caso Euros). Para todos los derivados OTC, se distinguen porque todos los derivados que no están en mercado no organizado tienen en mercado "no cotiza". Pendiente de clarificar el  cálculo con la CNMV.</t>
  </si>
  <si>
    <t>La suma de la posiciones netas primarias para el cálculo del compromiso en derivado. Please refer to tab "Leverage". Suma de todas las posiciones de contado valoradas en EUR de 1 vehículo a fecha de cierre excepto los repos sobre deuda pública con un vencimiento inferior a 7 días. Leverage under gross method: [suma de las posiciones de contado del fondo contravaloradas en euros (excepto las posiciones en cuentas corrientes o depósitos de garantías denominados en euros, y los repos sobre deuda pública con un vencimiento igual o inferior a 7 días)  más las posiciones netas primarias de las posiciones en derivados en valor absoluto (tanto posiciones cortas como largas) contravaloradas en euros] / Patrimonio del fondo.Leverage under commitment method: [suma de las posiciones de contado del fondo contravaloradas en euros (excepto las posiciones en cuentas corrientes o depósitos de garantías denominados en euros, y los repos sobre deuda pública con un vencimiento igual o inferior a 7 días)  más la exposición –compromiso en derivados- calculado por SII a la fecha de referencia del último día hábil del periodo para el que se reporta, descontando la exposición generada por las posiciones en IICs] / Patrimonio del fondo.Nota: Si el fondo fuera en divisa no euro por ejemplo GBP, lo que se descontaría serían las cuentas corrientes y garantías por derivados en GBP y los depósitos a corto plazo. No obstante para estos casos, debería clarificar UK los depósitos a corto plazo que se descontarían.</t>
  </si>
  <si>
    <t>This is already being calculated by SII: derivative leverage under commitment.</t>
  </si>
  <si>
    <t>La suma de todas las posiciones de contado valoradas en EUR de 1 vehículo a fecha de cierre excepto los repos sobre deuda pública con un vencimiento inferior a 7 días día, cuentas corrientes en eur y las garantías por derivados denominadas en EUR Las garantías en otras monedas suman (porque son contado) + (el % de compromiso calculado menos el compromiso en IICs) y todo dividido por el NAV (patrimonio) experaso en %.</t>
  </si>
  <si>
    <r>
      <rPr>
        <b/>
        <sz val="12"/>
        <rFont val="Calibri"/>
        <family val="2"/>
        <scheme val="minor"/>
      </rPr>
      <t>82</t>
    </r>
    <r>
      <rPr>
        <sz val="12"/>
        <rFont val="Calibri"/>
        <family val="2"/>
        <scheme val="minor"/>
      </rPr>
      <t xml:space="preserve">. Al informar sobre el ámbito geográfico prioritario, los GFIA deben considerar el domicilio de las inversiones efectuadas. Las regiones geográficas son mutuamente excluyentes, y la suma de los porcentajes debe equivaler al 100 %. La información deberá facilitarse el último día laborable del plazo de información. </t>
    </r>
    <r>
      <rPr>
        <b/>
        <sz val="12"/>
        <rFont val="Calibri"/>
        <family val="2"/>
        <scheme val="minor"/>
      </rPr>
      <t xml:space="preserve">Las inversiones que carecen de un ámbito geográfico predominante deberán incluirse en la categoría
de «regiones supranacionales/múltiples». Los GFIA podrán asignar las inversiones en regímenes de
inversión colectiva subyacentes a una región específica si disponen de información suficiente sobre la
cartera del régimen de inversión colectiva en cuestión; en caso contrario, deberán asignarse a la
categoría de «regiones supranacionales/múltiples». En el caso de los instrumentos derivados
financieros (derivados OTC y admitidos a cotización), el domicilio deberá ser el de los activos
subyacentes del instrumento derivado financiero de que se trate. En cuanto a los depósitos bancarios
similares al efectivo, el domicilio deberá basarse en la divisa en la que se denomine el depósito en
cuestión. Por ejemplo, el domicilio de un depósito en efectivo en euros en un banco de los Estados
Unidos deberá ser Europa. El mismo enfoque se aplicará a los préstamos en efectivo (es decir, el
domicilio deberá basarse en la divisa del efectivo que se haya pedido prestado, y no en el domicilio del
prestamista). Los GFIA deberán consultar en el anexo III de las directrices los datos pormenorizados
de las áreas geográficas.
</t>
    </r>
  </si>
  <si>
    <t>By default "ECB".</t>
  </si>
  <si>
    <t>Origen Propuesto</t>
  </si>
  <si>
    <t>Origen Definición</t>
  </si>
  <si>
    <t>Tipo de Campo (Data - dato directo o Calculation -calculado)</t>
  </si>
  <si>
    <t xml:space="preserve">Enviar
 Y - SI/ N - no / C - condicionado a </t>
  </si>
  <si>
    <t>Duda</t>
  </si>
  <si>
    <t>Interfaz externo</t>
  </si>
  <si>
    <t>Reporting Tool</t>
  </si>
  <si>
    <t>Data</t>
  </si>
  <si>
    <t>x</t>
  </si>
  <si>
    <t>SAMOA</t>
  </si>
  <si>
    <t>C (for AIF share class flag true)</t>
  </si>
  <si>
    <t>C (Base currency of the AIF distinto de EUR)</t>
  </si>
  <si>
    <t>C (Base currency / EUR FX reference rate type igual 'OTH')</t>
  </si>
  <si>
    <t>C (Naturaleza del fondo disitinto de 'NONE')</t>
  </si>
  <si>
    <t>Calculation</t>
  </si>
  <si>
    <t>C (for Sub-asset type different from  “NTA_NTA_NOTA”)</t>
  </si>
  <si>
    <t>C ( for Instrument code type equal to "ISIN")</t>
  </si>
  <si>
    <t>C ( for Instrument code type equal to "AII")</t>
  </si>
  <si>
    <t>C ( for macro asset type different from  “NTA”)</t>
  </si>
  <si>
    <t>C (for Asset type different from  “NTA_NTA”)</t>
  </si>
  <si>
    <t>C (for  for market code type equal to "MIC")</t>
  </si>
  <si>
    <t>C (for “PEQF” predominant AIF type)</t>
  </si>
  <si>
    <t>C (for market code type equal to "MIC")</t>
  </si>
  <si>
    <t>PTN para AM / Libro de Registro de Accionistas (LRA) / NEHMER</t>
  </si>
  <si>
    <t>ver 119</t>
  </si>
  <si>
    <t>C
(for AIF predominant type “Private Equity funds”)</t>
  </si>
  <si>
    <t>C (for transaction type equal to "OTHR")</t>
  </si>
  <si>
    <t>C (for transaction type equal to "PEQF")</t>
  </si>
  <si>
    <t>C (Dentro de cada ranking, obligatorio para el campo Counterparty Exposure Flag igual a 'true')</t>
  </si>
  <si>
    <t>C(To be filled in when at least one portfolio liquidity profile element is reported)</t>
  </si>
  <si>
    <t>C (en caso de que el campo 297 tenga valor true)</t>
  </si>
  <si>
    <t>Descripción campo</t>
  </si>
  <si>
    <t>Código ISO país del fondo que genera el informe</t>
  </si>
  <si>
    <t xml:space="preserve">
Valor fijo 'ES'</t>
  </si>
  <si>
    <t>Versión XML</t>
  </si>
  <si>
    <t>Valor fijo '1.1' (chequear si es versión 1.1 o 1.2). SE SABRA DURANTE EL PRIMER TRIMESTRE</t>
  </si>
  <si>
    <t>Fecha/Hora creación del informe</t>
  </si>
  <si>
    <t>Time stamp de la generación del fichero (Fecha/Hora del sistema en el momento de la generación del informe)</t>
  </si>
  <si>
    <t>Indicador de informe nuevo/modificado</t>
  </si>
  <si>
    <t>Indicador del contenido del informe AIF respecto a la normativa</t>
  </si>
  <si>
    <t>Fecha Inicio de la información contenida en el informe</t>
  </si>
  <si>
    <t>Fecha Fin de la información contenida en el informe</t>
  </si>
  <si>
    <t>Último día natural del período a reportar</t>
  </si>
  <si>
    <t>Indicador del periodo del informe (trimestral, semestral,…)</t>
  </si>
  <si>
    <t>Año de generación del informe</t>
  </si>
  <si>
    <t>Campo opcional</t>
  </si>
  <si>
    <t>No se rellena</t>
  </si>
  <si>
    <t>Indicador si el informe es el último generado</t>
  </si>
  <si>
    <t>No informar</t>
  </si>
  <si>
    <t>Código de la gestora registrado en la CNMV</t>
  </si>
  <si>
    <t>Código de la gestora registrado en la CNMV. Campo sociedad tabla de Gestoras de SII</t>
  </si>
  <si>
    <t>Código del fondo registrado en la CNMV</t>
  </si>
  <si>
    <t>Nombre (descripción larga del fondo), registrada en la CNMV</t>
  </si>
  <si>
    <t>Valor booleano que indica si el fondo está domiciliada en EEA o no.</t>
  </si>
  <si>
    <t>Código del informe AIF generado</t>
  </si>
  <si>
    <t>País donde está domiciliado el fondo</t>
  </si>
  <si>
    <t>Valor booleano que indica si el fondo tiene información a reportar sobre los fondos</t>
  </si>
  <si>
    <t>Código ISIN del fondo</t>
  </si>
  <si>
    <t>Código ISIN del fondo. Se obtendrá del campo Isin del Maestro de Fondos</t>
  </si>
  <si>
    <t>No enviar</t>
  </si>
  <si>
    <t>Campo ISIN de cada clase de un fondo</t>
  </si>
  <si>
    <t>Nombre de la clase</t>
  </si>
  <si>
    <t>Indicador de la estructura de fondo (Master, Feeder, None). Por defecto se informa "NONE"</t>
  </si>
  <si>
    <t>Posición total de los activos del fondo (sin incluir liquidaciones, cash,…)</t>
  </si>
  <si>
    <t>Divisa base del fondo</t>
  </si>
  <si>
    <t>Divisa base del fondo que se obtendrá del Maestro de Fondos de SII</t>
  </si>
  <si>
    <t>Tasa de conversión divisa base /EUR</t>
  </si>
  <si>
    <t>Conversión obtenida en SII de la tabla de conversión de divisa</t>
  </si>
  <si>
    <t>Tipo de conversión divisa / EUR</t>
  </si>
  <si>
    <t xml:space="preserve">Tipo de conversión divisa / EUR, en caso de que la conversión no esté publicada en el </t>
  </si>
  <si>
    <t>NAV del fondo informado sin decimales</t>
  </si>
  <si>
    <t xml:space="preserve"> Total NAV = Patrimonio total neto</t>
  </si>
  <si>
    <t>Naturaleza del fondo  (hedge, privaty equity,…)</t>
  </si>
  <si>
    <t xml:space="preserve">Código de estrategia de la inversión. Los valores de las estrategias de inversión de los fondos en función de su naturaleza está especificado en la tabla 3 de ESMA. </t>
  </si>
  <si>
    <t>Indicador de estrategia primaria</t>
  </si>
  <si>
    <t>Porcentaje del NAV de estrategia de inversión</t>
  </si>
  <si>
    <t>Descripción de la estrategia para e valor 'Other'</t>
  </si>
  <si>
    <t xml:space="preserve">Valores estáticos:
Valor fijo '1' (primer Instrumento)
Valor fijo '2' (segunda iteración)
Valor fijo '3' (tercera iteración)
Valor fijo '4' (cuarta iteración)
Valor fijo '5' (quinta iteración)
</t>
  </si>
  <si>
    <t>Códgo de sub asset type de cada uno de los 5 instrumentos, contenido en la tabla 1 del ESMA</t>
  </si>
  <si>
    <t>Es necesario que negocio proporcione los mapeos entre los valores de la tabla 1 de ESMA y el Maestro de Valores</t>
  </si>
  <si>
    <t>Tipo de identificador del  instrumento. Posibles valores valores:
-          “NONE” for instrument without codes
-          “ISIN” for instruments with ISIN codes
-          “AII” for instruments with AII codes</t>
  </si>
  <si>
    <t>Nombre del instrumento de los 5 principales</t>
  </si>
  <si>
    <t>Código ISIN del instrumento</t>
  </si>
  <si>
    <t>Codigo ISIN</t>
  </si>
  <si>
    <t>Código asignado al contrato derivado por el mercado donde es contratado (Exchange Product Code)</t>
  </si>
  <si>
    <t>En el fichero de Excel AIF, la celda “O71” explica que “Users expect to maintain via             SII the AII Exchange code as well as the AII exchange product code”. Con esto se entiende que son los usuarios que van a mantener dichos códigos, para lo que se propone añadir un identificador nuevo en SII en la tabla de información adicional del maestro de valores con este valor y que sea el usuario el que lo mantenga.</t>
  </si>
  <si>
    <t>Identificador de tipo de derivado en caso de que el instrumento sea una opción o futuro (Derivative Type)</t>
  </si>
  <si>
    <t>Valores 'O' si es opción o 'F' si es futuro</t>
  </si>
  <si>
    <t>Put/Call identificador en caso de opciones</t>
  </si>
  <si>
    <t>Valores 'P' si es Put o 'C' si es Call</t>
  </si>
  <si>
    <t>Fecha de venciamiento (maturity) del derivado</t>
  </si>
  <si>
    <t>Fecha vencimiento del maestro de valores</t>
  </si>
  <si>
    <t>Strike price si el derivado es una opción</t>
  </si>
  <si>
    <t>Se obtendrá el campo strike del maestro de valores</t>
  </si>
  <si>
    <t>Tipo de posición: larga o corta</t>
  </si>
  <si>
    <t>Valor de la posición de cada instrumento del top 5 en el cual el fondo opera, agrupandolo por subtipo de activo</t>
  </si>
  <si>
    <t>Se utilizará la posición neta primaria de la que se dispone en la tabla de SII de compromisos por derivados CNMV</t>
  </si>
  <si>
    <t>Porcentaje de cobertura a corto plazo. Campo opcional</t>
  </si>
  <si>
    <t xml:space="preserve">Porcentaje del NAV del fondo expresado en función de la domiciliación del subyacente, en caso de que este pertenezca al área geográfica Africa </t>
  </si>
  <si>
    <t>Porcentaje del NAV del fondo expresado en función de la domiciliación del subyacente, en caso de que este pertenezca al área geográfica Asia Pacific (no Middle East)</t>
  </si>
  <si>
    <t>Porcentaje del NAV del fondo expresado en función de la domiciliación del subyacente, en caso de que este pertenezca al área geográfica Europa (no EEA)</t>
  </si>
  <si>
    <t xml:space="preserve">Porcentaje del NAV del fondo expresado en función de la domiciliación del subyacente, en caso de que este pertenezca al área geográfica Europa EEA. En caso de derivados finanacieros, </t>
  </si>
  <si>
    <t>Porcentaje del NAV del fondo expresado en función de la domiciliación del subyacente, en caso de que este pertenezca al área geográfica Middle East</t>
  </si>
  <si>
    <t>Porcentaje del NAV del fondo expresado en función de la domiciliación del subyacente, en caso de que este pertenezca al área geográfica Noth America</t>
  </si>
  <si>
    <t>Porcentaje del NAV del fondo expresado en función de la domiciliación del subyacente, en caso de que este pertenezca al área geográfica South America</t>
  </si>
  <si>
    <t>Porcentaje del NAV del fondo expresado en función de la domiciliación del subyacente, en caso de que este pertenezca a multiple áreas geográficas</t>
  </si>
  <si>
    <t>Ranking de las diez exposiciones principales del fondo
por tipo de subactivo y de posición (larga o corta), agrupando los instrumentos de acuerdo al subtipo de activo (claisificación del ESMA).</t>
  </si>
  <si>
    <t>Códgo de  asset type de cada uno de los 10 instrumentos, contenido en la tabla 1 del ESMA</t>
  </si>
  <si>
    <t>Código ESMA de los diez sub asset type con mayor exposición,  contenido en la tabla 1 del ESMA</t>
  </si>
  <si>
    <t>Posición Larga/Corta de los 10 subactivos (+ posición larga/corta) con mayor exposición</t>
  </si>
  <si>
    <t>Valores 'L' o 'S', obtenidos de la tabla de SII de compromisos por derivados CNMV</t>
  </si>
  <si>
    <t>Agregación de la exposición de cada  instrumentos de acuerdo al subtipo de activo y posición larga/corta.</t>
  </si>
  <si>
    <t>Porcentaje del valor agregado de cada uno de los 10 subactivos (+ posición larga/corta) con mayor exposición</t>
  </si>
  <si>
    <t>Porcentaje de la exposición indicada en el campo 98 sobre el total de la cartera</t>
  </si>
  <si>
    <t>Listado de los 5 concentraciones de
cartera más importantes por tipo de activo, mercado en el que se efectuó la operación, y posición
(larga o corta). La clasificación debe basarse en el valor agregado de la posición de cada uno de los instrumentos que
compone cada tipo de subactivo.  El valor de los instrumentos se calculará el último día laborable del
plazo de información.</t>
  </si>
  <si>
    <t xml:space="preserve">Valores 'L' o 'S'. </t>
  </si>
  <si>
    <t>Código de tipo de mercado para las 5 mayores concetraciones dentro del fondo</t>
  </si>
  <si>
    <t>Código ISO de Mercado (código 'MIC')</t>
  </si>
  <si>
    <t>Código ISO 'MIC' como identificador de mercado. Solo se informa este campo si el campo anterior se informa con el tipo "MIC"</t>
  </si>
  <si>
    <t>Valor agregado de cada uno de las 5 mayores concentraciones dentro del fondo</t>
  </si>
  <si>
    <t>Valor efectivo asociado a cada una de las concentraciones obtenidas como las cinco principales en base a la clasificación por tipo de activo, mercado y posición</t>
  </si>
  <si>
    <t>Porcentaje del valor agregado de cada uno de las 5 mayores concentraciones dentro del fondo</t>
  </si>
  <si>
    <t>Porcentaje del importe de efectivo indicado en el campo 108 sobre el total de la cartera</t>
  </si>
  <si>
    <t>Tipo de posición en cuanto a volumetría. Los valores están contenidos en la tabla 4 del ESMA bajo la referencia "Typical Posicion Size"
Confirmar si este campo es necesario extraerlo, ya que en el DDR se especifica : "No aplicable al Santander. Son fondos de capital-riesgo"</t>
  </si>
  <si>
    <t>Lista de valores a definir por fondo y a rellenar en la interfaz de usuario
Valor fijo '1' (primer AIFM Market)
Valor fijo '2' (segunda iteración)
Valor fijo '3' (tercera iteración)
En caso de ser cumplimentado por IT, necesaria definición de negocio
Los campo 115 al 117 se incluyen en cada iteración de este campo</t>
  </si>
  <si>
    <t>Categorización del mercado de cada uno de los 3 principales. Es necesario realizar el mapeo entre los códigos de ESMA y los del Maestro de Valores</t>
  </si>
  <si>
    <t xml:space="preserve">Valor agregado de la valoración de cada instrumento agrupando por mercado para cada uno de  3 principales mercados en el cual el fondo opera. </t>
  </si>
  <si>
    <t>Porcentaje de los 5 mayores propietarios de participaciones</t>
  </si>
  <si>
    <t>Porcentaje de concentración de partícipes del fondo (para clientes profesionales)</t>
  </si>
  <si>
    <t>Porcentaje de concentración de partícipes del fondo (para participes retail)</t>
  </si>
  <si>
    <t>Código ESMA de los N sub asset type con exposición dentro del fondo,  contenido en la tabla 1 del ESMA</t>
  </si>
  <si>
    <t>NO INFORMAR (CAMPO CONDICIONAL QUE PUEDE SER PROHIBIDO U OPCIONAL, PERO NUNCA ES OBLIGATORIO)</t>
  </si>
  <si>
    <t>Nombre de la entidad (descripción larga de la entidad con la que el fondo tiene mayor volumen de negocio. Confirmar lógica para el cálculo para la obtención de estas entidades</t>
  </si>
  <si>
    <t>Tipo de transacción. Valores contenidos en la tabla 5 del ESMA (es necesario mapeos)</t>
  </si>
  <si>
    <t>Descripción larga del tipo de transacción</t>
  </si>
  <si>
    <t>Porcentaje de derechos a voto</t>
  </si>
  <si>
    <t>Rendimiento anual esperado, expresado en porcentaje</t>
  </si>
  <si>
    <t>Valores a definir;
Valor fijo '1' (primera Contrapartida con mayor exposición para el fondo)
Valor fijo '2' (segunda iteración)
Valor fijo '3' (tercera iteración)
Valor fijo '4' (cuarta iteración)
Valor fijo '5' (quinta iteración)
Los campo 161 al 165 se incluyen en cada iteración por cada valor de este campo</t>
  </si>
  <si>
    <t>Valor booleano que indica si el fondo tiene exposición respecto a la contrapartida</t>
  </si>
  <si>
    <t>Nombre de la entidad contra la que el fondo tiene exposición</t>
  </si>
  <si>
    <t>Descripción larga de la contrapartida</t>
  </si>
  <si>
    <t>Porcentaje sobre el NAV de la suma del valor de las contrapartidas con mayor exposición</t>
  </si>
  <si>
    <t>Listado de las 5 contrapartidas que tienen mayor exposición con el fondo</t>
  </si>
  <si>
    <t>Los fondos en SII nunca actúan como contraparte ni emisor de activos, por lo que este bloque 166-171 no aplica</t>
  </si>
  <si>
    <t>Valor booleano que indica si la contrapartida tiene exposición respecto al fondo</t>
  </si>
  <si>
    <t>Nombre de la contrapartida con mayor exposición con el fondo</t>
  </si>
  <si>
    <t>Indicador si las operaciones están reguladas en una central clearing counterparty (CCP)</t>
  </si>
  <si>
    <t>Porcentaje del valor del portfolio capaz de ser liquidado entre 0 y 1 días</t>
  </si>
  <si>
    <t>Porcentaje del valor del portfolio capaz de ser liquidado entre 2 y  7 días</t>
  </si>
  <si>
    <t>Porcentaje del valor del portfolio capaz de ser liquidado entre 8  y 30 días</t>
  </si>
  <si>
    <t>Porcentaje del valor del portfolio capaz de ser liquidado entre 31 y 90 días</t>
  </si>
  <si>
    <t>Porcentaje del valor del portfolio capaz de ser liquidado entre 91 y 180 días</t>
  </si>
  <si>
    <t>Porcentaje del valor del portfolio capaz de ser liquidado entre 181 y 365 días</t>
  </si>
  <si>
    <t>Porcentaje del valor del portfolio capaz de ser liquidado en más de 365 días</t>
  </si>
  <si>
    <t>Porcentaje de liquidación del partícipe en de 0 a 1 días</t>
  </si>
  <si>
    <t>Porcentaje de liquidación del partícipe  de 2 a 7 días</t>
  </si>
  <si>
    <t>Porcentaje de liquidación del partícipe  de 8 a 30 días</t>
  </si>
  <si>
    <t>Porcentaje de liquidación del partícipe en de 31 a 90 días</t>
  </si>
  <si>
    <t>Porcentaje de liquidación del partícipe en de 91 a 180 días</t>
  </si>
  <si>
    <t>Porcentaje de liquidación del partícipe en de 181 a 365 días</t>
  </si>
  <si>
    <t>Porcentaje de liquidación del partícipe en más de 365 días</t>
  </si>
  <si>
    <t xml:space="preserve">No se envía </t>
  </si>
  <si>
    <t>Tipo de grupo al cual pertence el partícipe. Los códigos se encuentran en la tabla 7 del ESMA (es necesario definir los mapeos con el Maestro de Valores</t>
  </si>
  <si>
    <t>Listado de los porcentajes del NAV del fondo correspondiente a cada partícipe</t>
  </si>
  <si>
    <t xml:space="preserve">Resultado de stress test de acuerdo punto b del artículo 15(3). </t>
  </si>
  <si>
    <t xml:space="preserve">Resultado de stress test de acuerdo punto b del artículo 16(1). </t>
  </si>
  <si>
    <t>Flag que indica si el contrato entre la gestora y la contrapartida permite establcer el mismo colateral para  distintos fondos. Valor por defecto false</t>
  </si>
  <si>
    <t>Suma de las posiciones de contado del fondo contravaloradas en euros (excepto las posiciones en cuentas corrientes o depósitos de garantías denominados en euros, y los repos sobre deuda pública con un vencimiento igual o inferior a 7 días)  más las posiciones netas primarias de las posiciones en derivados en valor absoluto (tanto posiciones cortas como largas) contravaloradas en euros]</t>
  </si>
  <si>
    <t>Suma de las posiciones de contado del fondo contravaloradas en euros (excepto las posiciones en cuentas corrientes o depósitos de garantías denominados en euros, y los repos sobre deuda pública con un vencimiento igual o inferior a 7 días)  más la exposición –compromiso en derivados- calculado por SII a la fecha de referencia del último día hábil del periodo para el que se reporta, descontando la exposición generada por las posiciones en IICs]</t>
  </si>
  <si>
    <t>5 mayores fuentes de efectivo o valores obtenidos mediante préstamo (posiciones cortas)</t>
  </si>
  <si>
    <t>Valores fijos en cada iteración:
Valor fijo '1' (primera fuente de cash o securities)
Valor fijo '2' (segunda iteración)
Valor fijo '3' (tercera iteración)
Valor fijo '4' (cuarta iteración)
Valor fijo '5' (quinta iteración)
Por parte de SII no aplica porque los fondos de inversión de la gestora no toman prestado efectivo nunca.</t>
  </si>
  <si>
    <t>Flag que indica si el fondo tiene fuente de efectivo o valores contenida en este informe</t>
  </si>
  <si>
    <t xml:space="preserve">Descripción larga de cada una de las 5 entidades con mayor cash o valores obtenidos mediante préstamos </t>
  </si>
  <si>
    <t xml:space="preserve">Código LEI de cada una de las 5 entidades con mayor cash o valores obtenidos mediante préstamos </t>
  </si>
  <si>
    <t xml:space="preserve">Código BIC de cada una de las 5 entidades con mayor cash o valores obtenidos mediante préstamos </t>
  </si>
  <si>
    <t>Cantidad del prestamo</t>
  </si>
  <si>
    <t>DDR ISBAN</t>
  </si>
  <si>
    <t>OTC is currently 100% bilateral and 0% goes via CCP. The Clearing Iniciatives from EMIR establishes that from 2015 all OTCs goes via CCP. Project under way. The approach may be to fix the value to 0%.</t>
  </si>
  <si>
    <t>OTC is currently 100% bilateral and 0% goes via CCP. The Clearing Iniciatives from EMIR establishes that from 2015 all OTCs goes via CCP. Project under way. The approach may be to fix the value to 100%.</t>
  </si>
  <si>
    <t>Aplica SAM</t>
  </si>
  <si>
    <t>Aplica Coffer</t>
  </si>
  <si>
    <t>Valores estáticos:
Valor fijo '1' (primer concentración del fondo)
Valor fijo '2' (segunda iteración)
Valor fijo '3' (tercera iteración)
Valor fijo '4' (cuarta iteración)
Valor fijo '5' (quinta iteración)
Los campo 105 al 109 se incluyen en cada iteración por cada valor de este campo</t>
  </si>
  <si>
    <t>Campo opcional.
El porcentaje del valor patrimonial netoo de los activos del FIA que actualmente están sometidos a Suspensión de negociación.
Actualmente no aplica. Puede ser que en el futuro aplique. Dejar en blanco. Se refieren a otros tipos de arreglos para los casos de activos no líquidos previstos, como la suspensión de negociación.</t>
  </si>
  <si>
    <t>Campo obligatorio si el campo 200 esta relleno, sino opcional.
El porcentaje del valor patrimonial neto de los activos del FIA que actualmente están sometidos a Otras medidas de gestión de activos ilíquidos .
Actualmente no aplica. Puede ser que en el futuro aplique. Dejar en blanco. Se refieren a otros tipos de arreglos para los casos de activos no líquidos previstos, como la suspensión de negociación.</t>
  </si>
  <si>
    <t>Campo opcional. Porcentaje total de la disposición
Actualmente no aplica. Puede ser que en el futuro aplique. Dejar en blanco. Se refieren a otros tipos de arreglos para los casos de activos no líquidos previstos, como la suspensión de negociación. Art. 23.4: El GFIA, para cada FIA de la UE que gestione y para cada FIA que comercialice en la Unión Europea, comunicará periódicamente a los inversores:
a) el porcentaje de los activos del FIA que es objeto de medidas
especiales motivadas por su iliquidez;
b) cualesquiera nuevas medidas para gestionar la liquidez del
FIA;
c) el perfil de riesgo corriente del FIA y los sistemas de gestión
de riesgos utilizados por el GFIA para gestionar tales riesgos.</t>
  </si>
  <si>
    <t>Campo opcional.
Actualmente no aplica. Puede ser que en el futuro aplique. Dejar en blanco. Hacen referencia a la existencia de clientes con tratamiento preferencial.</t>
  </si>
  <si>
    <t>Campo opcional, Número total de posiciones abiertas..
Todas las posiciones de contado + de derivado + C/ y V/ a plazo en vuelo a la fecha del cierre del reporting. 
B:  "todas las líneas de cartera que tienes en un fondo (resumen y activo). Número de emisiones distintas"
Posiciones abiertas: Una posición abierta en un contrato de futuros puede ser larga o comprada (compra de futuros) o corta o vendida (venta de futuros). Un ejemplo de posición abierta sería la de comprar en el mercado Euro-Dolar un lote a 1,30 dólares con la intención de venderlos cuando el diferencial llegue a los 1,35. El inversor mantiene la posición abierta desde la compra a 1,30 hasta la venta en 1,35 (en el caso de un entorno optimista en el que las previsiones se cumplan). Una posición abierta puede durar desde unas horas si se tiene una estrategia muy agresiva hasta años si se ha optado por opciones conservadoras a largo plazo.</t>
  </si>
  <si>
    <t>Campo opcional, Nombre de la estructura controlada. FIL que se apalanquen
No aplicará si no se controla ninguna sociedad. Sin embargo , en el futuro, puede aplicar y luego un desarrollo puede ser necesaria con el fin de incluirla en el informe. Se refiere a la exposición bruta de las estructuras financieras o jurídicas controladas por la FIA. Si no hay estructuras controladas, entonces estos campos no aplican.
• ESTRUCTURAS CONTROLADAS (Art.78 de la Directiva):La Comisión debe estar facultada, en particular, para adoptar actos delegados que especifiquen los métodos de apalancamiento definidos en la presente Directiva, incluidas cualesquiera estructuras financieras y/o jurídicas en las que participen terceros controlados por los FIA pertinentes, cuando esas estructuras sean estructuras establecidas específicamente para crear de forma directa o indirecta apalancamiento a nivel de los FIA. En particular, para los fondos de capital inversión y de capital de riesgo, eso significa que no está previsto que el apalancamiento que existe a nivel de una sociedad de cartera se incluya al referirse a tales estructuras financieras o jurídicas.</t>
  </si>
  <si>
    <t>Campo opcional, código LEI de esa estructura. FIL que se apalanquen
Actualmente no se aplica . Sin embargo , en el futuro, puede aplicar y luego un desarrollo puede ser necesaria con el fin de incluirla en el informe. Se refiere a la exposición bruta de las estructuras financieras o jurídicas controladas por la FIA. Si no hay estructuras controladas, entonces estos campos no aplican.</t>
  </si>
  <si>
    <t>Campo opcional, código BIC de esa estructura. FIL que se apalanquen
Actualmente no se aplica . Sin embargo , en el futuro, puede aplicar y luego un desarrollo puede ser necesaria con el fin de incluirla en el informe. Se refiere a la exposición bruta de las estructuras financieras o jurídicas controladas por la FIA. Si no hay estructuras controladas, entonces estos campos no aplican.</t>
  </si>
  <si>
    <t>Campo opcional. Valor de la exposición de esa estructura. FIL que se apalanquen
Actualmente no se aplica . Sin embargo , en el futuro, puede aplicar y luego un desarrollo puede ser necesaria con el fin de incluirla en el informe. Se refiere a la exposición bruta de las estructuras financieras o jurídicas controladas por la FIA. Si no hay estructuras controladas, entonces estos campos no aplican.</t>
  </si>
  <si>
    <t xml:space="preserve">FIL que se apalanquen. Si campo 297 = TRUE se informará, sino esta prohibido.
Nombre. Descripción larga de cada una de las 5 entidades con mayor cash o valores obtenidos mediante préstamos.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
</t>
  </si>
  <si>
    <t xml:space="preserve">FIL que se apalanquen. Si campo 297 = TRUE se informará, sino esta prohibido.
Código LEI de cada una de las 5 entidades con mayor cash o valores obtenidos mediante préstamos.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
</t>
  </si>
  <si>
    <t xml:space="preserve">FIL que se apalanquen.Si campo 297 = TRUE se informará, sino esta prohibido.
Código BIC de cada una de las 5 entidades con mayor cash o valores obtenidos mediante préstamos.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
</t>
  </si>
  <si>
    <t xml:space="preserve">FIL que se apalanquen. Si campo 297 = TRUE se informará, sino esta prohibido.
Cantidad del préstamo. Actualmente no se aplica . Sin embargo , en el futuro, puede aplicar y luego un desarrollo puede ser necesaria con el fin de incluirla en el informe. Los campos desde la 296 a la 301  hacen referencia a las cinco mayores fuentes de efectivo prestado o de valores para las posiciones cortas. Por tanto, son datos relevantes para las cinco fuentes principales de toma en préstamo de efectivo o de valores para las posiciones cortas.
</t>
  </si>
  <si>
    <t>Relación 186, si 186 está relleno, entonces el 193 es true</t>
  </si>
  <si>
    <t>Dinámico</t>
  </si>
  <si>
    <t>Campo 254</t>
  </si>
  <si>
    <t>Noviembre - Diciembre cambios en NAV, incluyendo el impacto de las suscripciones y reembolsos</t>
  </si>
  <si>
    <t>Campo 253</t>
  </si>
  <si>
    <t>Octubre -Noviembre cambios en NAV, incluyendo el impacto de las suscripciones y reembolsos</t>
  </si>
  <si>
    <t>Campo 252</t>
  </si>
  <si>
    <t>Septiembre - Octubre cambios en NAV, incluyendo el impacto de las suscripciones y reembolsos</t>
  </si>
  <si>
    <t>Campo 251</t>
  </si>
  <si>
    <t>Agosto - Septiembre cambios en NAV, incluyendo el impacto de las suscripciones y reembolsos</t>
  </si>
  <si>
    <t>Campo 250</t>
  </si>
  <si>
    <t>Julio - Agosto cambios en NAV, incluyendo el impacto de las suscripciones y reembolsos</t>
  </si>
  <si>
    <t>Campo 249</t>
  </si>
  <si>
    <t>Junio - Julio cambios en NAV, incluyendo el impacto de las suscripciones y reembolsos</t>
  </si>
  <si>
    <t>Campo 248</t>
  </si>
  <si>
    <t>Mayo - Junio cambios en NAV, incluyendo el impacto de las suscripciones y reembolsos</t>
  </si>
  <si>
    <t>Campo 247</t>
  </si>
  <si>
    <t>Abril - Mayo cambios en NAV, incluyendo el impacto de las suscripciones y reembolsos</t>
  </si>
  <si>
    <t>Campo 246</t>
  </si>
  <si>
    <t>Marzo - Abril cambios en NAV, incluyendo el impacto de las suscripciones y reembolsos</t>
  </si>
  <si>
    <t>Campo 245</t>
  </si>
  <si>
    <t>Febrero - Marzo cambios en NAV, incluyendo el impacto de las suscripciones y reembolsos</t>
  </si>
  <si>
    <t>Campo 244</t>
  </si>
  <si>
    <t>Enero-febrero cambios en NAV, incluyendo el impacto de las suscripciones y reembolsos</t>
  </si>
  <si>
    <t>Campo 243</t>
  </si>
  <si>
    <t>Diciembre-enero cambios en NAV incluyendo el impacto de las suscripciones y reembolsos</t>
  </si>
  <si>
    <t>Campo 242</t>
  </si>
  <si>
    <t>Los beneficios netos de inversión o TIR de la FIA de Diciembre (en%, antes de comisiones de gestión y desempeño).</t>
  </si>
  <si>
    <t>Campo 241</t>
  </si>
  <si>
    <t>Los beneficios netos de inversión o TIR de la FIA de Noviembre (en%, antes de comisiones de gestión y desempeño).</t>
  </si>
  <si>
    <t>Campo 240</t>
  </si>
  <si>
    <t>Los beneficios netos de inversión o TIR de la FIA de Octubreo (en%, antes de comisiones de gestión y desempeño).</t>
  </si>
  <si>
    <t>Campo 239</t>
  </si>
  <si>
    <t>Los beneficios netos de inversión o TIR de la FIA de Septiembre (en%, antes de comisiones de gestión y desempeño).</t>
  </si>
  <si>
    <t>Campo 238</t>
  </si>
  <si>
    <t>Los beneficios netos de inversión o TIR de la FIA de Agosto (en%, antes de comisiones de gestión y desempeño).</t>
  </si>
  <si>
    <t>Campo 237</t>
  </si>
  <si>
    <t>Los beneficios netos de inversión o TIR de la FIA de Julio (en%, antes de comisiones de gestión y desempeño).</t>
  </si>
  <si>
    <t>Campo 236</t>
  </si>
  <si>
    <t>Los beneficios netos de inversión o TIR de la FIA de Junio (en%, antes de comisiones de gestión y desempeño).</t>
  </si>
  <si>
    <t>Campo 235</t>
  </si>
  <si>
    <t>Los beneficios netos de inversión o TIR de la FIA de Mayo (en%, antes de comisiones de gestión y desempeño).</t>
  </si>
  <si>
    <t>Campo 234</t>
  </si>
  <si>
    <t>Los beneficios netos de inversión o TIR de la FIA de Abril (en%, antes de comisiones de gestión y desempeño).</t>
  </si>
  <si>
    <t>Campo 233</t>
  </si>
  <si>
    <t>Los beneficios netos de inversión o TIR de la FIA de Marzo (en%, antes de comisiones de gestión y desempeño).</t>
  </si>
  <si>
    <t>Campo 232</t>
  </si>
  <si>
    <t>Los beneficios netos de inversión o TIR de la FIA de Febrero (en%, antes de comisiones de gestión y desempeño).</t>
  </si>
  <si>
    <t>Campo 231</t>
  </si>
  <si>
    <t>Los beneficios netos de inversión o TIR de la FIA de enero (en%, antes de comisiones de gestión y desempeño).</t>
  </si>
  <si>
    <t>Campo 230</t>
  </si>
  <si>
    <t>Los rendimientos brutos de inversión o TIR de la FIA de Diciembre (en%, antes de comisiones de gestión y desempeño).</t>
  </si>
  <si>
    <t>Campo 229</t>
  </si>
  <si>
    <t>Los rendimientos brutos de inversión o TIR de la FIA de Noviembre (en%, antes de comisiones de gestión y desempeño).</t>
  </si>
  <si>
    <t>Campo 228</t>
  </si>
  <si>
    <t>Los rendimientos brutos de inversión o TIR de la FIA de Octubre (en%, antes de comisiones de gestión y desempeño).</t>
  </si>
  <si>
    <t>Campo 227</t>
  </si>
  <si>
    <t>Los rendimientos brutos de inversión o TIR de la FIA de Septiembre (en%, antes de comisiones de gestión y desempeño).</t>
  </si>
  <si>
    <t>Campo 226</t>
  </si>
  <si>
    <t>Los rendimientos brutos de inversión o TIR de la FIA de Agosto (en%, antes de comisiones de gestión y desempeño).</t>
  </si>
  <si>
    <t>Campo 225</t>
  </si>
  <si>
    <t>Los rendimientos brutos de inversión o TIR de la FIA de Julio (en%, antes de comisiones de gestión y desempeño).</t>
  </si>
  <si>
    <t>Campo 224</t>
  </si>
  <si>
    <t>Los rendimientos brutos de inversión o TIR de la FIA de Junio (en%, antes de comisiones de gestión y desempeño).</t>
  </si>
  <si>
    <t>Campo 223</t>
  </si>
  <si>
    <t>Los rendimientos brutos de inversión o TIR de la FIA de Mayo (en%, antes de comisiones de gestión y desempeño).</t>
  </si>
  <si>
    <t>Campo 222</t>
  </si>
  <si>
    <t>Los rendimientos brutos de inversión o TIR de la FIA de Abril (en%, antes de comisiones de gestión y desempeño).</t>
  </si>
  <si>
    <t>Campo 221</t>
  </si>
  <si>
    <t>Los rendimientos brutos de inversión o TIR de la FIA de Marzo (en%, antes de comisiones de gestión y desempeño).</t>
  </si>
  <si>
    <t>Campo 220</t>
  </si>
  <si>
    <t>Los rendimientos brutos de inversión o TIR de la FIA de Febrero (en%, antes de comisiones de gestión y desempeño).</t>
  </si>
  <si>
    <t>Campo 219</t>
  </si>
  <si>
    <t>Los rendimientos brutos de inversión o TIR de la FIA de enero (en%, antes de comisiones de gestión y desempeño).</t>
  </si>
  <si>
    <t>Campo 192</t>
  </si>
  <si>
    <t xml:space="preserve">Porcentaje de capital del inversor que puede reembolsarse (% del patrimonio neto del FIA)  en más de 365. </t>
  </si>
  <si>
    <t>Campo 191</t>
  </si>
  <si>
    <t xml:space="preserve">Porcentaje de capital del inversor que puede reembolsarse (% del patrimonio neto del FIA)  de 181 a 365 días . </t>
  </si>
  <si>
    <t>Campo 190</t>
  </si>
  <si>
    <t xml:space="preserve">Porcentaje de capital del inversor que puede reembolsarse (% del patrimonio neto del FIA)  de 91 a 180 días . </t>
  </si>
  <si>
    <t>Campo 189</t>
  </si>
  <si>
    <t xml:space="preserve">Porcentaje de capital del inversor que puede reembolsarse (% del patrimonio neto del FIA)  de 31 a 90 días . </t>
  </si>
  <si>
    <t>Campo 188</t>
  </si>
  <si>
    <t xml:space="preserve">Porcentaje de capital del inversor que puede reembolsarse (% del patrimonio neto del FIA)  de 8 a 30 días . </t>
  </si>
  <si>
    <t>Campo 187</t>
  </si>
  <si>
    <t xml:space="preserve">Porcentaje de capital del inversor que puede reembolsarse (% del patrimonio neto del FIA)  de 2 a 7 días . </t>
  </si>
  <si>
    <t>Campo 186</t>
  </si>
  <si>
    <t>Porcentaje de capital del inversor que puede reembolsarse (% del patrimonio neto del FIA)  en 1 día o  menos</t>
  </si>
  <si>
    <t>Saldo en CC Contable
Suma deudores y acreedores por compra venta
Neto suscripciones y reembolsos</t>
  </si>
  <si>
    <t>Campo 185</t>
  </si>
  <si>
    <t>Saldo en CC Contable + Suma deudores y acreedores por compra venta + neto suscripciones y reembolsos</t>
  </si>
  <si>
    <t>Campo 184</t>
  </si>
  <si>
    <t xml:space="preserve">Porcentaje de la cartera que puede ser liquidado en más de 365 días </t>
  </si>
  <si>
    <t>Campo 183</t>
  </si>
  <si>
    <t xml:space="preserve">Porcentaje de la cartera que puede ser liquidado entre 181 y 365 días </t>
  </si>
  <si>
    <t>Campo 182</t>
  </si>
  <si>
    <t xml:space="preserve">Porcentaje de la cartera que puede ser liquidado entre 91 y 180 días </t>
  </si>
  <si>
    <t>Campo 181</t>
  </si>
  <si>
    <t xml:space="preserve">Porcentaje de la cartera que puede ser liquidado entre 31 y 90 días </t>
  </si>
  <si>
    <t>Campo 180</t>
  </si>
  <si>
    <t xml:space="preserve">Porcentaje de la cartera que puede ser liquidado entre 8 y 30 días </t>
  </si>
  <si>
    <t>Campo 179</t>
  </si>
  <si>
    <t xml:space="preserve">Porcentaje de la cartera que puede ser liquidado entre 2 y 7 días </t>
  </si>
  <si>
    <t>Campo 178</t>
  </si>
  <si>
    <t xml:space="preserve">Porcentaje de la cartera que puede ser liquidado en menos de 1 día </t>
  </si>
  <si>
    <t>Campo 137</t>
  </si>
  <si>
    <t>TIR anual esperada</t>
  </si>
  <si>
    <t>Campo 127</t>
  </si>
  <si>
    <t>Valor nocional de turnove por sub asset type según el método del compromiso</t>
  </si>
  <si>
    <t>Estático</t>
  </si>
  <si>
    <t>Campo 49</t>
  </si>
  <si>
    <t xml:space="preserve">Divisa base del Fondo </t>
  </si>
  <si>
    <t>Campo 44</t>
  </si>
  <si>
    <t>Maestro AIF identificador nacional-Código Nacional</t>
  </si>
  <si>
    <t>Campo 43</t>
  </si>
  <si>
    <t>Campo 42</t>
  </si>
  <si>
    <t>Nombre Fondo Maestro</t>
  </si>
  <si>
    <t>Campo 41</t>
  </si>
  <si>
    <t>Master feeder status: 3 Estado son admitidos:
- "MASTER" para FIA principal
- "Feeder" para FIA subordinado
- "NONE" en otros casos.</t>
  </si>
  <si>
    <t>Campo 30</t>
  </si>
  <si>
    <t>Código ECB</t>
  </si>
  <si>
    <t>Campo 29</t>
  </si>
  <si>
    <t xml:space="preserve">Código Reuters </t>
  </si>
  <si>
    <t>Campo 28</t>
  </si>
  <si>
    <t>Código Bloomberg</t>
  </si>
  <si>
    <t>Campo 27</t>
  </si>
  <si>
    <t>Código SEDOL</t>
  </si>
  <si>
    <t>Campo 26</t>
  </si>
  <si>
    <t xml:space="preserve">Código CUSIP </t>
  </si>
  <si>
    <t>Campo 25</t>
  </si>
  <si>
    <t>Código ISIN</t>
  </si>
  <si>
    <t>Campo 24</t>
  </si>
  <si>
    <t>Código LEI</t>
  </si>
  <si>
    <t>Campo 21</t>
  </si>
  <si>
    <t xml:space="preserve">
Si en un determinado momento cambia, nos lo tendrán que informar</t>
  </si>
  <si>
    <t>Campo 13</t>
  </si>
  <si>
    <t>Informar si ha habido una fusión de Gestoras o una liquidación</t>
  </si>
  <si>
    <t>AuM de los Fondos No Ucit</t>
  </si>
  <si>
    <t>Campo 5, 8, 10, 11, 20, 48</t>
  </si>
  <si>
    <t>Campo 5, 11, 20</t>
  </si>
  <si>
    <t xml:space="preserve">Clasificación de cada gestora según su estado. </t>
  </si>
  <si>
    <t>Campo 1</t>
  </si>
  <si>
    <t>El estado miembro en el cual la gestora reporta</t>
  </si>
  <si>
    <t>Info adicional</t>
  </si>
  <si>
    <t>Tipo dato</t>
  </si>
  <si>
    <t>Campos afectados</t>
  </si>
  <si>
    <t>Datos a pedir a las Gestoras</t>
  </si>
  <si>
    <t>Obtención datos</t>
  </si>
  <si>
    <t>ESTADOS RESERVADOS</t>
  </si>
  <si>
    <t xml:space="preserve">Dato estático. Pendiente de confirmar por la CNMV el protocolo. Mes de Abril. </t>
  </si>
  <si>
    <t>A insertar por la aplicación. Fecha y hora de creación del informe en formato: 2014-01-26T15:55:02. La hora tendrá que informarse en UTC tiempo univesal coordinado que será  UTC±00:00. Tendrá que darla el programa por defecto.</t>
  </si>
  <si>
    <t xml:space="preserve">A insertar por la aplicación o manualmente por el usuario. Distintivo que indica si la información es un informe inicial del período de notificación o una enmienda a un informe presentado anteriormente.
INIT (primer reporte)
AMND (si es correción de un informe previo)
Este puede ser llenado (a) de forma manua por el usuario o (b) la herramienta de informes tiene que ejecutar una búsqueda automática a fin de evaluar si otro informe ha sido enviado a la autoridad local para el mismo período. Si es así, entonces el valor será "amnd". El conteo automático se reinicia cada período de notificación y cada informe específico. </t>
  </si>
  <si>
    <t>A insertar por la aplicación o manualmente por el usuario. Fecha comienzo periodo reporte (aaaa-mm-dd)
Debería empezar el primer dia del calendario de enero, abril, julio u octubre. Manualmente o automaticamente dependiendo de la periodicidad a reportar.</t>
  </si>
  <si>
    <t>A insertar por la aplicación o manualmente por el usuario. Fecha fin periodo reporte (aaaa-mm-dd)
Podrás ser el último día del calendario de marzo, junio, septiembre y diciembre. Manualmente o automaticamente dependiendo de la periodicidad a reportar.</t>
  </si>
  <si>
    <t>Para ser seleccionado manualmente o automáticamente en función de los campos de fechas anteriores. Año del reporte</t>
  </si>
  <si>
    <t>Una Gestora puede cambiar la periodicida a reportar si ha cambiado su Aum.
Habrá que tener un histórico en BBDD para saber si ha cambiado ese Aum y establecer una nueva periodicidad
 Los códigos a reportar en este campo don los de la columna "frequency change code to report" columna C de la tabla 10. Se propone que debido a la complejidad de las tablas el dato se inserte manualmente.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</si>
  <si>
    <t>Una Gestora puede cambiar la periodicida a reportar si ha cambiado su Aum. El contenido puede cambiar porque cambie la etiqueta del estado de la Gestora. Columnas B y F de la Tabla 8 de ESMA. 
Habrá que tener un histórico en BBDD para saber si ha cambiado ese Aum y establecer una nueva periodicidad y tmb un histórico de la BBDD de si ha cambiado el estado de la Gestora
Según los cambios en la periodicidad y en el estado de la Gestora, obtendremos un código de "AIFM file contents change code to report" columna K de la tabla 8. Este código es el que tendremos que informar en este campo.  Se propone que debido a la complejidad de las tablas el dato se inserte manualmente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</si>
  <si>
    <t>Si se han producido cambios en el campo 10 o en el campo 11, aquí se debe indicar el trimestre en el que se ha producido dicho cambio. Si los campos anteriores están en blanco no se rellenará.</t>
  </si>
  <si>
    <t xml:space="preserve">Indicador de si se trata del último reporte por fusión o liquidación :
TRUE : último reporte 
FALSE : otros casos
Sería False por defecto. Pero manualmente si una gestora se fusiona y desaparece cmabiar el valor a TRUE ya que es el útlimo reporte a informar
</t>
  </si>
  <si>
    <t>Número del campo para la que se proporciona un supuesto
A rellenar manualmente por el usuario. Permitir comando de números de dos dígitos hasta el 42</t>
  </si>
  <si>
    <t>Descripción libre de ese supuesto
A rellenar manualmente por el usuario. Permitir comando de texto longitud máxima</t>
  </si>
  <si>
    <t>Código registro GFIA en el supervisor : referencia única identificación de cada GFIA asignado por la autoridad nacional competente del Estado miembro de notificación del GFIA al que los informa de los GFIA bajo AIFMD. El Código con el que nos costa que la gestora está registrada en la CNMV para España</t>
  </si>
  <si>
    <t>Este campo se encuentra en los Estados Reservados (M04, M05, M08, MA2, MB2, MB7,MC7,MD3,MD7 y no está en el MA7) en el apartado. N.Registro ICC. Solo habrá que informar del número.</t>
  </si>
  <si>
    <t>Este campo se encuentra en los Estados Reservados (M04, M05, M08, MA2, MB2, MB7,MC7,MD3,MD7 y no está en el MA7) en el apartado N.Registro ICC. Solo habrá que informar del nombre.</t>
  </si>
  <si>
    <t>Indicador que indica si el informe tiene información a reportar. 
- TRUE: no hay información a reportar 
- FALSE: resto de los casos
False por defecto pero permitir poner true</t>
  </si>
  <si>
    <t xml:space="preserve"> En la siguiente página: https://www.ecb.europa.eu/stats/money/mfi/html/index.en.html, apartado IF, Published details regarding the list of IFs, including historical data. Aquí encontramos la información del ISIN y del domicilio social</t>
  </si>
  <si>
    <t>Si se han producido cambios en el campo 1, aquí habrá que indicar el codigo de país antiguo (el que se reportaba en informes anteriores) 
BBDD. Ver cual era el campo 1 en los anteriores informes y si ha cambiado, en este campo, habrá que informar del antiguo código</t>
  </si>
  <si>
    <t>Si se han producido cambios en el campo 18, aquí habrá que indicar el codigo nacional antiguo (el que se reportaba en informes anteriores) 
BBDD. Ver cual era el campo 18 en los anteriores informes y si ha cambiado, en este campo, habrá que informar del antiguo código. O verlo desde los EERR</t>
  </si>
  <si>
    <t>Si el campo 49 es Euro, no habrá que informar de este campo. Con ECB si es uno de los tipos de cambio publicados por el ECB y OTHR si es otro tipo de cambio. https://www.ecb.europa.eu/stats/exchange/eurofxref/html/index.en.html
Publica 32 tipos de cambio no todos.</t>
  </si>
  <si>
    <t>Si el 51?¿? es OTHR, un texto libre, habrá que especificar el tipo de cambio y de donde tomas ese tipo de cambio</t>
  </si>
  <si>
    <t>Nav del Fondo (Patrimonio total neto)</t>
  </si>
  <si>
    <t>Estrategia primaria. True si campo 58 =  MULT_PEQF", "MULT_HFND" or "MULT_REST".</t>
  </si>
  <si>
    <t>% NAV según la estrategia del Fondo</t>
  </si>
  <si>
    <t>Mapeo tabla 1 de ESMA. Isban dice: No existe ninguna tabla de sub-asset type en sistema intergrado, se debería definir un campo a nivel de activo donde se cumplimentaréis esta información</t>
  </si>
  <si>
    <t xml:space="preserve">En el M05 en el apartado A2, datos del subyacente código Isin
</t>
  </si>
  <si>
    <t>Valor efectivo</t>
  </si>
  <si>
    <t>Nombre de la contrapartida</t>
  </si>
  <si>
    <t>LEI contrapartida</t>
  </si>
  <si>
    <t>BIC contrapartida</t>
  </si>
  <si>
    <t>Mapeo tabla ISO 10383. Isban envía los distintos valores de mercados en sistema integrado para su mapeo</t>
  </si>
  <si>
    <t>N/A. Confirmado con Coffer que ellos tampoco tienen Private equity strategies por lo que este campo se dejaría en blanco tanto para SAM, Santander Private Banking y Coffer. Si en un futuro tuvieran, habrá que mapearlo de la tabla 7 de ESMA. Isban dice: No existe esta información en sistema integrado, se debería definir un campo a nivel de operación donde se cumplimentaréis esta información</t>
  </si>
  <si>
    <t>Categorización del mercado de cada uno de los 5 principales
  - MIC para los mercados con códigos MIC;
  - OTC para las transacciones derivados OTC
   - XXX para los instrumentos que no se negocien en un mercado específico, y
   - NOT para "no hay mercado para informar en en ranking".</t>
  </si>
  <si>
    <t>Nehmer, LRA o  Bestinver( no llevamos ni LRA ni partícipes es un dato externo)</t>
  </si>
  <si>
    <t>MC7</t>
  </si>
  <si>
    <t>Valor de mercado de turnover</t>
  </si>
  <si>
    <t>No tienen private equity funds</t>
  </si>
  <si>
    <t>TIR experada anual</t>
  </si>
  <si>
    <t>Manualmente, se puede dejar en blanco si no rellenas el 138</t>
  </si>
  <si>
    <t>n/A</t>
  </si>
  <si>
    <t>?</t>
  </si>
  <si>
    <t>Mapeo tablas de Esma con MC7 de Estados Reservados</t>
  </si>
  <si>
    <t>En los Estados Reservados, en el MB2 nos informan del importe del número de suscripción</t>
  </si>
  <si>
    <t>En los Estados Reservados, en el MB2 nos informan del importe del número del reembolso</t>
  </si>
  <si>
    <t>Manual. Texto libre</t>
  </si>
  <si>
    <t>Opcionales</t>
  </si>
  <si>
    <t>Condicionales</t>
  </si>
  <si>
    <t>TOTAL</t>
  </si>
  <si>
    <t>contar.si(</t>
  </si>
  <si>
    <t>Divisa</t>
  </si>
  <si>
    <t>Lista instrumentos</t>
  </si>
  <si>
    <t>Exposición</t>
  </si>
  <si>
    <t>Tipo de posición</t>
  </si>
  <si>
    <t>Tipo sub asset type</t>
  </si>
  <si>
    <t>Identificador del instrumento (ISIN, AII…)</t>
  </si>
  <si>
    <t>Codigo instrumento</t>
  </si>
  <si>
    <t>Para AII: Exchange product code</t>
  </si>
  <si>
    <t>Para AII: Derivative type</t>
  </si>
  <si>
    <t>Para AII: Put Call identifier</t>
  </si>
  <si>
    <t>Para AII: Expiry date</t>
  </si>
  <si>
    <t>Para AII: Strike price</t>
  </si>
  <si>
    <t>Nehmer LRA</t>
  </si>
  <si>
    <t>Externos</t>
  </si>
  <si>
    <t xml:space="preserve">
Posición Cartera de todo el Fondo (para derivados necesitaríamos la posición neta primaria de cada uno),
</t>
  </si>
  <si>
    <t xml:space="preserve"> mercado</t>
  </si>
  <si>
    <t>Mercado</t>
  </si>
  <si>
    <t>Valor de mercado de turnover por sub asset type</t>
  </si>
  <si>
    <t xml:space="preserve"> % NAV geográfico </t>
  </si>
  <si>
    <t>Suma deudores y acreedores por compra venta</t>
  </si>
  <si>
    <t xml:space="preserve">Saldo en CC Contable </t>
  </si>
  <si>
    <t>neto suscripciones y reembolsos</t>
  </si>
  <si>
    <t>Pedir a las Gestoras en un fichero</t>
  </si>
  <si>
    <t>A pedir a las Gestoras estáticos</t>
  </si>
  <si>
    <t>COMENTARIOS COFFER</t>
  </si>
  <si>
    <t>En este caso debería haber un campo o funcionalidad en la aplicación que permita guardar el informe original enviado (INIT), en el caso que haya que modificar un estado ya enviado el modificado con el código (AMND). La aplicación tendría que tener una funcionalidad que indicase que quiero generar un estado con el código AMND para modificados para que se puedan volver a generar, guardando el inicial. Y si hubiera otra modificación sobre ese AMND, que también lo guardase. En este caso la opción del control del enviado FTP es complejo. Debería mejor haber una opción que permitiese marcarlo como definitivo/enviado a CNMV. Para esta operativa revisarlo con los usuarios finales (Javier Carrero/Juan Carlos Grande)</t>
  </si>
  <si>
    <t>Ver lo comentado sobre este campo en el documento word con el DDR. En función de la periodicidad de este informe en algunos campos la información será de 3 meses, 6 meses o un año. Esto influye por ejemplo, para cálculos de información sobre periodos (por ejemplo la información sobre rotación de los campos 125 a 127) ya que en función de periodo se tomarán las operaciones de 3, 6 o 12 meses, o para la información de los campos 219 a 278 ya que en función de estos se informará información relativa solo a tres meses, seis meses o 12 meses.</t>
  </si>
  <si>
    <t>Nota como se ha indicado anteriormente, SAM reporta trimestralmente, pero no se sabe si otras gestoras reportarán con otra periodicidad. Puede que haya gestoras que reporten anualmente o semestralmente en las administradas por Coffer.</t>
  </si>
  <si>
    <t>Este campo se informará si está informado en SII. Si el fondo tiene clases no se informará en ningún caso.</t>
  </si>
  <si>
    <t>Este campo habrá que informarlo, por lo que habrá que crear un campo en SII (si no está ya creado). Cuando se creé el campo habrá que hacer una carga masiva. Este campo se puede sacar de esta página https://www.ecb.europa.eu/stats/money/mfi/html/index.en.html. Adjunto fichero con el ejemplo del ID.</t>
  </si>
  <si>
    <t>Externo</t>
  </si>
  <si>
    <t xml:space="preserve">Este punto se ha clarificado con la definición de la normativa y de esta definición se interpreta Prime bróker como la entidad que presta financiación y ventas en corto a los hedge funds. Nosotros no tenemos ninguna entidad de este tipo por lo que esta campo iría en blanco. No obstante, debería estar previsto que se puedan incluir manualmente el nombre de los brókers en el caso que tenga un fondo en el futuros 1 o varios Prime Brókeres. </t>
  </si>
  <si>
    <t>Para este campo indicar que se utilizará el sistema de cálculo del AUM que se adjunta en la casilla 33 del informe de AIFMD. Este dato es calculado.</t>
  </si>
  <si>
    <t>Para los fondos con clases se utilizará el patrimonio del fondo no de las clases.</t>
  </si>
  <si>
    <t>Para este campo tiene que haber un campo en SII (o en el módulo de reporting que se creé) donde se especifique que tipo de Predominant AIF Type es, y que esto se informe una vez, y si no cambia se mantenga para todos los reportes periódicos.</t>
  </si>
  <si>
    <t>No son obligatorios</t>
  </si>
  <si>
    <t>Este dato sale de un cálculo. Indicar lo señala ya relativo al mapeo de los valores en SII a las diferentes clases de activos señalados en esta tabla. Añade lo que te marco en rojo.</t>
  </si>
  <si>
    <t>Señalar que para SII se tiene que crear para los derivados un identificador del AII exchange code y del AII exchange product code.</t>
  </si>
  <si>
    <t>Como he indicado en el campo 64 se utilizará la posición neta primaria calculada para el compromiso en derivados para ver si un derivado es largo o corto.</t>
  </si>
  <si>
    <t>Este es un dato calculado. Para poder hacer este cálculo en SII en el Maestro de entidades todos los activos tienen que estar previamente asignados/mapetados a las trabas de Macro Asset Type y Sub-asset type. Para hacer rankeo se usará como denominador el AuM de la casilla 48, y como numerador el importe utilizado para cada activo para el cálculo de esta cifra. Se deberá agregar a nivel de Macro asset type-Su-asset type-posiciones larga o corta. Estas posiciones hacen referencia al último día laborable del periodo.</t>
  </si>
  <si>
    <t>Aplicaría un cálculo similar al indicado en la fila 94 pero en este caso iría a nivel de Asset Type-Posición (long/Short)-Market code (MIC para cotizados separando por nivel de mercado y resto de activos OTC o XXX). Para Market code debería haber un mapeo similar al señalado en el informe de AIFMD en la casilla 27. Esto campo es un cálculo.</t>
  </si>
  <si>
    <t>ver 103</t>
  </si>
  <si>
    <t xml:space="preserve">Si en esta agregación salen varias contrapartidas se va a preguntar a CNMV si deja en blanco o se tiene que desagregar a nivel de contrapartida para este campo. Siendo el nivel de desglose en este caso: Asset Type-Posición (long/Short)-Market code (MIC por mercado para cotizados y resto de activos OTC o XXX), teniendo en cuenta que se tiene que agragar por mercado, contrapartida individual para OTCs y resto XXX. </t>
  </si>
  <si>
    <t>Como se indicó en la reunión como aproximación se debería usar como clasificación a clientes profesionales las personas jurídicas que sean entidades financieras (Entidaes de crédito, Entidades de seguros, fondos de Pensiones, EPSV, Instituciones de inversión colectiva, etc.). Este dato se podría extraer o calcular en Partenón. El resto de partícipes se clasficarían como minoristas. Per pantallazo adjunto del estado reservado MC7 donde ya viene un cálculo similar.</t>
  </si>
  <si>
    <t>este dato es calculado. Vuelvo a indicar lo señalado relativo al mapeo de los valores.</t>
  </si>
  <si>
    <t>Incluid el comentario que mandé: Para el cálculo de estos campos, para las posiciones de derivados se deberán tomar las posiciones netas primarias distinguiendo si la posiciones es larga o corta. Todas las posiciones de contado son posiciones largas, y se deberá utilizar el contravalor en euros de todas las posiciones.</t>
  </si>
  <si>
    <t>Indicad que estos datos suman el valor agregado de todas las compras y ventas del periodo de referencia de la AIF (trimestral, semestral o anual, según corresponda). Adicionalmente, señalar que para este cálculo previamente los activos deberían estar mapeados a la clasificación de activos de la tabla 2 del Anexo II.</t>
  </si>
  <si>
    <t>Indicad que estos datos suman el valor agregado de todas las compras y ventas del periodo de referencia de la AIF (trimestral, semestral o anual, según corresponda). Adicionalmente, señalar que para este cálculo previamente los activos deberían estar mapeados a la clasificación de activos de la tabla 2 del Anexo II. Añade lo marcado en rojo.</t>
  </si>
  <si>
    <t xml:space="preserve">Indicad que estos datos suman el valor agregado de todas las compras y ventas del periodo de referencia de la AIF (trimestral, semestral o anual, según corresponda). Adicionalmente, señalar que para este cálculo previamente los activos deberían estar mapeados a la clasificación de activos de la tabla 2 del Anexo II. </t>
  </si>
  <si>
    <t>Ver DDR. Este cálculo no es correcto. Este dato se debería dejar en blanco y cumplimentarse manualmente si llegase a aplicar en el futuro a alguna IIC</t>
  </si>
  <si>
    <t>Se va a realizar esta semana una consulta a la CNMV para clarificar el tema de las operaciones de renta fija. Para este cálculo se usarán los importes calculados en la casilla 126 para todas los activos clasificados en las claves de securities (esto se usará como denominador). Luego habrá que clasificar las operaciones entre aquellas que se han realizado en un mercado organizado y las realizados en mercados OTCs.</t>
  </si>
  <si>
    <t>Todas las operaciones compraventa de divisa de contado (D+7 o inferior - pendiente confirmar plazo con CNMV-) se incluirán en securities, a más plazo se deberían considerar derivado sobre divisa (Foreign Exchange).Para este cálculo se usarán los importes calculados en la casilla 126 para todas los activos clasificados en las claves de derivatives (esto se usará como denominador). Luego habrá que clasificar las operaciones entre aquellas que se han realizado en un mercado organizado y las realizados en mercados OTCs.</t>
  </si>
  <si>
    <t>Para las claves 161 a 171 habría que incluir mi comentario completo que facilité con el ejemplo.</t>
  </si>
  <si>
    <t>En este caso faltaría que para SICAV faciliten desde SPBG la forma de cálculo. Para resto de gestoras el dato se incorporará de forma manual</t>
  </si>
  <si>
    <t>Para este caso, también se tendría que habilitar que se pudiera informar manualmente este campo ya que hay muchas SICAV que tienen suspendidos los reembolsos, al estar en el mínimo. Esto es un dato que varía en el tiempo. Sobre este campo deberían pronunciarse para las SICAV  desde SPBG el sistema que quieren, Manual o algún algoritmo que lo informe automáticamente.</t>
  </si>
  <si>
    <t xml:space="preserve">Se debería habilitar un campo en el que se informase la frecuencia de cada vehículo (fondo) el cual luego se utilizase para este estado. </t>
  </si>
  <si>
    <t xml:space="preserve">Se debería habilitar un campo en el que se informase de los días de preaviso de cada fondo, el cual luego se utilizase para este estado. </t>
  </si>
  <si>
    <t>Se debería habilitar un campo en el que se informase de este datos para cada vehículo (fondo) el cual luego se utilizase para este estado. Para los fondos de SAM este campo es de 0 con carácter general.</t>
  </si>
  <si>
    <t xml:space="preserve">e debería habilitar un campo en el que se informase de este datos para cada vehículo (fondo) el cual luego se utilizase para este estado. Para este campo para los fondos de SAM se debería infomar de 0. </t>
  </si>
  <si>
    <t>Faltaría el detalle del cálculo de las sicav.</t>
  </si>
  <si>
    <t>Se debería habilitar un campo en el que se informase de este datos para cada vehículo (fondo) el cual luego se utilizase para este estado. Para este campo para los fondos de SAM se debería infomar que es falso.</t>
  </si>
  <si>
    <t>Se debería habilitar un campo en el que se informase de este datos para cada vehículo (fondo) el cual luego se utilizase para este estado. Para este campo para los fondos de SAM se debería infomar que es falso.(non)</t>
  </si>
  <si>
    <t>Para este campo se deberían mapear esta categorías de partícipes o entidades desde Partenon y extraer los datos para este estado. Sería algo similar a lo que existe para OIF y para el estados reservado MC7. En este caso habría que ver que cuadra la clasificación que ya está hecha en Partenon para extraer esta información, si no habría que ajustarla a los requerimientos de este estado. Revisar con el equipo de reporting de SAM y Gesban.</t>
  </si>
  <si>
    <t>Explicar adecuadamente este campo con la información facilitada. Para fondos con clases este desarrollo calcula la rentabilidad del valor liquidativo a nivel total fondo (incluyendo todas las clases). Ojo, este cálculo incorpora el cálculo de la rentabilidad Para estos campos en función de la periodicidad del reporte se informan o no los 3, 6 o 12 últimos meses.</t>
  </si>
  <si>
    <t>Ver 219</t>
  </si>
  <si>
    <t xml:space="preserve">Como se vio en la reunión para esta campo se incluirán las variaciones en el patrimonio total de cada fondo o sicav para el mes correspondiente expresados en %. Para fondos con clases va a nivel total fondo. </t>
  </si>
  <si>
    <t xml:space="preserve">Se debería habilitar un campo para informar en este caso False o True al ser mandatory. En este caso todos con la situación actual se va a informar False. </t>
  </si>
  <si>
    <t>Este comentario de Compliance no aplica en este caso.</t>
  </si>
  <si>
    <t>ara estos dos puntos está pendiente de clarificar con la CNMV la forma de cálculo de este punto.</t>
  </si>
  <si>
    <t>Indicar que para estos campos se tiene que habilitar un sistema de incorporación de los datos</t>
  </si>
  <si>
    <t>Manual</t>
  </si>
  <si>
    <t>EERR</t>
  </si>
  <si>
    <t>MANUAL</t>
  </si>
  <si>
    <t>COMENTARIOS SAM</t>
  </si>
  <si>
    <t>CALCULO</t>
  </si>
  <si>
    <t>Campo 139</t>
  </si>
  <si>
    <t>Campo 140</t>
  </si>
  <si>
    <t>Campo 141</t>
  </si>
  <si>
    <t>Campo 142</t>
  </si>
  <si>
    <t>Campo 175</t>
  </si>
  <si>
    <t>Campo 176</t>
  </si>
  <si>
    <t>Campo 177</t>
  </si>
  <si>
    <t>Campo 194</t>
  </si>
  <si>
    <t>Campo 195</t>
  </si>
  <si>
    <t>Campo 196</t>
  </si>
  <si>
    <t>Quizá no apliquen</t>
  </si>
  <si>
    <t>Campo 207</t>
  </si>
  <si>
    <t>Campo 197</t>
  </si>
  <si>
    <t>Campo 198</t>
  </si>
  <si>
    <t>Campo 199</t>
  </si>
  <si>
    <t>Campo 201</t>
  </si>
  <si>
    <t>Campo 202</t>
  </si>
  <si>
    <t>Campo 203</t>
  </si>
  <si>
    <t>Campo 204</t>
  </si>
  <si>
    <t>Campo 205</t>
  </si>
  <si>
    <t>Campo 206</t>
  </si>
  <si>
    <t>Campo 210</t>
  </si>
  <si>
    <t>Campo 211</t>
  </si>
  <si>
    <t>Campo 212</t>
  </si>
  <si>
    <t>Campo 213</t>
  </si>
  <si>
    <t>Campo 214</t>
  </si>
  <si>
    <t>Campo 215</t>
  </si>
  <si>
    <t>Campo 216</t>
  </si>
  <si>
    <t>Campo 217</t>
  </si>
  <si>
    <t>Campo 281</t>
  </si>
  <si>
    <t>Campo 282</t>
  </si>
  <si>
    <t>Campo 283</t>
  </si>
  <si>
    <t>Campo 284</t>
  </si>
  <si>
    <t>Campo 285</t>
  </si>
  <si>
    <t>Campo 286</t>
  </si>
  <si>
    <t>Campo 287</t>
  </si>
  <si>
    <t>Campo 288</t>
  </si>
  <si>
    <t>Campo 289</t>
  </si>
  <si>
    <t>Campo 290</t>
  </si>
  <si>
    <t>Campo 291</t>
  </si>
  <si>
    <t>Campo 292</t>
  </si>
  <si>
    <t>Campo 293</t>
  </si>
  <si>
    <t>NOSOTRAS</t>
  </si>
  <si>
    <t>HIURIKA</t>
  </si>
  <si>
    <t>mercado</t>
  </si>
  <si>
    <t xml:space="preserve">Valor de mercado de turnover por sub asset type, </t>
  </si>
  <si>
    <t>Nombre contrapartida</t>
  </si>
  <si>
    <t xml:space="preserve"> LEI contrapartida</t>
  </si>
  <si>
    <t>32 quiza no apliquen</t>
  </si>
  <si>
    <t>Patrimonio del Fondo</t>
  </si>
  <si>
    <t>Posición Cartera de todo el Fondo (para derivados necesitaríamos la posición neta primaria de cada uno)</t>
  </si>
  <si>
    <t>Info Hiurika</t>
  </si>
  <si>
    <t>9 manuales</t>
  </si>
  <si>
    <t>1 fichero migración o EERR</t>
  </si>
  <si>
    <t>2 Mapeos tablas ESMA</t>
  </si>
  <si>
    <t>MANUALES</t>
  </si>
  <si>
    <t xml:space="preserve">SII </t>
  </si>
  <si>
    <t>EERR Y FICHEROS MIGRACION</t>
  </si>
  <si>
    <t>32 quiza no aplican</t>
  </si>
  <si>
    <t>estáticos</t>
  </si>
  <si>
    <t>No se pedirían:</t>
  </si>
  <si>
    <t>Pedir a las gestoras fichero con:</t>
  </si>
  <si>
    <t>dinámicos</t>
  </si>
  <si>
    <t>Obligatorios</t>
  </si>
  <si>
    <t xml:space="preserve">Opcionales* </t>
  </si>
  <si>
    <t xml:space="preserve">Habrá que informar de </t>
  </si>
  <si>
    <t>N/A (No hay que rellenarlos) dentro de los condicionales porque Coffer no tiene private equity funds</t>
  </si>
  <si>
    <t>EXTERNOS</t>
  </si>
  <si>
    <t>Campos en blanco</t>
  </si>
  <si>
    <t>De los de SII:</t>
  </si>
  <si>
    <t>SAM</t>
  </si>
  <si>
    <t>SPBG</t>
  </si>
  <si>
    <t>COFFER</t>
  </si>
  <si>
    <t xml:space="preserve">Valor de la medida de riesgo para tiempo de control menor a 5 años
</t>
  </si>
  <si>
    <t xml:space="preserve">Valor de la medida de riesgo para tiempo de control entre 5 y 15 años
</t>
  </si>
  <si>
    <t>Valor de la medida de riesgo para tiempo de control mayor de 15 años</t>
  </si>
  <si>
    <r>
      <t xml:space="preserve">ESMA Q&amp;A Section III.3: </t>
    </r>
    <r>
      <rPr>
        <b/>
        <sz val="12"/>
        <rFont val="Calibri"/>
        <family val="2"/>
        <scheme val="minor"/>
      </rPr>
      <t>"</t>
    </r>
    <r>
      <rPr>
        <sz val="12"/>
        <rFont val="Calibri"/>
        <family val="2"/>
        <scheme val="minor"/>
      </rPr>
      <t>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ESMA Q&amp;A Section III.54:"AIFMs should report information on long and short value of exposures for all the sub-asset types of questions 122 to 124 of the consolidated reporting template. The in-formation should be provided in the base currency of the AIF. This means that the sum of the short and long value of exposures in questions 129 and 130 should equal the sum of the ques-tions 122 to 124"</t>
    </r>
  </si>
  <si>
    <t>ESMA Q&amp;A Section III.3: "The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ESMA Q&amp;A Section III.46: “AIFMs should treat bank overdrafts as short positions in ‘Cash and Cash Equivalent’.”
ESMA Q&amp;A Section III.54:"AIFMs should report information on long and short value of exposures for all the sub-asset types of questions 122 to 124 of the consolidated reporting template. The in-formation should be provided in the base currency of the AIF. This means that the sum of the short and long value of exposures in questions 129 and 130 should equal the sum of the ques-tions 122 to 124"</t>
  </si>
  <si>
    <t>ESMA Q&amp;A Section III.3: "The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ESMA Q&amp;A Section III.46: “AIFMs should treat bank overdrafts as short positions in ‘Cash and Cash Equivalent’.”     
ESMA Q&amp;A Section III.54:"AIFMs should report information on long and short value of exposures for all the sub-asset types of questions 122 to 124 of the consolidated reporting template. The in-formation should be provided in the base currency of the AIF. This means that the sum of the short and long value of exposures in questions 129 and 130 should equal the sum of the ques-tions 122 to 124"</t>
  </si>
  <si>
    <t>ESMA Q&amp;A Section III.54:"AIFMs should report information on long and short value of exposures for all the sub-asset types of questions 122 to 124 of the consolidated reporting template. The in-formation should be provided in the base currency of the AIF. This means that the sum of the short and long value of exposures in questions 129 and 130 should equal the sum of the ques-tions 122 to 124"</t>
  </si>
  <si>
    <t xml:space="preserve">ESMA Q&amp;A Section III.55: Non-EU AIFMs marketing their AIFs in the Union under Article 42 of the AIFMD should report the results of stress tests insofar as this is required by the national private placement regime of the Member States where they market their AIFs or if the non-EU AIFMs have carried out such stress tests. </t>
  </si>
  <si>
    <t>ESMA Q&amp;A Section VII.4:"The exclusion of cash held in the base currency of the AIF applies to cash and also to cash equivalents that meet the requirements of Article 7(a) of the implementing Regulation."</t>
  </si>
  <si>
    <t>The possible codes for the Risk measure type are:
   - NET_EQTY_DELTA for "Net Equity Delta"
   - NET_DV01 for "Net DV01"
   - NET_CS01 for "Net CS01"
   - VAR for "VAR" *
   - NET_FX_DELTA for "Net FX Delta (portfolio’s sensitivity to a change in FX rates)" *
   - NET_CTY_DELTA for "Net Commodity Delta (portfolio’s sensitivity to a change in commodity prices)" *
   - VEGA_EXPO for "Vega Exposure" *.</t>
  </si>
  <si>
    <t>no se informará de N/A + O*</t>
  </si>
  <si>
    <r>
      <t>Risk measure value for Vega exposure at current market levels</t>
    </r>
    <r>
      <rPr>
        <sz val="12"/>
        <color rgb="FFFF0000"/>
        <rFont val="Calibri"/>
        <family val="2"/>
        <scheme val="minor"/>
      </rPr>
      <t xml:space="preserve"> *</t>
    </r>
    <r>
      <rPr>
        <sz val="12"/>
        <color rgb="FF262626"/>
        <rFont val="Calibri"/>
        <family val="2"/>
        <scheme val="minor"/>
      </rPr>
      <t xml:space="preserve">
</t>
    </r>
  </si>
  <si>
    <r>
      <t>Risk measure value for Vega exposure at market levels 10% lower</t>
    </r>
    <r>
      <rPr>
        <sz val="12"/>
        <color rgb="FFFF0000"/>
        <rFont val="Calibri"/>
        <family val="2"/>
        <scheme val="minor"/>
      </rPr>
      <t xml:space="preserve"> *</t>
    </r>
  </si>
  <si>
    <r>
      <t>Risk measure value for Vega exposure at market levels10%  higher</t>
    </r>
    <r>
      <rPr>
        <sz val="12"/>
        <color rgb="FFFF0000"/>
        <rFont val="Calibri"/>
        <family val="2"/>
        <scheme val="minor"/>
      </rPr>
      <t xml:space="preserve"> *</t>
    </r>
    <r>
      <rPr>
        <sz val="12"/>
        <color rgb="FF262626"/>
        <rFont val="Calibri"/>
        <family val="2"/>
        <scheme val="minor"/>
      </rPr>
      <t xml:space="preserve">
</t>
    </r>
  </si>
  <si>
    <r>
      <t>Fecha creación fichero (</t>
    </r>
    <r>
      <rPr>
        <b/>
        <sz val="12"/>
        <rFont val="Calibri"/>
        <family val="2"/>
        <scheme val="minor"/>
      </rPr>
      <t>aaaa-mm-ddThh:mm:ss</t>
    </r>
    <r>
      <rPr>
        <sz val="12"/>
        <rFont val="Calibri"/>
        <family val="2"/>
        <scheme val="minor"/>
      </rPr>
      <t xml:space="preserve">) </t>
    </r>
  </si>
  <si>
    <r>
      <t xml:space="preserve">Distintivo que indica si la información es un informe inicial del período de notificación o una enmienda a un informe presentado anteriormente.
</t>
    </r>
    <r>
      <rPr>
        <b/>
        <sz val="12"/>
        <rFont val="Calibri"/>
        <family val="2"/>
        <scheme val="minor"/>
      </rPr>
      <t xml:space="preserve">INIT </t>
    </r>
    <r>
      <rPr>
        <sz val="12"/>
        <rFont val="Calibri"/>
        <family val="2"/>
        <scheme val="minor"/>
      </rPr>
      <t xml:space="preserve">(primer reporte)
</t>
    </r>
    <r>
      <rPr>
        <b/>
        <sz val="12"/>
        <rFont val="Calibri"/>
        <family val="2"/>
        <scheme val="minor"/>
      </rPr>
      <t>AMND</t>
    </r>
    <r>
      <rPr>
        <sz val="12"/>
        <rFont val="Calibri"/>
        <family val="2"/>
        <scheme val="minor"/>
      </rPr>
      <t xml:space="preserve"> (si es correción de un informe previo) </t>
    </r>
  </si>
  <si>
    <r>
      <t xml:space="preserve">This may be filled (a) manually or (b) the reporting tool needs to run an automatic search in order to assess if another report has been sent to the local authority for the same period. If yes, then the value shall be "AMND".  </t>
    </r>
    <r>
      <rPr>
        <u/>
        <sz val="12"/>
        <rFont val="Calibri"/>
        <family val="2"/>
        <scheme val="minor"/>
      </rPr>
      <t>T</t>
    </r>
    <r>
      <rPr>
        <sz val="12"/>
        <rFont val="Calibri"/>
        <family val="2"/>
        <scheme val="minor"/>
      </rPr>
      <t>he automatic counting is reinitiated for each reporting period and each specific report. Only reports effectively being sent to local authorities shall count to allow for internal reviews prior to reports being sent out. Please note dependencies with PRODUBAN if this is controlled via FTPs. Please also note that this is currently not automated for other regulatory reports as per Javier Carrero/Juan Carlos Grande.</t>
    </r>
  </si>
  <si>
    <r>
      <t>Fecha comienzo periodo del reporte (</t>
    </r>
    <r>
      <rPr>
        <b/>
        <sz val="12"/>
        <rFont val="Calibri"/>
        <family val="2"/>
        <scheme val="minor"/>
      </rPr>
      <t>aaaa-mm-dd)</t>
    </r>
    <r>
      <rPr>
        <sz val="12"/>
        <rFont val="Calibri"/>
        <family val="2"/>
        <scheme val="minor"/>
      </rPr>
      <t xml:space="preserve">
Primer dia del calendario de enero, abril, julio u octubre </t>
    </r>
  </si>
  <si>
    <r>
      <t>Fecha fin periodo del reporte (</t>
    </r>
    <r>
      <rPr>
        <b/>
        <sz val="12"/>
        <rFont val="Calibri"/>
        <family val="2"/>
        <scheme val="minor"/>
      </rPr>
      <t>aaaa-mm-dd)</t>
    </r>
    <r>
      <rPr>
        <sz val="12"/>
        <rFont val="Calibri"/>
        <family val="2"/>
        <scheme val="minor"/>
      </rPr>
      <t xml:space="preserve">
Último día del clendario de marzo, junio, septiembre y diciembre </t>
    </r>
  </si>
  <si>
    <r>
      <t>Periodicidad del reporte 
-Trimestralmente :</t>
    </r>
    <r>
      <rPr>
        <b/>
        <sz val="12"/>
        <rFont val="Calibri"/>
        <family val="2"/>
        <scheme val="minor"/>
      </rPr>
      <t>Q1, Q2, Q3, Q4</t>
    </r>
    <r>
      <rPr>
        <sz val="12"/>
        <rFont val="Calibri"/>
        <family val="2"/>
        <scheme val="minor"/>
      </rPr>
      <t xml:space="preserve">
-Semestralmente :</t>
    </r>
    <r>
      <rPr>
        <b/>
        <sz val="12"/>
        <rFont val="Calibri"/>
        <family val="2"/>
        <scheme val="minor"/>
      </rPr>
      <t xml:space="preserve"> H1, H2</t>
    </r>
    <r>
      <rPr>
        <sz val="12"/>
        <rFont val="Calibri"/>
        <family val="2"/>
        <scheme val="minor"/>
      </rPr>
      <t xml:space="preserve">
- Anualmente : </t>
    </r>
    <r>
      <rPr>
        <b/>
        <sz val="12"/>
        <rFont val="Calibri"/>
        <family val="2"/>
        <scheme val="minor"/>
      </rPr>
      <t xml:space="preserve">Y1
</t>
    </r>
    <r>
      <rPr>
        <sz val="12"/>
        <rFont val="Calibri"/>
        <family val="2"/>
        <scheme val="minor"/>
      </rPr>
      <t xml:space="preserve">
Cuando se tenga que presentar el informe desde el primer trimestre al tercero:</t>
    </r>
    <r>
      <rPr>
        <b/>
        <sz val="12"/>
        <rFont val="Calibri"/>
        <family val="2"/>
        <scheme val="minor"/>
      </rPr>
      <t xml:space="preserve"> X1</t>
    </r>
    <r>
      <rPr>
        <sz val="12"/>
        <rFont val="Calibri"/>
        <family val="2"/>
        <scheme val="minor"/>
      </rPr>
      <t xml:space="preserve">
Cuando se tenga que presentar el informe desde el segundo trimestre al cuarto: </t>
    </r>
    <r>
      <rPr>
        <b/>
        <sz val="12"/>
        <rFont val="Calibri"/>
        <family val="2"/>
        <scheme val="minor"/>
      </rPr>
      <t>X2</t>
    </r>
    <r>
      <rPr>
        <sz val="12"/>
        <rFont val="Calibri"/>
        <family val="2"/>
        <scheme val="minor"/>
      </rPr>
      <t xml:space="preserve">
 Las secuencias aceptadas de envío del reporte son: 
   - Q1, Q2, Q3, Q4
   - Q1, Q2, H2
   - Q1, X2
   - H1, H2
   - H1, Q3, Q4 
   - Y1
   - X1, Q4</t>
    </r>
  </si>
  <si>
    <r>
      <t>Necesitan el patrimonio de la gestora total para establecer la periodicida a reportar según la tabla de la pestaña "Frecuencia". 
Según la frecuencia, habrá que insertar los códigos de la guia tecnica. Se podrá hacer a mano o mediante un mapeo de los códigos guardando el histórico</t>
    </r>
    <r>
      <rPr>
        <b/>
        <sz val="12"/>
        <rFont val="Calibri"/>
        <family val="2"/>
        <scheme val="minor"/>
      </rPr>
      <t xml:space="preserve"> (pero si ha cambiado el Aum cambiará la periodicidad y hay que tenerlo en cuenta</t>
    </r>
    <r>
      <rPr>
        <sz val="12"/>
        <rFont val="Calibri"/>
        <family val="2"/>
        <scheme val="minor"/>
      </rPr>
      <t>)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r>
  </si>
  <si>
    <r>
      <t xml:space="preserve">Distintivo que indica si el informe es el último informe. A cumplimentar cuando el FIA ha sido liquidado o se fusionado en el período.
</t>
    </r>
    <r>
      <rPr>
        <b/>
        <sz val="12"/>
        <rFont val="Calibri"/>
        <family val="2"/>
        <scheme val="minor"/>
      </rPr>
      <t xml:space="preserve">TRUE </t>
    </r>
    <r>
      <rPr>
        <sz val="12"/>
        <rFont val="Calibri"/>
        <family val="2"/>
        <scheme val="minor"/>
      </rPr>
      <t xml:space="preserve">: último reporte 
</t>
    </r>
    <r>
      <rPr>
        <b/>
        <sz val="12"/>
        <rFont val="Calibri"/>
        <family val="2"/>
        <scheme val="minor"/>
      </rPr>
      <t xml:space="preserve">FALSE </t>
    </r>
    <r>
      <rPr>
        <sz val="12"/>
        <rFont val="Calibri"/>
        <family val="2"/>
        <scheme val="minor"/>
      </rPr>
      <t>: otros casos</t>
    </r>
  </si>
  <si>
    <r>
      <t>El Código con el que nos costa que la gestora está registrada en la CNMV. Nos consta que es:</t>
    </r>
    <r>
      <rPr>
        <b/>
        <sz val="12"/>
        <rFont val="Calibri"/>
        <family val="2"/>
        <scheme val="minor"/>
      </rPr>
      <t xml:space="preserve"> 43</t>
    </r>
    <r>
      <rPr>
        <sz val="12"/>
        <rFont val="Calibri"/>
        <family val="2"/>
        <scheme val="minor"/>
      </rPr>
      <t xml:space="preserve">
  Ver link https://www.cnmv.es/Portal/Consultas/ListadoEntidad.aspx?id=2&amp;tipo=0</t>
    </r>
  </si>
  <si>
    <r>
      <t xml:space="preserve">Fecha de incio del fondo,  en la que se ha operado por primera vez en el fondo.  </t>
    </r>
    <r>
      <rPr>
        <b/>
        <sz val="12"/>
        <rFont val="Calibri"/>
        <family val="2"/>
        <scheme val="minor"/>
      </rPr>
      <t>Fecha de registro del Fondo en la CNMV.</t>
    </r>
    <r>
      <rPr>
        <sz val="12"/>
        <rFont val="Calibri"/>
        <family val="2"/>
        <scheme val="minor"/>
      </rPr>
      <t xml:space="preserve"> Fecha constitución del maestro de valores.</t>
    </r>
    <r>
      <rPr>
        <b/>
        <sz val="12"/>
        <rFont val="Calibri"/>
        <family val="2"/>
        <scheme val="minor"/>
      </rPr>
      <t xml:space="preserve"> ESMA Q &amp; A Sección III.12</t>
    </r>
    <r>
      <rPr>
        <sz val="12"/>
        <rFont val="Calibri"/>
        <family val="2"/>
        <scheme val="minor"/>
      </rPr>
      <t xml:space="preserve"> : . " Si un FIA está sujeta a la validez de la autorización, la fecha de inicio debe ser la fecha de autorización Si un FIA se establece sin previa autorización de la autoridad competente , la fecha de inicio debe ser la fecha en que la FIA se estableció . por último , si el FIA está sujeto a la obligación de registro a nivel nacional con su autoridad competente después de la fecha de establecer -ment , la fecha de inicio debe ser la fecha en que la FIA se constituyó.</t>
    </r>
  </si>
  <si>
    <r>
      <t xml:space="preserve">Indicador de reporte de si el FIA tiene varias clases de acciones.
- </t>
    </r>
    <r>
      <rPr>
        <b/>
        <sz val="12"/>
        <rFont val="Calibri"/>
        <family val="2"/>
        <scheme val="minor"/>
      </rPr>
      <t>TRUE</t>
    </r>
    <r>
      <rPr>
        <sz val="12"/>
        <rFont val="Calibri"/>
        <family val="2"/>
        <scheme val="minor"/>
      </rPr>
      <t xml:space="preserve"> : para los FIA con varias clases de acciones
-</t>
    </r>
    <r>
      <rPr>
        <b/>
        <sz val="12"/>
        <rFont val="Calibri"/>
        <family val="2"/>
        <scheme val="minor"/>
      </rPr>
      <t xml:space="preserve"> FALSE</t>
    </r>
    <r>
      <rPr>
        <sz val="12"/>
        <rFont val="Calibri"/>
        <family val="2"/>
        <scheme val="minor"/>
      </rPr>
      <t xml:space="preserve"> : en caso contrario</t>
    </r>
  </si>
  <si>
    <r>
      <t>Currently does not apply. However, in the future, it may apply and then a development may be required in order to include it in the report. Confirmed with Juridic.</t>
    </r>
    <r>
      <rPr>
        <b/>
        <sz val="12"/>
        <rFont val="Calibri"/>
        <family val="2"/>
        <scheme val="minor"/>
      </rPr>
      <t xml:space="preserve"> </t>
    </r>
    <r>
      <rPr>
        <sz val="12"/>
        <rFont val="Calibri"/>
        <family val="2"/>
        <scheme val="minor"/>
      </rPr>
      <t>Contact: Maria Monte mmonte@gruposantander.com</t>
    </r>
  </si>
  <si>
    <r>
      <t>Currently does not apply. However, in the future, it may apply and then a development may be required in order to include it in the report. TBC with Juridic. Contact: Maria Monte</t>
    </r>
    <r>
      <rPr>
        <b/>
        <sz val="12"/>
        <rFont val="Calibri"/>
        <family val="2"/>
        <scheme val="minor"/>
      </rPr>
      <t xml:space="preserve"> </t>
    </r>
    <r>
      <rPr>
        <sz val="12"/>
        <rFont val="Calibri"/>
        <family val="2"/>
        <scheme val="minor"/>
      </rPr>
      <t>mmonte@gruposantander.com. Field to be left blank as the field is mandatory for Master feeder status equal to "FEEDER" and forbidden otherwise.</t>
    </r>
  </si>
  <si>
    <r>
      <t>Currently does not apply. However, in the future, it may apply and then a development may be required in order to include it in the report. TBC with Juridic. Contact: Maria Monte</t>
    </r>
    <r>
      <rPr>
        <b/>
        <sz val="12"/>
        <rFont val="Calibri"/>
        <family val="2"/>
        <scheme val="minor"/>
      </rPr>
      <t xml:space="preserve"> </t>
    </r>
    <r>
      <rPr>
        <sz val="12"/>
        <rFont val="Calibri"/>
        <family val="2"/>
        <scheme val="minor"/>
      </rPr>
      <t>mmonte@gruposantander.com. Field to be left blank as the field is optional for Master feeder status equal to "FEEDER" and forbidden otherwise.</t>
    </r>
  </si>
  <si>
    <t>Currently does not apply. However, in the future, it may apply and then a development may be required in order to include it in the report. TBC with Juridic. Contact: Maria Monte mmonte@gruposantander.com. The field in our case is "Optional".</t>
  </si>
  <si>
    <r>
      <t xml:space="preserve">Distintivo que indica si la estrategia de fondo de capital privado es la principal estrategia. Sólo hay una estrategia de inversión principal.
 - </t>
    </r>
    <r>
      <rPr>
        <b/>
        <sz val="12"/>
        <rFont val="Calibri"/>
        <family val="2"/>
        <scheme val="minor"/>
      </rPr>
      <t>TRUE</t>
    </r>
    <r>
      <rPr>
        <sz val="12"/>
        <rFont val="Calibri"/>
        <family val="2"/>
        <scheme val="minor"/>
      </rPr>
      <t xml:space="preserve">:  estrategia princicpal
- </t>
    </r>
    <r>
      <rPr>
        <b/>
        <sz val="12"/>
        <rFont val="Calibri"/>
        <family val="2"/>
        <scheme val="minor"/>
      </rPr>
      <t>FALSE</t>
    </r>
    <r>
      <rPr>
        <sz val="12"/>
        <rFont val="Calibri"/>
        <family val="2"/>
        <scheme val="minor"/>
      </rPr>
      <t>: en caso contrario
La bandera debe ser TRUE cuando el código de la estrategia de inversión reportado es igual a "MULT_PEQF", "MULT_HFND" o "MULT_REST".</t>
    </r>
  </si>
  <si>
    <r>
      <rPr>
        <sz val="12"/>
        <rFont val="Calibri"/>
        <family val="2"/>
        <scheme val="minor"/>
      </rPr>
      <t>ESMA Q&amp;A Section III.6: "The numerator used for calculating the breakdown of investment strategies as a percentage of the NAV of the AIF should be the net asset value of the AIF for each investment strategy. Therefore, this may result in negative values for certain investment strategies but the total should equal 100%."</t>
    </r>
    <r>
      <rPr>
        <b/>
        <sz val="12"/>
        <rFont val="Calibri"/>
        <family val="2"/>
        <scheme val="minor"/>
      </rPr>
      <t xml:space="preserve"> </t>
    </r>
    <r>
      <rPr>
        <sz val="12"/>
        <rFont val="Calibri"/>
        <family val="2"/>
        <scheme val="minor"/>
      </rPr>
      <t>See field 57.</t>
    </r>
  </si>
  <si>
    <t>Number of transactions under HFT *</t>
  </si>
  <si>
    <r>
      <t>O</t>
    </r>
    <r>
      <rPr>
        <b/>
        <sz val="12"/>
        <rFont val="Calibri"/>
        <family val="2"/>
        <scheme val="minor"/>
      </rPr>
      <t xml:space="preserve"> *</t>
    </r>
  </si>
  <si>
    <t>Market value of buys and sells in base currency under HFT *</t>
  </si>
  <si>
    <r>
      <t xml:space="preserve"> Habrá que elaborar un ranking de instrumentos agrupando por subactivo y valor agregado de los mismos. Habrá que informar de los 5 principales tipos de sub activos en función del valor agregado de los instrumentos que componen cada tipo de sub activo. En este campo se informarán los valores </t>
    </r>
    <r>
      <rPr>
        <b/>
        <sz val="12"/>
        <rFont val="Calibri"/>
        <family val="2"/>
        <scheme val="minor"/>
      </rPr>
      <t>1, 2, 3, 4 y 5.</t>
    </r>
    <r>
      <rPr>
        <sz val="12"/>
        <rFont val="Calibri"/>
        <family val="2"/>
        <scheme val="minor"/>
      </rPr>
      <t xml:space="preserve">
Ranking de los 5 instrumentos principales con los que opera el fondo, en base agregación de la posición de cada instrumento, teniendo en cuenta el subtipo de activo al que pertenece el instrumento (previamente será necesario realizar la asignación del instrumento al tipo de subactivo). La posición se  calcula el último día laborable del plazo de información.  Hay que incluir la tesorería ya que en la tabla 1 de ESMA está recogido en el sub asset type SEC_CSH_OTHC
La </t>
    </r>
    <r>
      <rPr>
        <b/>
        <sz val="12"/>
        <rFont val="Calibri"/>
        <family val="2"/>
        <scheme val="minor"/>
      </rPr>
      <t>valoración agregada de los instrumentos que componen cada tipo de sub activo</t>
    </r>
    <r>
      <rPr>
        <sz val="12"/>
        <rFont val="Calibri"/>
        <family val="2"/>
        <scheme val="minor"/>
      </rPr>
      <t xml:space="preserve"> (Columna E de la tabla 1). 
Para las posiciones de derivados se deberá usar la posición neta primaria de cada instrumento derivado que aparece en el cálculo del compromiso en derivados.  En este control se detalla si la posición es larga o corta.Para las posiciones de contado se usará la valoración de la cartera. No se tendrá en cuenta las posiciones en cuenta corriente.Valores estáticos:
Valor fijo '1' (primer Instrumento)
Valor fijo '2' (segunda iteración)
Valor fijo '3' (tercera iteración)
Valor fijo '4' (cuarta iteración)
Valor fijo '5' (quinta iteración)
</t>
    </r>
    <r>
      <rPr>
        <b/>
        <sz val="12"/>
        <rFont val="Calibri"/>
        <family val="2"/>
        <scheme val="minor"/>
      </rPr>
      <t xml:space="preserve"> Adicionalmente, en este caso también se tienen que tener en cuenta los saldos en cuenta corriente. Para su cálculo se deberán asignar todos los instrumentos previamente a alguna categoría de la tabla 1 del Anexo II. El reparto de estas posiciones para calcular las 5 posiciones más importantes se hace sobre la posición de la cartera de cada fondo al cierre del periodo de referencia (último día hábil del periodo). Para las posiciones de derivados se deberá usar la posición neta primaria de cada instrumento derivado que aparece en el cálculo del compromiso en derivados.  En este control se detalla si la posición es larga o corta.Para las posiciones de contado se usará la valoración de la cartera.  Todas las posiciones deberían estar contravaloradas a Euros para hacer el cálculo. En el rankeo de los 5 mayores intrumentos se deberá agrupar de acuerdo con estos tres criterios de agrupación: sub-asset type/instrument/position type.
Para forward de divisas que en la posición neta primaria tengan dos posiciones se tomarán las dos posiciones de manera separada.</t>
    </r>
    <r>
      <rPr>
        <sz val="12"/>
        <rFont val="Calibri"/>
        <family val="2"/>
        <scheme val="minor"/>
      </rPr>
      <t xml:space="preserve">
Esta información deberá facilitarse respecto a cada FIA, o a cada compartimento o subfondo en el caso de un FIA global. Deberán indicar los 5 instrumentos principales individuales más importantes de un FIA. La clasificación deberá basarse en el valor de cada uno de los instrumentos. Los valores de los instrumentos deberán calcularse el último día laborable. Respecto a cada posición, el GFIA deberá identificar el tipo de subactivo, utilizando al efecto el nivel más elevado de detalle disponible en la tipología de activos consignada en el Annex II of the guidelines – Table 1 . Los GFIA deberán consignar además el código de instrumento y cuando se encuentre disponible el código ISIN y el código AII de derivados. Si los GFIA negocian con activos que carecen de un código de instrumento específico, como madera o viñedos, deberán consignar NINGUNO en el «tipo de código de instrumento», y facilitar detalles de los activos en la columna «nombre del instrumento». Los GFIA deberán indicar además el valor de cada posición junto con su tipo (larga o corta). Si un FIA cuenta con una cartera de inversiones muy concentrada, y el GFIA refiere menos de cinco instrumentos, éste deberá consignar «NTA_NTA_NOTA» en las categorías correspondientes</t>
    </r>
  </si>
  <si>
    <t>Please note that the selection of the top 5 secuencial rankings requires calculations. Automatic secuencial ranking as at the last reporting date from the 1st to the fifth position. Based on data from SII. By all operations for all assets as per the "Definitions" tab row 24 to 59, Data Extraction set up by Value Date, ISIN, Market Code or Stock Exchange and Funds flagged as "AIF" and with "life" status for the reporting period range. The Net Primary Position is taken into account for derivatives and the Cash is considered by the Effective Value.</t>
  </si>
  <si>
    <t>To be mapped and maintained manually or automatically. The approach is for the mapping to be performed by the Reporting team manually. TBC (a) as at which phase can the set up and maintainance be automated and (b) in which platform.</t>
  </si>
  <si>
    <r>
      <t xml:space="preserve">
El campo el obligatorio para los sub asset type code diferente de “NTA_NTA_NOTA” y no se debe rellenar en otro caso.
Hay que informar el código. Es decir, si la entidad va a informar el ISIN, el AII o ninguno.
Instrumento Identificador Alternativa ( AII). Se utiliza un código de identificación alternativo cuando el ISIN no está disponible para los instrumentos derivados http://www.fca.org.uk/firms/systems-reporting/transaction-reporting/alternative-instrument-identifier Este código debe ser establecido. Tipo de identificador del  instrumento. Posibles valores valores:
-          “</t>
    </r>
    <r>
      <rPr>
        <b/>
        <sz val="12"/>
        <rFont val="Calibri"/>
        <family val="2"/>
        <scheme val="minor"/>
      </rPr>
      <t>NONE</t>
    </r>
    <r>
      <rPr>
        <sz val="12"/>
        <rFont val="Calibri"/>
        <family val="2"/>
        <scheme val="minor"/>
      </rPr>
      <t>” for instrument without codes (NINGUNO para el instrumento sin códigos)
-          “</t>
    </r>
    <r>
      <rPr>
        <b/>
        <sz val="12"/>
        <rFont val="Calibri"/>
        <family val="2"/>
        <scheme val="minor"/>
      </rPr>
      <t>ISIN</t>
    </r>
    <r>
      <rPr>
        <sz val="12"/>
        <rFont val="Calibri"/>
        <family val="2"/>
        <scheme val="minor"/>
      </rPr>
      <t>” for instruments with ISIN codes(ISIN para instrumentos con código ISIN)
-          “</t>
    </r>
    <r>
      <rPr>
        <b/>
        <sz val="12"/>
        <rFont val="Calibri"/>
        <family val="2"/>
        <scheme val="minor"/>
      </rPr>
      <t>AII</t>
    </r>
    <r>
      <rPr>
        <sz val="12"/>
        <rFont val="Calibri"/>
        <family val="2"/>
        <scheme val="minor"/>
      </rPr>
      <t xml:space="preserve">” for instruments with AII codes(AII para instrumentos con los códigos de AII)
En el informe de transacción, se utiliza el identificador del instrumento alternativo (Aii) donde el ISIN no es el método de la industria de la identificación. Esto consiste en seis elemen+M69os obligatorios separados que se conocen colectivamente como el identificador del instrumento alternativo (Aii). Apartado 3.8.2. página 15
1. ISO 10383 mercado identificador de código (MIC) del mercado regulado donde se comercia el derivado.
2. Código de producto de intercambio - el código asignado al contrato derivado por el mercado regulado donde cotiza.
3. Tipo de derivado: identificar si el derivado es una opción o un futuro.
4. Identificador - obligatorio donde el derivado es una opción Put/Call.
5. Fecha de caducidad - ejercicio Fecha/vencimiento del derivado.
6. Strike Price - obligatorio donde el derivado es una opción.
</t>
    </r>
  </si>
  <si>
    <r>
      <t>Se trata de un único campo de caracteres que identifica si el instrumento es:  
 -</t>
    </r>
    <r>
      <rPr>
        <b/>
        <sz val="12"/>
        <rFont val="Calibri"/>
        <family val="2"/>
        <scheme val="minor"/>
      </rPr>
      <t xml:space="preserve"> (O) </t>
    </r>
    <r>
      <rPr>
        <sz val="12"/>
        <rFont val="Calibri"/>
        <family val="2"/>
        <scheme val="minor"/>
      </rPr>
      <t xml:space="preserve">una opción
 - </t>
    </r>
    <r>
      <rPr>
        <b/>
        <sz val="12"/>
        <rFont val="Calibri"/>
        <family val="2"/>
        <scheme val="minor"/>
      </rPr>
      <t>(F)</t>
    </r>
    <r>
      <rPr>
        <sz val="12"/>
        <rFont val="Calibri"/>
        <family val="2"/>
        <scheme val="minor"/>
      </rPr>
      <t xml:space="preserve"> un futuro 
El campo el obligatorio para los "instruments code type” igual a All y no se debe rellenar en otro caso</t>
    </r>
  </si>
  <si>
    <r>
      <t xml:space="preserve">Se trata de un único campo de caracteres que identifica si la opcioón es:  
 - </t>
    </r>
    <r>
      <rPr>
        <b/>
        <sz val="12"/>
        <rFont val="Calibri"/>
        <family val="2"/>
        <scheme val="minor"/>
      </rPr>
      <t xml:space="preserve">(P) </t>
    </r>
    <r>
      <rPr>
        <sz val="12"/>
        <rFont val="Calibri"/>
        <family val="2"/>
        <scheme val="minor"/>
      </rPr>
      <t xml:space="preserve">una put
 - </t>
    </r>
    <r>
      <rPr>
        <b/>
        <sz val="12"/>
        <rFont val="Calibri"/>
        <family val="2"/>
        <scheme val="minor"/>
      </rPr>
      <t>(C)</t>
    </r>
    <r>
      <rPr>
        <sz val="12"/>
        <rFont val="Calibri"/>
        <family val="2"/>
        <scheme val="minor"/>
      </rPr>
      <t xml:space="preserve"> una call 
El campo el obligatorio para los "instruments code type” igual a All y no se debe rellenar en otro caso</t>
    </r>
  </si>
  <si>
    <r>
      <t xml:space="preserve">
El campo es obligatorio si el campo "Sub-asset type code" es distinto de  "NTA_NTA_NOTA" en caso contrario no debera cumplimentarse.
Como hemos indicado en el campo 64 se utilizará la posición neta primaria calculada para el compromiso en derivados para ver si un derivado es largo o corto</t>
    </r>
    <r>
      <rPr>
        <b/>
        <sz val="12"/>
        <rFont val="Calibri"/>
        <family val="2"/>
        <scheme val="minor"/>
      </rPr>
      <t>.</t>
    </r>
    <r>
      <rPr>
        <sz val="12"/>
        <rFont val="Calibri"/>
        <family val="2"/>
        <scheme val="minor"/>
      </rPr>
      <t>Tipo de posición: larga o corta. Valores  'L' (larga)  o 'S' (corta). Negocio ha de definir el criterio
Informaríamos de la posición larga o corta de los instrumentos definidos en el ranking. Los valores que puede tomar este campo son dos: "L" para Long - compra ó "S" para Short - venta. Para ver si una posición es larga o corta se deberá seguir el signo que tenga ese derivado en su posición neta primaria. + Long - Short</t>
    </r>
  </si>
  <si>
    <t>Short position hedging percentage *</t>
  </si>
  <si>
    <t>C
O * for PositionType equal to “S”
F otherwise</t>
  </si>
  <si>
    <r>
      <rPr>
        <sz val="12"/>
        <rFont val="Calibri"/>
        <family val="2"/>
        <scheme val="minor"/>
      </rPr>
      <t>ESMA Q&amp;A Section III.4: "The numerator used for calculating the geographical exposure as a percentage of the net asset value of the AIF should be the NAV of the AIF for each geographical area. Therefore, this may result in negative values for certain regions but the total should equal 100%."</t>
    </r>
    <r>
      <rPr>
        <b/>
        <sz val="12"/>
        <rFont val="Calibri"/>
        <family val="2"/>
        <scheme val="minor"/>
      </rPr>
      <t xml:space="preserve"> </t>
    </r>
  </si>
  <si>
    <t>Africa AuM value percentage *</t>
  </si>
  <si>
    <t>Asia Pacific (other than Middle East) AuM value percentage *</t>
  </si>
  <si>
    <r>
      <rPr>
        <sz val="12"/>
        <rFont val="Calibri"/>
        <family val="2"/>
        <scheme val="minor"/>
      </rPr>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r>
    <r>
      <rPr>
        <b/>
        <sz val="12"/>
        <rFont val="Calibri"/>
        <family val="2"/>
        <scheme val="minor"/>
      </rPr>
      <t xml:space="preserve"> </t>
    </r>
  </si>
  <si>
    <t>Europe (other than EEA) AuM value percentage *</t>
  </si>
  <si>
    <t>Europe EEA AuM value percentage *</t>
  </si>
  <si>
    <r>
      <rPr>
        <sz val="12"/>
        <rFont val="Calibri"/>
        <family val="2"/>
        <scheme val="minor"/>
      </rPr>
      <t>ESMA Q&amp;A Section III.5: "The numerator used for calculating the geographical exposure as a percentage of the aggregated value of the AIF should be the total value of assets under management of the AIF for each geographical area. The basis for the denominator should the total value of assets under management of the AIF. The total should equal 100%." ESMA Q&amp;A Section III.38: “AIFMs should use the total value of assets under management calculated in accordance with Article 2 of the implementing Regulation and not the NAV. In addition, if the national competent authorities to which they report have decided to apply ESMA’s opinion on collection of information under Article 24(5), AIFMs should also use the total value of assets under management”</t>
    </r>
    <r>
      <rPr>
        <b/>
        <sz val="12"/>
        <rFont val="Calibri"/>
        <family val="2"/>
        <scheme val="minor"/>
      </rPr>
      <t xml:space="preserve"> </t>
    </r>
    <r>
      <rPr>
        <sz val="12"/>
        <rFont val="Calibri"/>
        <family val="2"/>
        <scheme val="minor"/>
      </rPr>
      <t>.</t>
    </r>
  </si>
  <si>
    <t>Middle East AuM value percentage *</t>
  </si>
  <si>
    <t>North America AuM value percentage *</t>
  </si>
  <si>
    <t>South America AuM value percentage *</t>
  </si>
  <si>
    <t>Supra National/Multiple regions AuM value percentage *</t>
  </si>
  <si>
    <r>
      <rPr>
        <b/>
        <sz val="12"/>
        <rFont val="Calibri"/>
        <family val="2"/>
        <scheme val="minor"/>
      </rPr>
      <t>Cálculo similar al indicado para el campo 93 pero a nivel de Asset Type-Posición (long/Short)-Market code.</t>
    </r>
    <r>
      <rPr>
        <sz val="12"/>
        <rFont val="Calibri"/>
        <family val="2"/>
        <scheme val="minor"/>
      </rPr>
      <t xml:space="preserve">
La base para asignar los 5 mercados principales se deberá realizar sobre la cartera del fondo el último día laborable del plazo de información, se deberán tomar todas las posiciones de contado y derivados que forman la cartera, excluyendo los activos aportado como garantía o colateral que están en cuentas de orden.  Se inluye la tesorería.Para los activos de mercados admitidos a cotización (incluyendo los derivados), cada operación tiene que tener asignado su mercado. (para el caso de la renta fija que a día de hoy tiene informado “no cotizado” habrá que mapear toda la renta fija a su mercado principal, en el caso que tenga, lo cual aplica a la mayoría de la renta fija, chequeando si es necesario crear un nuevo campo o utilizar el ya existente, si esto afecta a estados reservados a CNMV. 
Se trata del ranking de las 5 concentraciones más importantes de la cartera por tipo de activo.Valores estáticos:
Valor fijo '1' (primer concentración del fondo)
Valor fijo '2' (segunda iteración)
Valor fijo '3' (tercera iteración)
Valor fijo '4' (cuarta iteración)
Valor fijo '5' (quinta iteración)
Los campo 105 al 109 se incluyen en cada iteración por cada valor de este campo
Son las 5 concentraciones de cartera más importantes por tipo de activo, mercado en el que se efectuó la operación y posición (larga o corta). La clasificación se basa en el valor agregado de cada uno de los instrumentos que compone cada tipo de activo. En la primera columna, los GFIA deberán identificar el tipo de activo utilizando el segundo nivel de detalle en la tipología de activos consignada en el Annex II of the guidelines – Table 1. En la tercera columna, los GFIA deberán indicar el MIC del mercado. A continuación, deberán referir el valor agregado de cada grupo de tipo de activo. Por último, los GFIA deberán indicar si la exposición de cada grupo de tipo de activo consignada es una posición corta o larga. Cuando una categoría de inversión no se negocie en un mercado, los GFIA deberán consignar «XXX» como «tipo de mercado». Estos instrumentos comprenden, por ejemplo, los organismos de inversión colectiva. Los instrumentos OTC (en mercados no organizados) deben agruparse asimismo bajo el código específico OTC de «tipo de mercado». Si un GFIA invierte mediante una operación OTC en un instrumento que también se encuentra admitido a cotización en un mercado, el «tipo de mercado» deberá ser OTC.</t>
    </r>
  </si>
  <si>
    <r>
      <t>La base para asignar los 3 mercados principales se deberá realizar sobre la cartera del fondo el último día laborable del plazo de información, e deberán tomar todas las posiciones de contado y derivados que forman la cartera, excluyendo los activos aportado como garantía o colateral que están en cuentas de orden. Para los activos de mercados admitidos a cotización (incluyendo los derivados), cada operación tiene que tener asignado su mercado. (para el caso de la renta fija que a día de hoy tiene informado “no cotizado” habrá que mapear toda la renta fija a su mercado principal, en el caso que tenga, lo cual aplica a la mayoría de la renta fija, chequeando si es necesario crear un nuevo campo o utilizar el ya existente en el maestro de valores, si esto afecta a estados reservados a CNMV, cuando se haga el desarrollo habrá que chequearlo con Alta de Valores).</t>
    </r>
    <r>
      <rPr>
        <b/>
        <sz val="12"/>
        <rFont val="Calibri"/>
        <family val="2"/>
        <scheme val="minor"/>
      </rPr>
      <t>Listado de los 3 mercados más importantes en los cuales opera el fondo. La clasificación deberá basarse en el valor agregado de los instrumentos que componen cada uno de los mercados El valor de los instrumentos deberá calcularse el último día laborable del plazo de información, teniendo en cuenta la valoración de cada intrumento, agrupado por mercado.
 Para las cuentas corrientes en € y las garantias irían a XXX, Para las cuentas corrientes en otras divisas y las garantias irían a OTC. Pdte de que ESMA lo confirme.</t>
    </r>
    <r>
      <rPr>
        <sz val="12"/>
        <rFont val="Calibri"/>
        <family val="2"/>
        <scheme val="minor"/>
      </rPr>
      <t xml:space="preserve">
En lo que atañe a esta información, los GFIA deben adoptar el mismo enfoque que respecto a la información al nivel del GFIA (véase el apartado XI.II anterior de las directrices de ESMA), pero aplicándolo a los FIA. “Los FIA deberán agrupar sus instrumentos por cada mercado en el que se efectuaron las operaciones comerciales. Los mercados deben entenderse como los lugares en los que los GFIA realizan sus operaciones. La clasificación de los tres mercados principales deberá basarse en el valor agregado de los instrumentos que componen cada uno de ellos. El valor de los instrumentos deberá calcularse el último día laborable del plazo de información. Siempre que resulte posible, los GFIA deberán identificar el mercado mediante la consignación del Código de Identificación de Mercado (MIC) pertinente. Los instrumentos que no se negocian en un determinado mercado deberán agruparse bajo un código XXX específico de «tipo de mercado». Estos instrumentos comprenden, por ejemplo, los organismos de inversión colectiva. Las transacciones OTC (en mercados no organizados) deben agruparse bajo el código específico de «tipo de mercado» OTC. Si un GFIA invierte mediante una operación OTC en un instrumento que también se encuentra admitido a cotización en un mercado, el «tipo de mercado» deberá ser OTC. Además de la identificación de los mercados, los GFIA deberán informar del valor agregado correspondiente. Si los GFIA realizan operaciones en menos de cinco mercados,  NOT deberá consignarse en la columna de «tipo de mercado» en las categorías para los que no exista ningún valor.</t>
    </r>
  </si>
  <si>
    <r>
      <t xml:space="preserve">Como aproximación se debería usar como clasificación a clientes profesionales las </t>
    </r>
    <r>
      <rPr>
        <b/>
        <sz val="12"/>
        <rFont val="Calibri"/>
        <family val="2"/>
        <scheme val="minor"/>
      </rPr>
      <t xml:space="preserve">personas jurídicas que sean entidades financieras:
 </t>
    </r>
    <r>
      <rPr>
        <sz val="12"/>
        <rFont val="Calibri"/>
        <family val="2"/>
        <scheme val="minor"/>
      </rPr>
      <t xml:space="preserve">1. </t>
    </r>
    <r>
      <rPr>
        <u/>
        <sz val="12"/>
        <rFont val="Calibri"/>
        <family val="2"/>
        <scheme val="minor"/>
      </rPr>
      <t>Entidades autorizadas o regulada</t>
    </r>
    <r>
      <rPr>
        <sz val="12"/>
        <rFont val="Calibri"/>
        <family val="2"/>
        <scheme val="minor"/>
      </rPr>
      <t>s para operar en mercados financieros:
- Entidades de crédito
- Empresas de inversión
- Otras entidades financieras autorizadas o reguladas.
- Entidades de seguros
- Fondos de Pensiones
- EPSV
- Instituciones de inversión colectiva
- Operadores en materias primas y en derivados de materias primas.
- Operadores que contratan en nombre propio.
2.</t>
    </r>
    <r>
      <rPr>
        <u/>
        <sz val="12"/>
        <rFont val="Calibri"/>
        <family val="2"/>
        <scheme val="minor"/>
      </rPr>
      <t xml:space="preserve"> Grandes empresas</t>
    </r>
    <r>
      <rPr>
        <sz val="12"/>
        <rFont val="Calibri"/>
        <family val="2"/>
        <scheme val="minor"/>
      </rPr>
      <t xml:space="preserve"> que, a escala individual, cumplan dos de los siguientes requisitos de tamaño de la empresa: total del balance: 20 millones de euros, volumen de negocios neto de 40 millones de euros, fondos propios de 2 millones de euros.
3. </t>
    </r>
    <r>
      <rPr>
        <u/>
        <sz val="12"/>
        <rFont val="Calibri"/>
        <family val="2"/>
        <scheme val="minor"/>
      </rPr>
      <t>Gobiernos nacionales y regionales, organismos públicos que gestionan la deuda pública, bancos centrales</t>
    </r>
    <r>
      <rPr>
        <sz val="12"/>
        <rFont val="Calibri"/>
        <family val="2"/>
        <scheme val="minor"/>
      </rPr>
      <t xml:space="preserve">, organismos internacionales y supranacionales como el Banco Mundial, el Fondo Monetario Internacional, el Banco Central Europeo, el Banco Europeo de Inversiones y otras organizaciones internacionales similares.
4. </t>
    </r>
    <r>
      <rPr>
        <u/>
        <sz val="12"/>
        <rFont val="Calibri"/>
        <family val="2"/>
        <scheme val="minor"/>
      </rPr>
      <t>Otros inversores institucionales</t>
    </r>
    <r>
      <rPr>
        <sz val="12"/>
        <rFont val="Calibri"/>
        <family val="2"/>
        <scheme val="minor"/>
      </rPr>
      <t xml:space="preserve"> cuya actividad como empresa es invertir en instrumentos financieros, incluidas las entidades dedicadas a la titularización de activos u otras transacciones de financiación
 El resto de partícipes se clasificarían como minoristas e irían en el campo 120.
Ver pantallazo adjunto del estado reservado MC7 donde ya viene un cálculo similar. La clasificación de los partícipes se hará en función del primer titular del contrato.</t>
    </r>
  </si>
  <si>
    <r>
      <rPr>
        <sz val="12"/>
        <rFont val="Calibri"/>
        <family val="2"/>
        <scheme val="minor"/>
      </rPr>
      <t xml:space="preserve">ESMA Q&amp;A Section III.3: "The residual maturity as of the reporting date shall be used." </t>
    </r>
    <r>
      <rPr>
        <b/>
        <sz val="12"/>
        <rFont val="Calibri"/>
        <family val="2"/>
        <scheme val="minor"/>
      </rPr>
      <t xml:space="preserve"> </t>
    </r>
    <r>
      <rPr>
        <sz val="12"/>
        <rFont val="Calibri"/>
        <family val="2"/>
        <scheme val="minor"/>
      </rPr>
      <t>ESMA Q&amp;A Section III.15: "AIFMs should include all amounts of cash held, including as a result of repurchase arrangements."</t>
    </r>
    <r>
      <rPr>
        <b/>
        <sz val="12"/>
        <rFont val="Calibri"/>
        <family val="2"/>
        <scheme val="minor"/>
      </rPr>
      <t xml:space="preserve"> </t>
    </r>
    <r>
      <rPr>
        <sz val="12"/>
        <rFont val="Calibri"/>
        <family val="2"/>
        <scheme val="minor"/>
      </rPr>
      <t>ESMA Q&amp;A Section III.24: “FX spot trades shall classify as ‘SEC_CSH_CSH’ which is Other cash and cash equivalents (excluding government securities).”</t>
    </r>
    <r>
      <rPr>
        <b/>
        <sz val="12"/>
        <rFont val="Calibri"/>
        <family val="2"/>
        <scheme val="minor"/>
      </rPr>
      <t xml:space="preserve"> </t>
    </r>
    <r>
      <rPr>
        <sz val="12"/>
        <rFont val="Calibri"/>
        <family val="2"/>
        <scheme val="minor"/>
      </rPr>
      <t>The  approach is for the mapping to be performed by the Reporting team manually. TBC (a) as at which phase can the set up and maintainance be automated and (b) in which platform. The Net Primary Position is taken into account for derivatives and the Cash is considered by the Effective Value. Please note that there shall be two legs for the CCY operations.</t>
    </r>
  </si>
  <si>
    <r>
      <rPr>
        <sz val="12"/>
        <rFont val="Calibri"/>
        <family val="2"/>
        <scheme val="minor"/>
      </rPr>
      <t xml:space="preserve">ESMA Q&amp;A Section III.3: </t>
    </r>
    <r>
      <rPr>
        <b/>
        <sz val="12"/>
        <rFont val="Calibri"/>
        <family val="2"/>
        <scheme val="minor"/>
      </rPr>
      <t>"</t>
    </r>
    <r>
      <rPr>
        <sz val="12"/>
        <rFont val="Calibri"/>
        <family val="2"/>
        <scheme val="minor"/>
      </rPr>
      <t xml:space="preserve">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t>
    </r>
  </si>
  <si>
    <t xml:space="preserve">ESMA Q&amp;A Section III.3: "The residual maturity as of the reporting date shall be used." ESMA Q&amp;A Section III.15: "AIFMs should include all amounts of cash held, including as a result of repurchase arrangements." ESMA Q&amp;A Section III.24: “FX spot trades shall classify as ‘SEC_CSH_CSH’ which is Other cash and cash equivalents (excluding government securities).” ESMA Q&amp;A Section III.46: “AIFMs should treat bank overdrafts as short positions in ‘Cash and Cash Equivalent’.”     </t>
  </si>
  <si>
    <t>Front Contact Carlos Encinas does not know. ESMA Q&amp;A Section III.24: “FX spot trades shall classify as ‘SEC_CSH_CSH’ which is Other cash and cash equivalents (excluding government securities).” ESMA Q&amp;A Section III.25: "AIFMs should use the field ‘total other’ with the sub-asset type code ‘OTH_OTH_OTH’ and report ‘0’ when no trades took place during the reporting period." The approach is for the mapping to be performed by the Reporting team manually. TBC (a) as at which phase can the set up and maintainance be automated and (b) in which platform.</t>
  </si>
  <si>
    <r>
      <rPr>
        <sz val="12"/>
        <rFont val="Calibri"/>
        <family val="2"/>
        <scheme val="minor"/>
      </rPr>
      <t>Values to be mapped manually or automatically to Table 5.</t>
    </r>
    <r>
      <rPr>
        <b/>
        <sz val="12"/>
        <rFont val="Calibri"/>
        <family val="2"/>
        <scheme val="minor"/>
      </rPr>
      <t xml:space="preserve"> </t>
    </r>
    <r>
      <rPr>
        <sz val="12"/>
        <rFont val="Calibri"/>
        <family val="2"/>
        <scheme val="minor"/>
      </rPr>
      <t>The approach is for the mapping to be performed by the Reporting team manually.</t>
    </r>
    <r>
      <rPr>
        <b/>
        <sz val="12"/>
        <rFont val="Calibri"/>
        <family val="2"/>
        <scheme val="minor"/>
      </rPr>
      <t xml:space="preserve"> </t>
    </r>
    <r>
      <rPr>
        <sz val="12"/>
        <rFont val="Calibri"/>
        <family val="2"/>
        <scheme val="minor"/>
      </rPr>
      <t>TBC (a) as at which phase can the set up and maintainance be automated and (b) in which platform.</t>
    </r>
  </si>
  <si>
    <r>
      <rPr>
        <sz val="12"/>
        <rFont val="Calibri"/>
        <family val="2"/>
        <scheme val="minor"/>
      </rPr>
      <t>The approach is for the description to be provided by the Reporting team manually.</t>
    </r>
    <r>
      <rPr>
        <b/>
        <sz val="12"/>
        <rFont val="Calibri"/>
        <family val="2"/>
        <scheme val="minor"/>
      </rPr>
      <t xml:space="preserve"> </t>
    </r>
    <r>
      <rPr>
        <sz val="12"/>
        <rFont val="Calibri"/>
        <family val="2"/>
        <scheme val="minor"/>
      </rPr>
      <t>TBC (a) as at which phase can the set up and maintainance be automated and (b) in which platform.</t>
    </r>
  </si>
  <si>
    <r>
      <rPr>
        <b/>
        <sz val="12"/>
        <rFont val="Calibri"/>
        <family val="2"/>
        <scheme val="minor"/>
      </rPr>
      <t>Es el rendimiento anual esperado</t>
    </r>
    <r>
      <rPr>
        <sz val="12"/>
        <rFont val="Calibri"/>
        <family val="2"/>
        <scheme val="minor"/>
      </rPr>
      <t xml:space="preserve">, expresado en porcentaje ESMA Sección III.17 : " GFIA deben reportar el valor ' N / A' para que no sea aplicable cuando no tienen una rentabilidad / TIR anual esperado en condiciones normales de mercado. Si  no disponeis de "Expected annual investment return/IRR in normal market conditions", el campo se debe rellenar por defecto con NA de acuerdo con las especificaciones de ESMA. Si alguna entidad dispusiera de este valor, entonces entendemos que sería un campo a rellenar desde la fuente externa o manualmente. </t>
    </r>
  </si>
  <si>
    <r>
      <t xml:space="preserve">Se trata de un campo opcional * por lo que no sería necesario rellenarlo.
 Son todas </t>
    </r>
    <r>
      <rPr>
        <b/>
        <sz val="12"/>
        <rFont val="Calibri"/>
        <family val="2"/>
        <scheme val="minor"/>
      </rPr>
      <t>medidas de sensibilidad al riesgo</t>
    </r>
    <r>
      <rPr>
        <sz val="12"/>
        <rFont val="Calibri"/>
        <family val="2"/>
        <scheme val="minor"/>
      </rPr>
      <t xml:space="preserve">, tendrá que elegirse la que se considere conveniente. Según la medida que se elija se establecerá un código u otro.
- </t>
    </r>
    <r>
      <rPr>
        <b/>
        <sz val="12"/>
        <rFont val="Calibri"/>
        <family val="2"/>
        <scheme val="minor"/>
      </rPr>
      <t>NET_EQTY_DELTA</t>
    </r>
    <r>
      <rPr>
        <sz val="12"/>
        <rFont val="Calibri"/>
        <family val="2"/>
        <scheme val="minor"/>
      </rPr>
      <t xml:space="preserve"> para "Patrimonio Neto Delta" es el grado máximo de exposición al riesgo de mercado a través de instrumentos financieros derivados. Supone que el rendimiento de todos los activos está distribuido normalmente. Por lo tanto, el rendimiento del portafolio también sigue esta distribución, ya que es una combinación lineal de sus componentes ponderados por su importancia dentro de la cartera. Su valoración consiste en valorar el portafolio solamente una vez al precio actual.
V0 =V (S0)
Dónde:
V0 Valor actual de la cartera (período 0)
S0 Precio actual de los activos (período 0)
- </t>
    </r>
    <r>
      <rPr>
        <b/>
        <sz val="12"/>
        <rFont val="Calibri"/>
        <family val="2"/>
        <scheme val="minor"/>
      </rPr>
      <t xml:space="preserve">NET_ CS01 </t>
    </r>
    <r>
      <rPr>
        <sz val="12"/>
        <rFont val="Calibri"/>
        <family val="2"/>
        <scheme val="minor"/>
      </rPr>
      <t>es el riesgo de margen o spread crediticio. Es el riesgo de crédito de la permuta en un punto dado en el tiempo (lo que representa el valor del dólar diferencial de crédito de un punto base). Es utilizado para controlar el riesgo de mantener bonos emitidos por el sector privado que pueden cambiar su valor, derivado de cambios en la calidad crediticia de los emisores. Esta calidad crediticia se refleja en un diferencial de rendimiento sobre los bonos soberanos (el cambio en el valor de mercado de un instrumento en respuesta a un punto básico de cambio en la prima de canje).
-</t>
    </r>
    <r>
      <rPr>
        <b/>
        <sz val="12"/>
        <rFont val="Calibri"/>
        <family val="2"/>
        <scheme val="minor"/>
      </rPr>
      <t xml:space="preserve"> NET_DV0</t>
    </r>
    <r>
      <rPr>
        <sz val="12"/>
        <rFont val="Calibri"/>
        <family val="2"/>
        <scheme val="minor"/>
      </rPr>
      <t xml:space="preserve">1 es el valor dólar de un punto base.  Refleja el cambio en el precio de un instrumento financiero resultante de un cambio paralelo de un punto base en la tasa de rendimiento (curva intertemporal por plazos de las tasas de interés). Se muestra el cambio en el precio de los bonos en comparación con una disminución del rendimiento del bono (tasa de interés).
- </t>
    </r>
    <r>
      <rPr>
        <b/>
        <sz val="12"/>
        <rFont val="Calibri"/>
        <family val="2"/>
        <scheme val="minor"/>
      </rPr>
      <t>VAR</t>
    </r>
    <r>
      <rPr>
        <sz val="12"/>
        <rFont val="Calibri"/>
        <family val="2"/>
        <scheme val="minor"/>
      </rPr>
      <t xml:space="preserve">: Valor en riesgo. Ver campo 146 para más detalle.
- </t>
    </r>
    <r>
      <rPr>
        <b/>
        <sz val="12"/>
        <rFont val="Calibri"/>
        <family val="2"/>
        <scheme val="minor"/>
      </rPr>
      <t xml:space="preserve">NET_FX_DELTA </t>
    </r>
    <r>
      <rPr>
        <sz val="12"/>
        <rFont val="Calibri"/>
        <family val="2"/>
        <scheme val="minor"/>
      </rPr>
      <t xml:space="preserve">para "Net FX Delta” mide la sensibilidad de la cartera a un cambio en las tasas de FX.
 - </t>
    </r>
    <r>
      <rPr>
        <b/>
        <sz val="12"/>
        <rFont val="Calibri"/>
        <family val="2"/>
        <scheme val="minor"/>
      </rPr>
      <t>NET_CTY_DELTA</t>
    </r>
    <r>
      <rPr>
        <sz val="12"/>
        <rFont val="Calibri"/>
        <family val="2"/>
        <scheme val="minor"/>
      </rPr>
      <t xml:space="preserve"> para "Red Delta del producto” mide la sensibilidad de la cartera a un cambio en los precios de los productos básicos.
 - </t>
    </r>
    <r>
      <rPr>
        <b/>
        <sz val="12"/>
        <rFont val="Calibri"/>
        <family val="2"/>
        <scheme val="minor"/>
      </rPr>
      <t>VEGA_EXPO,</t>
    </r>
    <r>
      <rPr>
        <sz val="12"/>
        <rFont val="Calibri"/>
        <family val="2"/>
        <scheme val="minor"/>
      </rPr>
      <t xml:space="preserve"> mide la sensibilidad de una opción a los cambios en la volatilidad de un activo subyacente.
</t>
    </r>
  </si>
  <si>
    <r>
      <rPr>
        <b/>
        <sz val="12"/>
        <rFont val="Calibri"/>
        <family val="2"/>
        <scheme val="minor"/>
      </rPr>
      <t xml:space="preserve">Valor de la medida de riesgo para tiempo de control menor a 5 años. </t>
    </r>
    <r>
      <rPr>
        <sz val="12"/>
        <rFont val="Calibri"/>
        <family val="2"/>
        <scheme val="minor"/>
      </rPr>
      <t xml:space="preserve">Es opcional si en el campo 138 (tipo de medida de riesgo) se ha elegido "NET_DV01" ó "NET_CS01" y no tendrá que rellenarse en otro caso. </t>
    </r>
  </si>
  <si>
    <r>
      <rPr>
        <b/>
        <sz val="12"/>
        <rFont val="Calibri"/>
        <family val="2"/>
        <scheme val="minor"/>
      </rPr>
      <t>Valor de la medida de riesgo para tiempo de control entre 5 y 15 años.</t>
    </r>
    <r>
      <rPr>
        <sz val="12"/>
        <rFont val="Calibri"/>
        <family val="2"/>
        <scheme val="minor"/>
      </rPr>
      <t xml:space="preserve"> Es opcional si en el campo 138 (tipo de medida de riesgo) se ha elegido "NET_DV01" ó "NET_CS01" y no tendrá que rellenarse en otro caso. </t>
    </r>
  </si>
  <si>
    <r>
      <rPr>
        <b/>
        <sz val="12"/>
        <rFont val="Calibri"/>
        <family val="2"/>
        <scheme val="minor"/>
      </rPr>
      <t xml:space="preserve">Valor de la medida de riesgo para tiempo de control mayor de 15 años. </t>
    </r>
    <r>
      <rPr>
        <sz val="12"/>
        <rFont val="Calibri"/>
        <family val="2"/>
        <scheme val="minor"/>
      </rPr>
      <t xml:space="preserve">Es opcional si en el campo 138 (tipo de medida de riesgo) se ha elegido "NET_DV01" ó "NET_CS01" y no tendrá que rellenarse en otro caso. </t>
    </r>
  </si>
  <si>
    <t xml:space="preserve">Risk measure value for Vega exposure at current market levels *
</t>
  </si>
  <si>
    <r>
      <t>C
O</t>
    </r>
    <r>
      <rPr>
        <b/>
        <sz val="12"/>
        <rFont val="Calibri"/>
        <family val="2"/>
        <scheme val="minor"/>
      </rPr>
      <t xml:space="preserve"> *</t>
    </r>
    <r>
      <rPr>
        <sz val="12"/>
        <rFont val="Calibri"/>
        <family val="2"/>
        <scheme val="minor"/>
      </rPr>
      <t xml:space="preserve"> for risk measure type equal to "VEGA_EXPO"
F otherwise</t>
    </r>
  </si>
  <si>
    <r>
      <rPr>
        <b/>
        <sz val="12"/>
        <rFont val="Calibri"/>
        <family val="2"/>
        <scheme val="minor"/>
      </rPr>
      <t xml:space="preserve">Valor del indicador de riesgo para la exposición Vega en los niveles actuales de mercado. </t>
    </r>
    <r>
      <rPr>
        <sz val="12"/>
        <rFont val="Calibri"/>
        <family val="2"/>
        <scheme val="minor"/>
      </rPr>
      <t xml:space="preserve">Es opcional si en el campo 138 (tipo de medida de riesgo) se ha elegido " "VEGA_EXPO" y no tendrá que rellenarse en otro caso. </t>
    </r>
  </si>
  <si>
    <t>Risk measure value for Vega exposure at market levels 10% lower *</t>
  </si>
  <si>
    <r>
      <rPr>
        <b/>
        <sz val="12"/>
        <rFont val="Calibri"/>
        <family val="2"/>
        <scheme val="minor"/>
      </rPr>
      <t>Valor del indicador de riesgo para la exposición Vega en los niveles del mercado 10% más bajos</t>
    </r>
    <r>
      <rPr>
        <sz val="12"/>
        <rFont val="Calibri"/>
        <family val="2"/>
        <scheme val="minor"/>
      </rPr>
      <t>. Es opcional si en el campo 138 (tipo de medida de riesgo) se ha elegido " "VEGA_EXPO" y no tendrá que rellenarse en otro caso</t>
    </r>
  </si>
  <si>
    <t xml:space="preserve">Risk measure value for Vega exposure at market levels10%  higher *
</t>
  </si>
  <si>
    <r>
      <rPr>
        <b/>
        <sz val="12"/>
        <rFont val="Calibri"/>
        <family val="2"/>
        <scheme val="minor"/>
      </rPr>
      <t>Valor del indicador de riesgo para la exposición Vega en los niveles del mercado 10% más altos.</t>
    </r>
    <r>
      <rPr>
        <sz val="12"/>
        <rFont val="Calibri"/>
        <family val="2"/>
        <scheme val="minor"/>
      </rPr>
      <t xml:space="preserve"> Es opcional si en el campo 138 (tipo de medida de riesgo) se ha elegido "VEGA_EXPO" y no tendrá que rellenarse en otro caso</t>
    </r>
  </si>
  <si>
    <t>VAR Value *</t>
  </si>
  <si>
    <r>
      <rPr>
        <b/>
        <u/>
        <sz val="12"/>
        <rFont val="Calibri"/>
        <family val="2"/>
        <scheme val="minor"/>
      </rPr>
      <t>F</t>
    </r>
    <r>
      <rPr>
        <sz val="12"/>
        <rFont val="Calibri"/>
        <family val="2"/>
        <scheme val="minor"/>
      </rPr>
      <t>ield to be filled as the stress test is mandatory and this value is required to complete the stress test.</t>
    </r>
  </si>
  <si>
    <t>VAR Calculation Method Code Type *</t>
  </si>
  <si>
    <r>
      <t xml:space="preserve">Es opcional si en el campo 138 (tipo de medida de riesgo) se ha elegido "VAR" y no tendrá que rellenarse en otro caso. Los valores permitidos son:
- HISTO para la simulación histórica. 
- CARLO para la simulación de Monte Carlo
- PARAM para paramétrica
Cómo se calcula:
</t>
    </r>
    <r>
      <rPr>
        <b/>
        <sz val="12"/>
        <rFont val="Calibri"/>
        <family val="2"/>
        <scheme val="minor"/>
      </rPr>
      <t>- HISTO</t>
    </r>
    <r>
      <rPr>
        <sz val="12"/>
        <rFont val="Calibri"/>
        <family val="2"/>
        <scheme val="minor"/>
      </rPr>
      <t xml:space="preserve"> para la simulación histórica. Este método simplemente reorganiza los rendimientos históricos actuales, ordenándolos de menor a mayor y de izquierda a derecha; entonces, supone que la historia se repetirá desde una perspectiva de riesgo. 
1. Reunir los datos del mercado para cada uno de los activos a lo largo del período histórico considerado.
2. Medir los cambios porcentuales en los tipos de interés día a día.
3. Calcular el valor que obtendría la cartera si se repitiera la historia, es decir, obtener los diversos valores de la cartera correspondientes a las variaciones en los tipos de interés calculadas en el 2º paso.
4. Restando el valor actual de la cartera de los diversos valores de la misma, calculados en el paso anterior, podemos obtener cuáles serían las pérdidas debidas al riesgo de mercado si se repitiesen las condiciones.
5. Repetir este análisis para cada día de negociación en el periodo considerado, creando una distribución de posibles resultados de la cartera.
6. Cuando la distribución esté completa, jerarquice todos los resultados y elija un nivel de confianza (por ejemplo, para un nivel de confianza del 95% sobre los resultados de 100 días consecutivos implica seleccionar el quinto peor valor). El valor en ese percentil en la distribución representa el VaR de la cartera
-</t>
    </r>
    <r>
      <rPr>
        <b/>
        <sz val="12"/>
        <rFont val="Calibri"/>
        <family val="2"/>
        <scheme val="minor"/>
      </rPr>
      <t>CARLO</t>
    </r>
    <r>
      <rPr>
        <sz val="12"/>
        <rFont val="Calibri"/>
        <family val="2"/>
        <scheme val="minor"/>
      </rPr>
      <t xml:space="preserve"> para la simulación de Monte Carlo. Este método implica el desarrollo de un modelo que muestre el comportamiento futuro del rendimiento diario de un instrumento financiero determinado a través de un gran número de pruebas o simulaciones generadas aleatoriamente. A dichas simulaciones mediante la generación de números aleatorios se le denomina método de Monte Carlo. Los modelos de Montecarlo modelan las variaciones en los factores de riesgo más bien que los cambios en los activos individuales.
1º. Utilizar las variaciones pasadas de los factores de riesgo (tales como los tipos de interés, por ejemplo) con objeto de generar una ecuación que las modele. Dicho modelo suele ser generado a través de un análisis de regresión. Con ello podemos generar un rango de valores futuros de los tipos de interés a través de la generación de números aleatorios.
2º. Simular el comportamiento de los factores de riesgo en el período próximo. Dados los valores actuales y una distribución de números aleatorios que prediga los valores futuros, el modelo debería estar en condiciones de calcular un posible valor futuro para cada factor de riesgo. Esta operación será repetida varios miles de veces con lo que podremos confeccionar una distribución de probabilidad.
3º. Cada uno de estos valores tiene una probabilidad de ocurrencia asignada basada en la distribución aleatoria utilizada para realizar la simulación. Los valores serán jerarquizados de mayor a menor. Si elegimos un nivel de confianza del 95%, cuando la probabilidad acumulada de la distribución alcance el 5%, ese valor indicará el VaR.
- </t>
    </r>
    <r>
      <rPr>
        <b/>
        <sz val="12"/>
        <rFont val="Calibri"/>
        <family val="2"/>
        <scheme val="minor"/>
      </rPr>
      <t xml:space="preserve">PARAM para paramétrica, </t>
    </r>
    <r>
      <rPr>
        <sz val="12"/>
        <rFont val="Calibri"/>
        <family val="2"/>
        <scheme val="minor"/>
      </rPr>
      <t xml:space="preserve">Este método supone que los rendimientos del activo se distribuyen normalmente, lo que implica que con que sepamos su rendimiento medio esperado y su desviación típica podremos representar dicha distribución.
VaR =α⋅ √(τ⋅σp), Dónde:
α : Parámetro que depende del grado de confianza estadístico que se desea lograr con la medida (Si se supone una distribución normal para los retornos, para un 99% de confianza α es igual a 2,33).
τ : Período de mantención.
σp: Desviación estándar del rendimiento de la cartera.
</t>
    </r>
  </si>
  <si>
    <r>
      <t>Fixed income treatment</t>
    </r>
    <r>
      <rPr>
        <b/>
        <sz val="12"/>
        <rFont val="Calibri"/>
        <family val="2"/>
        <scheme val="minor"/>
      </rPr>
      <t xml:space="preserve"> </t>
    </r>
    <r>
      <rPr>
        <sz val="12"/>
        <rFont val="Calibri"/>
        <family val="2"/>
        <scheme val="minor"/>
      </rPr>
      <t>TBC. Please note that the turnover calculation can be reused. Table 1 with macro asset types. The same applies for MIC vs. OTC. ESMA Q&amp;A Section III.8: " AIFMs should aggregate the market value of all securities traded and report the percentage of the market value of securities traded on a regulated exchange and OTC. Regulated exchanges include regulated markets, multilateral trading facilities and organised trading facilities. For the European Union, regulated markets and multilateral trading facilities are published on ESMA’s website. Securities that are not traded on regulated exchanges should be considered as traded OTC. This means that the total should equal 100%." Please note that there may be two options when classifiying Fixed Income: &gt; 2D vs. Regulated Markets.</t>
    </r>
  </si>
  <si>
    <r>
      <rPr>
        <sz val="12"/>
        <rFont val="Calibri"/>
        <family val="2"/>
        <scheme val="minor"/>
      </rPr>
      <t>ESMA Q&amp;A Section III.9: "AIFMs should take into account the total number of trades and report the percentage of number of trades on a regulated exchange and OTC. Regulated exchanges include regulated markets, multilateral trading facilities and organised trading facilities. For the European Union, regulated markets10 and multilateral trading facilities11 are published on ESMA’s website. Securi-ties that are not traded on regulated exchanges should be considered as traded OTC. This means that the total should equal 100%."</t>
    </r>
    <r>
      <rPr>
        <b/>
        <sz val="12"/>
        <rFont val="Calibri"/>
        <family val="2"/>
        <scheme val="minor"/>
      </rPr>
      <t xml:space="preserve"> </t>
    </r>
    <r>
      <rPr>
        <sz val="12"/>
        <rFont val="Calibri"/>
        <family val="2"/>
        <scheme val="minor"/>
      </rPr>
      <t>OTC derivatives are CCY forwards, Buy and Sell CCY trades above 2D, and all the structured  productos (non plain-vanilla options, swpas and guaranteed trades with no market quote. The effective Value shall be taken into consideration.</t>
    </r>
  </si>
  <si>
    <r>
      <t xml:space="preserve"> </t>
    </r>
    <r>
      <rPr>
        <sz val="12"/>
        <rFont val="Calibri"/>
        <family val="2"/>
        <scheme val="minor"/>
      </rPr>
      <t>AIFMs should aggregate the market value of all repo trades and report the percentage of the market value of repo trades cleared by a CCP, bilaterally or on a tri-party basis. The total should equal 100%. If this changes, then a development shall be required.</t>
    </r>
  </si>
  <si>
    <r>
      <rPr>
        <sz val="12"/>
        <rFont val="Calibri"/>
        <family val="2"/>
        <scheme val="minor"/>
      </rPr>
      <t>SICAVs does not have collaterals, then the value should be 0. SAN AM Spain is also 0.</t>
    </r>
    <r>
      <rPr>
        <b/>
        <sz val="12"/>
        <rFont val="Calibri"/>
        <family val="2"/>
        <scheme val="minor"/>
      </rPr>
      <t xml:space="preserve"> </t>
    </r>
    <r>
      <rPr>
        <sz val="12"/>
        <rFont val="Calibri"/>
        <family val="2"/>
        <scheme val="minor"/>
      </rPr>
      <t>The approach may be to fix the value to 0%.</t>
    </r>
  </si>
  <si>
    <r>
      <rPr>
        <b/>
        <sz val="12"/>
        <rFont val="Calibri"/>
        <family val="2"/>
        <scheme val="minor"/>
      </rPr>
      <t>Para saber si es true o false, habrá que calcular el valor de las exposiciones del Ranking. Es decir, para cada uno de estos activos del ranking habrá que ver si la exposición neta a la contrapartida es + o – a efectos de clasificarlos. Si el valor es &gt;0 entonces "TRUE", de lo contrario "FALSE".</t>
    </r>
    <r>
      <rPr>
        <sz val="12"/>
        <rFont val="Calibri"/>
        <family val="2"/>
        <scheme val="minor"/>
      </rPr>
      <t xml:space="preserve">
Para el cálculo de estas exposiciones se tendrían que tener en cuenta las exposiciones netas en OTCs (productos estructurados de fondos garantizados o de objetivo de rentabilidad)-se identifican por derivados no cotizados-, operaciones de forwards de divisa (seguros de cambio) y compraventa de divisa superiores a D+7, compraventas de renta fija superiores a D+7 y operaciones de repo o simultaneas.Para cada uno de estos activos habrá que ver si la exposición neta a la contrapartida es + o – a efectos de clasificarlos en las casillas de la 160 a 165 si es + o – de la 166 a la 171. Si el valor es &gt;0 entonces "TRUE", de lo contrario "FALSE".
Indica si el fondo tiene exposición respecto a la contrapartida. Lista de 5 valores booleanos (true, false) en función si el AIF tiene exposición (&gt;0) con la contrapartida 
Para las OTCs se tomará el valor de la opción que puede ser + e incluso negativo (si la opción está desglosada en varias se tomará el valor del padre de la OTC y se tomará el valor total), y restarle el valor de mercado de las garantías aportadas por la contrapartida (en el caso que haya)-las garantías están en cuentas de orden y se identifica la contrapartida-. Para las OTCs se informarán las posiciones del valor padre, no de las hijas). Al valor de la opción del OTC en positivo o negativo y habría que restarle el valor del activo puesto en garantía (aportado en colateral) En SII para los activos puestos por la contrapartida como colateral hay una clave que los identifica con la contrapartida. Si es positivo, el riesgo es &gt; 0 , es la contrapartida. Si no , es riesgo tuyo contra la contrapartida
Para los repos habrá que restarle al valor efectivo del repo el valor de mercado de los colaterales o activos aportados como garantía.
Para las compraventas de renta fija y las operaciones de divisa habrá que ver si con el neto de la operación a la fecha de referencia esa operación supone una pérdida o un beneficio para el fondo a efectos de ver la exposición al fondo.
Por ejemplo, un fondo compra a un bono el día d-10 a 100 con fecha de liquidación D+10. A la fecha de referencia del informe de AIFMD, día D, el activo vale 105. El neto de esta operación es de +5 para el fondo si la contrapartida no pagara, por lo tanto este importe se informaría en la clave 161 a 165.
En el caso de que una misma contrapartida tenga diferentes operaciones de este tipo (OTC, forward de divisa, etc.) habría que sumar los netos de todas las operaciones. EJ: Cuando la contrapartida tenga exposición a una contrapartida: saldo &gt; 0 (signo positivo). Por ejemplo, tengo una OTC con una contrapartida que vale 5 y los colaterales valen 4. El neto es +1 y tengo riesgo con la contrapartida se informaría true (valor boleano 1)) </t>
    </r>
  </si>
  <si>
    <r>
      <t>Data used for EMIR reports. For Equity and Fixed Income, "Gestión de boletas / Swift / Instrucciones de liquidación: Vendedor/comprador." Please note that the code varies according to the settlement market. For OTCs, the BIC Code is external (only within the body of e-mails).</t>
    </r>
    <r>
      <rPr>
        <b/>
        <sz val="12"/>
        <rFont val="Calibri"/>
        <family val="2"/>
        <scheme val="minor"/>
      </rPr>
      <t xml:space="preserve"> </t>
    </r>
    <r>
      <rPr>
        <sz val="12"/>
        <rFont val="Calibri"/>
        <family val="2"/>
        <scheme val="minor"/>
      </rPr>
      <t>The field is optional, thus the approach may be to fill it with static data from SII when the data is available and to leave it blank if not available.</t>
    </r>
  </si>
  <si>
    <r>
      <rPr>
        <b/>
        <sz val="12"/>
        <rFont val="Calibri"/>
        <family val="2"/>
        <scheme val="minor"/>
      </rPr>
      <t>Para saber si es true o false, habrá que calcular el valor de las exposiciones del Ranking. Es decir, para cada uno de estos activos del ranking habrá que ver si la exposición neta a la contrapartida es + o – a efectos de clasificarlos</t>
    </r>
    <r>
      <rPr>
        <sz val="12"/>
        <rFont val="Calibri"/>
        <family val="2"/>
        <scheme val="minor"/>
      </rPr>
      <t xml:space="preserve">
Si el valor es &lt;0, entonces "TRUE", de lo contrario, "FALSE". Valor booleano que indica si la contrapartida tiene exposición respecto al fondo.NA</t>
    </r>
  </si>
  <si>
    <r>
      <t>Data used for EMIR reports. JC: for Equity and Fixed Income, "Gestión de boletas / Swift / Instrucciones de liquidación: Vendedor/comprador." Please note that the code varies according to the settlement market. For For OTCs, the BIC Code is external (only within the body of e-mails).</t>
    </r>
    <r>
      <rPr>
        <b/>
        <sz val="12"/>
        <rFont val="Calibri"/>
        <family val="2"/>
        <scheme val="minor"/>
      </rPr>
      <t xml:space="preserve"> </t>
    </r>
    <r>
      <rPr>
        <sz val="12"/>
        <rFont val="Calibri"/>
        <family val="2"/>
        <scheme val="minor"/>
      </rPr>
      <t>The field is optional, thus the approach may be to fill it with static data from SII when the data is available and to leave it blank if not available.</t>
    </r>
  </si>
  <si>
    <r>
      <rPr>
        <sz val="12"/>
        <rFont val="Calibri"/>
        <family val="2"/>
        <scheme val="minor"/>
      </rPr>
      <t>The approach is to leave it blank. It must be consistent with field 152</t>
    </r>
    <r>
      <rPr>
        <b/>
        <u/>
        <sz val="12"/>
        <rFont val="Calibri"/>
        <family val="2"/>
        <scheme val="minor"/>
      </rPr>
      <t>.</t>
    </r>
  </si>
  <si>
    <r>
      <rPr>
        <sz val="12"/>
        <rFont val="Calibri"/>
        <family val="2"/>
        <scheme val="minor"/>
      </rPr>
      <t>ESMA Q&amp;A Section III.10: "For assets with no current liquidity for which it is not possible to determine the future liquidity, AIFMs should adopt a conservative approach and assign the instrument to the longest period bucket."</t>
    </r>
    <r>
      <rPr>
        <b/>
        <sz val="12"/>
        <rFont val="Calibri"/>
        <family val="2"/>
        <scheme val="minor"/>
      </rPr>
      <t xml:space="preserve"> </t>
    </r>
  </si>
  <si>
    <r>
      <t>Currently does not apply. However, in the future, it may apply and then a development may be required in order to include it in the report. Contact: Maria Esperanza Monte Carrasco</t>
    </r>
    <r>
      <rPr>
        <b/>
        <sz val="12"/>
        <rFont val="Calibri"/>
        <family val="2"/>
        <scheme val="minor"/>
      </rPr>
      <t xml:space="preserve"> </t>
    </r>
    <r>
      <rPr>
        <sz val="12"/>
        <rFont val="Calibri"/>
        <family val="2"/>
        <scheme val="minor"/>
      </rPr>
      <t xml:space="preserve">maria.monte@santanderam.com. </t>
    </r>
  </si>
  <si>
    <r>
      <t>Currently does not apply. However, in the future, it may apply and then a development may be required in order to include it in the report. Contact: Maria Esperanza Monte Carrasco</t>
    </r>
    <r>
      <rPr>
        <b/>
        <sz val="12"/>
        <rFont val="Calibri"/>
        <family val="2"/>
        <scheme val="minor"/>
      </rPr>
      <t xml:space="preserve"> </t>
    </r>
    <r>
      <rPr>
        <sz val="12"/>
        <rFont val="Calibri"/>
        <family val="2"/>
        <scheme val="minor"/>
      </rPr>
      <t>maria.monte@santanderam.com</t>
    </r>
  </si>
  <si>
    <r>
      <t xml:space="preserve"> </t>
    </r>
    <r>
      <rPr>
        <sz val="12"/>
        <rFont val="Calibri"/>
        <family val="2"/>
        <scheme val="minor"/>
      </rPr>
      <t>"Gross Investment Return" concept TBC also. See definition in column "J", which is equal to the Net version. Same concept from field 219-230.</t>
    </r>
  </si>
  <si>
    <r>
      <t xml:space="preserve">Campo opcional. Mismo concepto del campo 231 al 242 aplicado a los diferentes meses.  Caso 1 :Si no hay dividendos,  y se debería añadir el descontar las cuentas adjuntas. VLAC. Caso 2: no hay clases, pero hay dividendo y se debe ajustar la rentabilidad real de la cartera (ver informe de la CNMV), Case 3: Hay clases. Rentabilidad media ponderada de las clases por el patrimonio como medida sencilla o bien descontar el importe de las comisiones al patrimonio del fondo y le restas geométricamente la contabilidad. 
En el caso de los rendimientos brutos de la inversión, los GFIA deberán referir el rendimiento bruto de cada mes del período del informe. El mismo planteamiento deberá adoptarse respecto a los rendimientos netos de la inversión. En cuanto a los FIA con varias clases de acciones, los rendimientos brutos y netos deberán facilitarse al nivel del FIA, y no para cada clase de acción. 
</t>
    </r>
    <r>
      <rPr>
        <b/>
        <sz val="12"/>
        <rFont val="Calibri"/>
        <family val="2"/>
        <scheme val="minor"/>
      </rPr>
      <t xml:space="preserve"> Rentabilidades netas (se podría ajustar considerando las suscripciones y reembolsos). </t>
    </r>
    <r>
      <rPr>
        <sz val="12"/>
        <rFont val="Calibri"/>
        <family val="2"/>
        <scheme val="minor"/>
      </rPr>
      <t>Dependiendo del periodo de información de los fondos, se tendrá que calcular la TIR de una forma o de otra:Para el período de notificación Q1, pueden ser reportados tasas sólo enero, febrero y marzo.
Para el período de notificación Q2, pueden ser reportados tasas sólo abril, mayo y junio.
Para el período Q3 informes, sólo julio, se pueden informar las tasas de agosto y septiembre.
Para el período de notificación Q4, pueden ser reportados tasas sólo octubre, noviembre y diciembre.
Para el período de notificación H1, pueden ser reportadas sólo las tasas de enero, febrero, marzo, abril, mayo y junio.
Para el H2 periodo de informe, sólo julio, se pueden informar las tasas de agosto, septiembre, octubre, noviembre y diciembre.
Por período de información Y1, se pueden informar todas las tasas meses.
Para el período de presentación de informes X1, sólo enero, febrero, marzo, abril, mayo, junio, julio, se pueden informar las tasas de agosto y septiembre.
Para el período de presentación de informes X2, sólo abril, mayo, junio, julio, agosto, septiembre, octubre, se pueden informar las tasas de noviembre y diciembre.
B: " Habrá que hacer un cálculo. Variación del VLP. 
[((VLP de fin de mes/ VLP mes anterior) - 1) *100] + ( % comisión / 365 dias) * numero de días periodo"</t>
    </r>
  </si>
  <si>
    <r>
      <t>Currently does not apply. However, in the future, it may apply and then a development may be required in order to include it in the report. Contact: Marta Andrés Prado.</t>
    </r>
    <r>
      <rPr>
        <b/>
        <sz val="12"/>
        <rFont val="Calibri"/>
        <family val="2"/>
        <scheme val="minor"/>
      </rPr>
      <t xml:space="preserve"> </t>
    </r>
    <r>
      <rPr>
        <sz val="12"/>
        <rFont val="Calibri"/>
        <family val="2"/>
        <scheme val="minor"/>
      </rPr>
      <t>ESMA Q&amp;A Section III.30: "AIFMs should report the percentage of the market value of the collateral that has been rehypothecated during the reporting period. This percentage should be the ratio of the aggregated market value of the collateral rehypothecated during the reporting period by all counterparties over the aggregated market value of all the collateral posted by AIFMs to all counterparties."</t>
    </r>
  </si>
  <si>
    <r>
      <t>Currently does not apply. However, in the future, it may apply and then a development may be required in order to include it in the report. Contact: Marta Andrés Prado.</t>
    </r>
    <r>
      <rPr>
        <b/>
        <sz val="12"/>
        <rFont val="Calibri"/>
        <family val="2"/>
        <scheme val="minor"/>
      </rPr>
      <t xml:space="preserve"> </t>
    </r>
    <r>
      <rPr>
        <sz val="12"/>
        <rFont val="Calibri"/>
        <family val="2"/>
        <scheme val="minor"/>
      </rPr>
      <t>ESMA Q&amp;A Section III.34: "AIFMs should aggregate the market value of cash and securities borrowed".</t>
    </r>
  </si>
  <si>
    <t>Hiruika dice que lo pueden poner ellos.
N/A en los Estados Reservados pero está en los sistemas del banco ya que se trata de la fecha de registro de la CNMV</t>
  </si>
  <si>
    <t>Si un Fondo tiene varias clases habrá un mb2 y un md7 para cada clase. Por tanto, si tiene varios informes de ese tipo se pondrá TRUE
O manualmente lo puede insertar Hiurika</t>
  </si>
  <si>
    <t>Clasificación del Fondo según la columna D de la tabla 3 de ESMA</t>
  </si>
  <si>
    <t>Mapeo de la tabla 3 de ESMA. Columna C. Isban dice: el usuario deberá introducir los valores de la estrategia de inversión. Hemos revisado en SII y no encontramos ningún valor para que identifique la estrategia de inversión.
La idea es hacer un desplegable y que el usuario seleccione el tipo de estrategia dentro del Fondo
A partir de la información del campo 57, sería poner la etiqueta de ese tipo de estrategia</t>
  </si>
  <si>
    <t>Mapeo de la tabla 3 de ESMA.Según la clasificación del Fondo por parte de la gestora en la columna D podríamos infromar este campo, columna A de la tabla 3.
Isban dice: el usuario deberá introducir los valores de la estrategia de inversión. Hemos revisado en SII y no encontramos ningún valor para que identifique la estrategia de inversión.
La idea es hacer un desplegable y que el usuario seleccione el tipo de Fondo
Se debería de crear y mantener un campo en SII que permita informar este campo</t>
  </si>
  <si>
    <t>Campo obligatorio si en el campo 57, tienes los fondos agrupados en alguno de los bloques que se especifican ("HFND" ​​por "fondos de inversión libre"; "PEQF" para "Fondo de Capital Privado/Inversión"; "RESF" para "Fondo Inmobiliario"; "FOFs" para "Fondo de Fondos"; "OTHR" para "Otros"), para rellenar el campo 59 habrá que indicar true o false.
Si un Fondo tiene distintas estrategias.
Sólo hay una estrategia de inversión principal.
 - TRUE:  estrategia princicpal
- FALSE: en caso contrario
La bandera debe ser TRUE cuando el código de la estrategia de inversión reportado es igual a "MULT_PEQF", "MULT_HFND" o "MULT_REST".</t>
  </si>
  <si>
    <t>En el campo 61 te indican que es obligatorio de informar en el caso en el que en el campo 58 lo hayas rellenado con (“OTHR_HFND”,  “OTHR_PEQF”,  “OTHR_REST”,  “OTHR_FOFS”,  “OTHR_OTHF” ) y sino se dejará en blanco. En este campo habrá que hace una descripción libre. 
Manual a rellenar por el usuario</t>
  </si>
  <si>
    <t>En el M05 en el apartado A2, datos del subyacente código Isin</t>
  </si>
  <si>
    <t>Conociendo el NAV y el MIC se puede asignar a una zona geográfica u a otra y calcularse</t>
  </si>
  <si>
    <t xml:space="preserve">Conociendo el NAV y el MIC se puede asignar a una zona geográfica u a otra y calcularse
Lo que sobre hasta el 100% iría en este campo </t>
  </si>
  <si>
    <t>Nehmer para Fondos y LRA para Sicavs</t>
  </si>
  <si>
    <t xml:space="preserve">Tipo predominante del FIA (tipo de estrategia de Inversión del Fondo) </t>
  </si>
  <si>
    <t xml:space="preserve">No esta ni en los EERR ni en los ficheros de migración
</t>
  </si>
  <si>
    <t>Ver pestaña "CAMPO 20 " con los posibles estados (columna AIF etiqueta del informe).
En la gestora es el código 5, por tanto para el fondo puede tomar los valores del  26 al 34 según la clasificación del Fondo.</t>
  </si>
  <si>
    <t>Clasificación de cada Fondo según su estado (Tipo de Fondo)</t>
  </si>
  <si>
    <t>Patrimonio del Fondo no ucit</t>
  </si>
  <si>
    <t>Este campo se encuentra en los Estados Reservados (M04, M05, M08, MA2, MB2, MB7,MC7,MD3,MD7 y no está en el MA7) en el apartado. N. registro gestora. Solo habrá que informar del número.</t>
  </si>
  <si>
    <t>Puede darnoslo Hiurika</t>
  </si>
  <si>
    <t>Podrá darnoslo Hiurika</t>
  </si>
  <si>
    <t xml:space="preserve">Podrá darnoslo Hiurika
Jurisdicción donde el Fondo está establecida. ISO 3166 -1  https://www.iso.org/obp/ui/#search. Se podrá hacer un desplegable con todos los países y su código o que el usuario lo inserte manualmente. 
No se informa en los Estados Reservados pero sí se encuentra en los sistemas del banco.
En la siguiente página: https://www.ecb.europa.eu/stats/money/mfi/html/index.en.html, apartado IF, Published details regarding the list of IFs, including historical data. Aquí encontramos la información del ISIN y del domicilio social
</t>
  </si>
  <si>
    <t>Podrá darnoslo Hiurika
Dato estático El estado miembro en el cual la gestora reporta. Siempre reportaría en España ES. . Los códigos de los países vienen en el ISO 3166 -1  https://www.iso.org/obp/ui/#search. Se podrá hacer un desplegable con todos los países y su código o que el usuario lo inserte manualmente. País de la Gestora</t>
  </si>
  <si>
    <t>Si tienen Fondos subordinados o no</t>
  </si>
  <si>
    <t>Código Nacional del Fondo Maestro (National code)</t>
  </si>
  <si>
    <t>Campo 45</t>
  </si>
  <si>
    <t>Campo 46</t>
  </si>
  <si>
    <t>Campo 47</t>
  </si>
  <si>
    <t>Campo 54</t>
  </si>
  <si>
    <t>Campo 55</t>
  </si>
  <si>
    <t>Campo 56</t>
  </si>
  <si>
    <t>Campo 57, 58 y 59</t>
  </si>
  <si>
    <t>FICHERO MIGRACION</t>
  </si>
  <si>
    <t>En función del valor del campo 98 se podrá calcular</t>
  </si>
  <si>
    <t>Cálculo a partir del valor de la casilla anterior</t>
  </si>
  <si>
    <t>Mapeo tabla 1
Si nos dan el sub asset type podemos obtener el Asset a través de un mapeo con la tabla 1 de ESMA</t>
  </si>
  <si>
    <t>Mapeo tabla 1. Isban dice: Se envían los distintos tipos de activo en sistema integrado (la granularidad no es la misma que en ESMA, esperamos definición de mapeos o definición de campo a nivel activo donde cumplimentaréis esta información)
Si nos dan el sub asset type podemos obtener el macro a través de un mapeo con la tabla 1 de ESMA</t>
  </si>
  <si>
    <t>Podremos calcularlo según datos pedidos anteriormente</t>
  </si>
  <si>
    <t>Nos tendrán que dar la etiqueta para mapearlo
Mapeo tabla 2 de ESMA. Isban dice: No existe ninguna tabla de sub-asset type en sistema intergrado, se debería definir un campo a nivel de activo donde se cumplimentaréis esta información</t>
  </si>
  <si>
    <t>Se calcula a partir del ranking del campo 160</t>
  </si>
  <si>
    <t>Estos campos ya los habríamos pedido y no están en los EERR ni en los ficheros de migración</t>
  </si>
  <si>
    <t>Campo 53, 165, 171</t>
  </si>
  <si>
    <t>El nombre de las 3 cámaras de compensación con las que más negocie el Fondo</t>
  </si>
  <si>
    <t>BIC de las 3 cámaras de compensación con las que más negocie el Fondo</t>
  </si>
  <si>
    <t>No viene en los EERR ni en los ficheros de migración</t>
  </si>
  <si>
    <t xml:space="preserve">Manualmente, se puede dejar en blanco si no rellenas el 138
No viene en los EERR ni en los ficheros de migración
</t>
  </si>
  <si>
    <t>Manualmente, se puede dejar en blanco si no rellenas el 138
No viene en los EERR ni en los ficheros de migración</t>
  </si>
  <si>
    <t>En el M05 en el apartado A2, datos de la contrapartida, será el campo denominación social. Campo 148 del EMIR?
No viene en los EERR ni en los ficheros de migración</t>
  </si>
  <si>
    <t xml:space="preserve">Manual
No viene información en los EERR ni en los ficheros de migración
Podrá darnoslo Hiurika
</t>
  </si>
  <si>
    <t>No viene en los EERR ni en los ficheros de migración
Nos lo dará Hiurika
En el EERR m04 y en el Excel detalle cartera gestión viene el ISIN de cada activo dentro del Fondo pero no el ISIN del Fondo
En la siguiente página: https://www.ecb.europa.eu/stats/money/mfi/html/index.en.html, apartado IF, Published details regarding the list of IFs, including historical data. Aquí encontramos la información del ISIN y del domicilio social</t>
  </si>
  <si>
    <t>No viene en los EERR ni en los ficheros de migración
Nos lo dará Hiurika</t>
  </si>
  <si>
    <t>Campo 279</t>
  </si>
  <si>
    <t>Campo 280</t>
  </si>
  <si>
    <t>Campo 296</t>
  </si>
  <si>
    <t>Campo 297</t>
  </si>
  <si>
    <t>Campo 298</t>
  </si>
  <si>
    <t>Campo 299</t>
  </si>
  <si>
    <t>Campo 300</t>
  </si>
  <si>
    <t>Campo 301</t>
  </si>
  <si>
    <t xml:space="preserve">Coffer: Sería 2 por defecto
Artículos de la directiva en los que se apoya la clasificación:
http://eur-lex.europa.eu/LexUriServ/LexUriServ.do?uri=OJ:L:2011:174:0001:0073:ES:PDF
</t>
  </si>
  <si>
    <t>Lo primero es ver el AuM de la Gestora y según eso obtienes la periodicidad a reportar. Ver directrices de ESMA de la frecuencia.
Despues cada Fondo tendrá que clasificarse según su "AIF etiqueta del informe" ver pestaña Campo 20. Con la periodicidad y ese estado te dará un "AIF Código del informe" que irá en el campo 20. 
Como para las Gestoras establecemos el código 5 por defecto, para los Fondos este código podrá tomar los valores entre 26 y 32.</t>
  </si>
  <si>
    <t>Cálculo
Miramos a ver si lo podemos calcular, con los datos que nos den
No viene en los EERR ni en los ficheros de migración</t>
  </si>
  <si>
    <t>Nos haría falta Exposición y contrapartida que ya lo tendríamos de otros rankings
Lo tendríamos por SII Exposición y contrapartida</t>
  </si>
  <si>
    <t>N/A ya que no tienen ningún Fondo que actuen como contrapartida o como emisor de activos</t>
  </si>
  <si>
    <t>Saldo el cuenta corriente contable + Suma neta de Deudores y acreedores por compra venta + neto suscripciones y reembolsos.</t>
  </si>
  <si>
    <t>Los beneficios netos de inversión o TIR de la FIA de Febrero (en%, antes de comisiones de gestión y desempeño).
* Información adicional en la casilla O278</t>
  </si>
  <si>
    <t>Los beneficios netos de inversión o TIR de la FIA de Marzo (en%, antes de comisiones de gestión y desempeño).
* Información adicional en la casilla  O278</t>
  </si>
  <si>
    <t>Los beneficios netos de inversión o TIR de la FIA de Abril (en%, antes de comisiones de gestión y desempeño).
* Información adicional en la casilla O278</t>
  </si>
  <si>
    <t>Los beneficios netos de inversión o TIR de la FIA de Mayo (en%, antes de comisiones de gestión y desempeño).
* Información adicional en la casilla  O278</t>
  </si>
  <si>
    <t>Los beneficios netos de inversión o TIR de la FIA de Junio (en%, antes de comisiones de gestión y desempeño).
* Información adicional en la casilla  O278</t>
  </si>
  <si>
    <t>Los beneficios netos de inversión o TIR de la FIA de Julio (en%, antes de comisiones de gestión y desempeño).
* Información adicional en la casilla  O278</t>
  </si>
  <si>
    <t>Los beneficios netos de inversión o TIR de la FIA de Agosto (en%, antes de comisiones de gestión y desempeño).
* Información adicional en la casilla  O278</t>
  </si>
  <si>
    <t>Los beneficios netos de inversión o TIR de la FIA de Septiembre (en%, antes de comisiones de gestión y desempeño).
* Información adicional en la casilla  O278</t>
  </si>
  <si>
    <t>Los beneficios netos de inversión o TIR de la FIA de Octubre (en%, antes de comisiones de gestión y desempeño).
* Información adicional en la casilla  O278</t>
  </si>
  <si>
    <t>Los beneficios netos de inversión o TIR de la FIA de Noviembre (en%, antes de comisiones de gestión y desempeño).
* Información adicional en la casilla  O278</t>
  </si>
  <si>
    <t>Los beneficios netos de inversión o TIR de la FIA de Diciembre (en%, antes de comisiones de gestión y desempeño).
* Información adicional en la casilla  O278</t>
  </si>
  <si>
    <t>Febrero- Marzo cambios en NAV, incluyendo el impacto de las suscripciones y reembolsos
* Información adicional en la casilla O290</t>
  </si>
  <si>
    <t>Enero-febrero cambios en NAV, incluyendo el impacto de las suscripciones y reembolsos
* Información adicional en la casilla O290</t>
  </si>
  <si>
    <t>Marzo - Abril cambios en NAV, incluyendo el impacto de las suscripciones y reembolsos
* Información adicional en la casilla O290</t>
  </si>
  <si>
    <t>Junio - Julio cambios en NAV, incluyendo el impacto de las suscripciones y reembolsos
* Información adicional en la casilla O290</t>
  </si>
  <si>
    <t>Julio - Agosto cambios en NAV, incluyendo el impacto de las suscripciones y reembolsos
* Información adicional en la casilla O290</t>
  </si>
  <si>
    <t>Agosto - Septiembre cambios en NAV, incluyendo el impacto de las suscripciones y reembolsos
* Información adicional en la casilla O290</t>
  </si>
  <si>
    <t>Septiembre - Octubre cambios en NAV, incluyendo el impacto de las suscripciones y reembolsos
* Información adicional en la casilla O290</t>
  </si>
  <si>
    <t>Octubre - Noviembre cambios en NAV, incluyendo el impacto de las suscripciones y reembolsos
* Información adicional en la casilla O290</t>
  </si>
  <si>
    <t>Noviembre - Diciembre cambios en NAV, incluyendo el impacto de las suscripciones y reembolsos
* Información adicional en la casilla O290</t>
  </si>
  <si>
    <t>Mayo - Junio cambios en NAV, incluyendo el impacto de las suscripciones y reembolsos
* Información adicional en la casilla O290</t>
  </si>
  <si>
    <t>Abril - Mayo cambios en NAV, incluyendo el impacto de las suscripciones y reembolsos
* Información adicional en la casilla O290</t>
  </si>
  <si>
    <t>Número de subscripciones en Febrero
* Información adicional en la casilla O302</t>
  </si>
  <si>
    <t>Número de subscripciones en Marzo
* Información adicional en la casilla O302</t>
  </si>
  <si>
    <t>Número de subscripciones en Abril
* Información adicional en la casilla O302</t>
  </si>
  <si>
    <t>Número de subscripciones en Mayo
* Información adicional en la casilla O302</t>
  </si>
  <si>
    <t>Número de subscripciones en Junio
* Información adicional en la casilla O302</t>
  </si>
  <si>
    <t>Número de subscripciones en Julio
* Información adicional en la casilla O302</t>
  </si>
  <si>
    <t>Número de subscripciones en Agosto
* Información adicional en la casilla O302</t>
  </si>
  <si>
    <t>Número de subscripciones en Septiembre
* Información adicional en la casilla O302</t>
  </si>
  <si>
    <t>Número de subscripciones en Octubre
* Información adicional en la casilla O302</t>
  </si>
  <si>
    <t>Número de subscripciones en Noviembre
* Información adicional en la casilla O302</t>
  </si>
  <si>
    <t>Número de subscripciones en Diciembre
* Información adicional en la casilla O302</t>
  </si>
  <si>
    <t>Número de reembolsos en Febrero
* Información adicional en la casilla O314</t>
  </si>
  <si>
    <t>Número de reembolsos en Marzo
* Información adicional en la casilla O314</t>
  </si>
  <si>
    <t>Número de reembolsos en Abril
* Información adicional en la casilla O314</t>
  </si>
  <si>
    <t>Número de reembolsos en Mayo
* Información adicional en la casilla O314</t>
  </si>
  <si>
    <t>Número de reembolsos en Junio
* Información adicional en la casilla O314</t>
  </si>
  <si>
    <t>Número de reembolsos en Julio
* Información adicional en la casilla O314</t>
  </si>
  <si>
    <t>Número de reembolsos en Agosto
* Información adicional en la casilla O314</t>
  </si>
  <si>
    <t>Número de reembolsos en Septiembre
* Información adicional en la casilla O314</t>
  </si>
  <si>
    <t>Número de reembolsos en Octubre
* Información adicional en la casilla O314</t>
  </si>
  <si>
    <t>Número de reembolsos en Noviembre
* Información adicional en la casilla O314</t>
  </si>
  <si>
    <t>Número de reembolsos en Diciembre
* Información adicional en la casilla O314</t>
  </si>
  <si>
    <r>
      <t xml:space="preserve">Pedir a SII:
</t>
    </r>
    <r>
      <rPr>
        <b/>
        <sz val="12"/>
        <rFont val="Calibri"/>
        <family val="2"/>
        <scheme val="minor"/>
      </rPr>
      <t xml:space="preserve">
Categorización del mercado de cada activo</t>
    </r>
    <r>
      <rPr>
        <sz val="12"/>
        <rFont val="Calibri"/>
        <family val="2"/>
        <scheme val="minor"/>
      </rPr>
      <t xml:space="preserve">
  - MIC para los mercados con códigos MIC;
  - OTC para las transacciones derivados OTC
   - XXX para los instrumentos que no se negocien en un mercado específico, y
   - NOT para "no hay mercado para informar en en ranking".</t>
    </r>
  </si>
  <si>
    <t>Mapeo tabla
Table to link the Stock Exchange name with the MIC Codes needs to be mapped and set up. See http://www.iso15022.org/MIC/homepageMIC.htm
Si se informa de mercados MIC, las gestoras tendrán que informar el nombre de la institución para poderlo mapear al código correspondiente</t>
  </si>
  <si>
    <r>
      <t xml:space="preserve">Pedir a SII:
Tendrán que informar el </t>
    </r>
    <r>
      <rPr>
        <b/>
        <sz val="12"/>
        <rFont val="Calibri"/>
        <family val="2"/>
        <scheme val="minor"/>
      </rPr>
      <t>nombre del mercado</t>
    </r>
    <r>
      <rPr>
        <sz val="12"/>
        <rFont val="Calibri"/>
        <family val="2"/>
        <scheme val="minor"/>
      </rPr>
      <t xml:space="preserve"> para hacer los mapeos correspondientes a la tabla dada por ESMA</t>
    </r>
  </si>
  <si>
    <t>Mapeo tabla 1 de ESMA. 
Isban dice: Es necesario que en SII esté dada de alta la relación entre los códig de sub-asset type de ESMA para cada activo del Maestro de valores. Se realizará en la tabla de extensión del maestro de valores, disponiendo en la misma por tanto para cada valor de SII el sub tipo de activo al que pertenece en ESMA.
Si no hay cinco iteraciones se rellenaría con NTA_NTA_NOTA</t>
  </si>
  <si>
    <r>
      <t>Pedir a SII:
-</t>
    </r>
    <r>
      <rPr>
        <b/>
        <sz val="12"/>
        <rFont val="Calibri"/>
        <family val="2"/>
        <scheme val="minor"/>
      </rPr>
      <t xml:space="preserve"> Sub asset type</t>
    </r>
  </si>
  <si>
    <t>Comentarios Laboratorio SII</t>
  </si>
  <si>
    <t>Valor 'INIT' si el informe es nuevo. Si ya existe  el informe, se informa 'AMND'. Por pantalla a la hora de generar el informe se deberá marcar el check de INIT o AMND para generar uno u otro y se informaría este campo de la forma oportuna.</t>
  </si>
  <si>
    <t>Se recibirá por parámetro el periodo del informe a mostrar y la fecha, y con ambos se obtendrá el tipo de informe en este campo: trimestral Q1, Q2,…; semestral H1, H2,...)</t>
  </si>
  <si>
    <r>
      <t xml:space="preserve">Valor fijo: '2'.
</t>
    </r>
    <r>
      <rPr>
        <b/>
        <sz val="12"/>
        <color theme="1"/>
        <rFont val="Tahoma"/>
        <family val="2"/>
      </rPr>
      <t>A rellenar inicialmente por el usuario mediante excel, en una fase posterior se creará una pantalla (maestro de fondos AIFMD) para que el usuario pueda informar y modificar este campo a través de una lista desplegable de valores</t>
    </r>
  </si>
  <si>
    <r>
      <t xml:space="preserve">Valor fijo 'FALSE' --&gt;  valor '0'
</t>
    </r>
    <r>
      <rPr>
        <b/>
        <sz val="12"/>
        <rFont val="Tahoma"/>
        <family val="2"/>
      </rPr>
      <t>A rellenar inicialmente por el usuario mediante excel, en una fase posterior se creará una pantalla para que el usuario pueda informar este campo a través de una lista desplegable de valores</t>
    </r>
  </si>
  <si>
    <r>
      <t xml:space="preserve">Valor fijo 'TRUE' --&gt;  valor '1'
</t>
    </r>
    <r>
      <rPr>
        <b/>
        <sz val="12"/>
        <rFont val="Tahoma"/>
        <family val="2"/>
      </rPr>
      <t>A rellenar inicialmente por el usuario mediante excel, en una fase posterior se creará una pantalla para que el usuario pueda informar este campo a través de una lista desplegable de valores</t>
    </r>
  </si>
  <si>
    <r>
      <t xml:space="preserve">Valor insertado manualmente por el usuario a partir de la tabla 9 del ESMA (adjunto en el DDR). 
</t>
    </r>
    <r>
      <rPr>
        <b/>
        <sz val="12"/>
        <color theme="1"/>
        <rFont val="Tahoma"/>
        <family val="2"/>
      </rPr>
      <t>A rellenar inicialmente por el usuario mediante excel, en una fase posterior se creará una pantalla para que el usuario pueda informar este campo a través de una lista desplegable de valores</t>
    </r>
  </si>
  <si>
    <r>
      <t xml:space="preserve">Valor fijo 'FALSE' --&gt; valor '0'
</t>
    </r>
    <r>
      <rPr>
        <b/>
        <sz val="12"/>
        <color theme="1"/>
        <rFont val="Tahoma"/>
        <family val="2"/>
      </rPr>
      <t xml:space="preserve">A rellenar inicialmente por el usuario mediante excel, </t>
    </r>
    <r>
      <rPr>
        <b/>
        <sz val="12"/>
        <color rgb="FFFF0000"/>
        <rFont val="Tahoma"/>
        <family val="2"/>
      </rPr>
      <t xml:space="preserve">en una fase posterior se calculará en SII siguiente la especificación </t>
    </r>
    <r>
      <rPr>
        <b/>
        <i/>
        <sz val="12"/>
        <color rgb="FFFF0000"/>
        <rFont val="Tahoma"/>
        <family val="2"/>
      </rPr>
      <t>"si es un fondo que se ha liquidado o fusionado en el periodo por ejemplo al principio del periodo y no tiene ningún dato a informar se podría poner true"</t>
    </r>
  </si>
  <si>
    <t xml:space="preserve">Campo que indica si un fondo es padre (valor 'true' ) o no ('false'). </t>
  </si>
  <si>
    <t xml:space="preserve">Campo que indica si un fondo es padre (valor '1' ) o no ('0') </t>
  </si>
  <si>
    <t>Campo ISIN de cada clase de un fondo, solamente se informará cuando el campo 33 es TRUE/1 (el fondo está compuesto por clases). Se obtendrá del Isin del Maestro de Fondos y solo para aquellas clases vivas en la última fecha del trimestre.</t>
  </si>
  <si>
    <t>Nombre de la clase (unicamente en el caso de fondos con clases), solo para las vivas en la última fecha del trimestre. Se obtendrá de la descripción del Maestro de Fondos</t>
  </si>
  <si>
    <r>
      <t xml:space="preserve">Valor Fijo: NONE
</t>
    </r>
    <r>
      <rPr>
        <b/>
        <sz val="12"/>
        <color theme="1"/>
        <rFont val="Tahoma"/>
        <family val="2"/>
      </rPr>
      <t>A rellenar inicialmente por el usuario mediante excel, en una fase posterior se creará una pantalla para que el usuario pueda informar este campo a través de una lista desplegable de valores</t>
    </r>
  </si>
  <si>
    <t>Su cálculo se realizará tomando el valor de todos los activos de contado de los vehículos en SII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De las posiciones que se incluyen para el compromiso en derivados no habría que sumar la Posición Neta Primaria por la posición en fondos al estar ya en las posiciones de la cartera de contado (los derivados que tiene SII son opciones y futuros cuyo subyacente nunca son fondos de terceros y por tanto no tienen nada en contado)</t>
  </si>
  <si>
    <r>
      <rPr>
        <sz val="12"/>
        <rFont val="Tahoma"/>
        <family val="2"/>
      </rPr>
      <t>Valor 'ECB' si la convesión divisa/EUR está publicada en el ECB, valor 'OTH' en caso contrario. Para EUR este campo no se informa.</t>
    </r>
    <r>
      <rPr>
        <sz val="12"/>
        <color rgb="FFFF0000"/>
        <rFont val="Tahoma"/>
        <family val="2"/>
      </rPr>
      <t xml:space="preserve"> Confirmar con negocio si los tipos de cambio están publicados en base a ECB o no. PENDIENTE CONFIRMARCiÓN
</t>
    </r>
    <r>
      <rPr>
        <b/>
        <sz val="12"/>
        <rFont val="Tahoma"/>
        <family val="2"/>
      </rPr>
      <t>A rellenar inicialmente por el usuario mediante excel, en una fase posterior pendiente de confirmación con negocio criterio a informar este campo</t>
    </r>
    <r>
      <rPr>
        <sz val="12"/>
        <color rgb="FFFF0000"/>
        <rFont val="Tahoma"/>
        <family val="2"/>
      </rPr>
      <t xml:space="preserve">
</t>
    </r>
  </si>
  <si>
    <r>
      <t xml:space="preserve">Campo obligatorio en caso de que el anterior tenga el valor 'OTH' (other). Texto libre para introducir por el usuario a través de la interfaz. En caso contrario, texto libre a introducir desde las tablas de SII con el tipo de conversión. Como los fondos utilizar el tipo de cambio facilitado por el BCE este campos no se informaría
</t>
    </r>
    <r>
      <rPr>
        <b/>
        <sz val="12"/>
        <rFont val="Tahoma"/>
        <family val="2"/>
      </rPr>
      <t>Texto libre  a introducir por el usuario mediante la excel de Interfaz Externa</t>
    </r>
  </si>
  <si>
    <t xml:space="preserve">A rellenar inicialmente por el usuario mediante excel, en una fase posterior se creará una pantalla para que el usuario pueda informar este campo a través de una lista desplegable de valores:
-           “HFND” for “Hedge Fund”;
-          “PEQF” for “Private Equity Fund” 
-          “REST” for “Real Estate Fund”
-          “FOFS” for “Fund of Funds” 
-          “OTHR” for “Other” 
-          “NONE” for “None” </t>
  </si>
  <si>
    <t>A rellenar inicialmente por el usuario mediante excel, en una fase posterior se creará una pantalla para que el usuario pueda informar este campo a través de una lista desplegable de valores:
-           “HFND” -&gt; &lt;HedgeFundStrategyType&gt;
-          “PEQF” -&gt;  &lt;PrivateEquityFundStrategyType&gt;
-          “REST” -&gt;  &lt;RealEstateFundStrategyType&gt;
-          “FOFS” -&gt;  &lt;FundOfFundsStrategyType&gt;
-          “OTHR” -&gt;  &lt;OtherFundStrategyType&gt;</t>
  </si>
  <si>
    <t>A rellenar inicialmente por el usuario mediante excel, en una fase posterior se creará una pantalla para que el usuario pueda informar este campo</t>
  </si>
  <si>
    <t>A rellenar inicialmente por el usuario mediante excel, en una fase posterior se creará una pantalla para que el usuario pueda informar este campo (texto libre)</t>
  </si>
  <si>
    <r>
      <t xml:space="preserve">Valor fijo 'TRUE'--&gt; Valor '1'
</t>
    </r>
    <r>
      <rPr>
        <b/>
        <sz val="12"/>
        <color theme="1"/>
        <rFont val="Tahoma"/>
        <family val="2"/>
      </rPr>
      <t>A rellenar inicialmente por el usuario mediante excel, en una fase posterior se creará una pantalla para que el usuario pueda informar este campo a través de una lista desplegable de valores</t>
    </r>
  </si>
  <si>
    <t>Ranking de los 5 instrumentos principales con los que opera el fondo, en base agregación de la posición de cada instrumento, teniendo en cuenta el subtipo de activo al que pertenece el instrumento (previamente será necesario realizar la asignación del instrumento al tipo de subactivo). La posición se  calcula el último día laborable del plazo de información
Para las posiciones de derivados se deberá usar la posición neta primaria de cada instrumento derivado que aparece en el cálculo del compromiso en derivados.  En este control se detalla si la posición es larga o corta.Para las posiciones de contado se usará la valoración de la cartera.Se tendrá en cuenta las posiciones en cuenta corriente.</t>
  </si>
  <si>
    <t>Propuesta para informar este campo
Si el identificador de instrumento es el ISIN -&gt; "ISIN"
Si el identificador de instrumento está vacío  y no tiene código MIC -&gt; "NONE"
Si el identificador de instrumento está vacío  y si tiene código MIC -&gt; "AII"</t>
  </si>
  <si>
    <t>Se rellenará con la descripción del valor disponible en SII.</t>
  </si>
  <si>
    <t>Exchange code como parte del Identificador AII (Alternative Instrument Identifier) , en caso de no disponer de código ISIN en el campo anterior</t>
  </si>
  <si>
    <t>Esto no está en SII (al igual que el Exchange Product Code), indicar como obtenerlo.Propuesta informar código MIC del mercado asociado al valor.</t>
  </si>
  <si>
    <t>Valores  'L' (larga)  o 'S' (corta). Para ver si una posición es larga o corta se seguirá el signo que tenga ese derivado en su posición neta primaria. + Long - Short</t>
  </si>
  <si>
    <r>
      <t xml:space="preserve">Es necesario que negocio proporcione los </t>
    </r>
    <r>
      <rPr>
        <b/>
        <sz val="12"/>
        <color theme="1"/>
        <rFont val="Tahoma"/>
        <family val="2"/>
      </rPr>
      <t>mapeos</t>
    </r>
    <r>
      <rPr>
        <sz val="12"/>
        <color theme="1"/>
        <rFont val="Tahoma"/>
        <family val="2"/>
      </rPr>
      <t xml:space="preserve"> entre los valores de la tabla 1 de ESMA y el Maestro de Valores. Pendiente recibir mapeos Instrumento SII - Subactivo ESMA</t>
    </r>
  </si>
  <si>
    <t>En SII se creará en la tabla de sinónimos ya existente la agrupación país/área geográfica en base a las pestañas GEO zones y GEO de ESMA. Para la asignación de cada área geográfica se usará:
 - el país del emisor para las posiciones de contado. 
 - el del país del emisor del subyacente para los derivados. 
 - el país de la divisa para divisas, depósitos, forward sobre divisa y derivados sobre divisas. 
 - el país del emisor del activo subyacente para el resto de derivados. 
 - y si es un índice el área geográfica o país de ese índice.
Para cualquier valor en concreto se permitirá en base a etiquetas asignarle un país o área geográfica en concreto (así se cubrirá el caso de los índices), de forma que si encuentra esta asignación determinará en base al mismo el área geográfica.
Si para el valor tratado no hay etiqueta definida de país ni área geográfica la asginación la hará en base a la clasificación anterior.
El cálculo del porcentaje se hará utilizando como denominador el NAV de la casilla 53, y como numerador los valores agregados (saldo) de las cuentas contables de activo de cada activo:
- para opciones será el valor de la prima -pudiendo ser positivo o negativo- 
- para futuros la PyG del día, 
- para forward de divisa el neto del futuro entre su valor de compraventa y el actual, 
- para compraventas a plazo la PyG acumulada, 
- para el resto de posiciones de contado su valor efectivo
Teniendo en cuenta únicamente los valores que pertenezcan al área geográfica en cuestión (en el caso de esta casilla, África)</t>
  </si>
  <si>
    <t>Seguirá el mismo tratamiento que casilla 78 pero para el área geográfica en cuestión</t>
  </si>
  <si>
    <t>Seguirá el mismo tratamiento que casilla 78 pero para el área geográfica en cuestión. En esta área en concreto se llevarán las diferencias por posibles porcentajes negativos para completar el 100% entre todas las categorías de geografías</t>
  </si>
  <si>
    <t>Códgo de  macro asset type de cada uno de los 10 instrumentos, contenido en la tabla 1 del ESMA</t>
  </si>
  <si>
    <t>Para informar el macro asset type, se tomarán los 3 primeros caracteres de código ESMA del sub asset type</t>
  </si>
  <si>
    <t xml:space="preserve">La exposición se obtendrá en SII teniendo en cuenta el coste de todos los activos de contado de los vehículos en SII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y se mostrarán los 10 importes mayores en base a la clasificación por tipo de subactivo y de posición larga o corta. </t>
  </si>
  <si>
    <r>
      <t xml:space="preserve">Valores estáticos
Valor fijo '1' (mayor exposición)
Valor fijo '2' (segunda mayor exposición)
Valor fijo '3' (tercera mayor exposición)
...
Valor fijo '10' (décima iteración)
</t>
    </r>
    <r>
      <rPr>
        <sz val="12"/>
        <rFont val="Tahoma"/>
        <family val="2"/>
      </rPr>
      <t>Los campo 95 al 99 se incluyen en cada iteración por cada instrumento</t>
    </r>
  </si>
  <si>
    <t xml:space="preserve">Para informar el  asset type, se tomarán los 7 primeros caracteres de código ESMA del sub asset type </t>
  </si>
  <si>
    <t>Posición Larga/Corta de las 5 mayores concentraciones dentro del fondo</t>
  </si>
  <si>
    <t xml:space="preserve">
Los posibles códigos ESMA son:
    - MIC for markets with MIC codes
    - OTC for OTC derivatives
    - XXX en caso contrario
</t>
  </si>
  <si>
    <r>
      <t xml:space="preserve">Valores  a introducir por el usuario en la tabla paramétrica.
En caso contrario negocio debe de facililitar a IT el proceso para obtener el valor y aplicar el mapeo correspondiente.
Cumplimentar solo en los fondos de banca privada. Los posibles valores de ESMA son:
 - V_SMALL for "Very Small" when less than €5m
 - SMALL for "Small" when between €5m to €25m
 - LOW_MID_MKT for "Low mid market" when between €25m to €150m
 - UP_MID_MKT for "Upper mid market" when between €150m to €500m
 - L_CAP for "Large cap" when between €500m to €1bn
 - M_CAP for "Mega cap" when for €1bn and greater
</t>
    </r>
    <r>
      <rPr>
        <b/>
        <sz val="12"/>
        <color theme="1"/>
        <rFont val="Tahoma"/>
        <family val="2"/>
      </rPr>
      <t xml:space="preserve">
A rellenar inicialmente por el usuario mediante excel, en una fase posterior se creará una pantalla para que el usuario pueda informar este campo a través de una lista desplegable de valores (solo aplica a los fondos Private Equity)</t>
    </r>
  </si>
  <si>
    <t>Listado de los 3 mercados más importantes en los cuales opera el fondo. La clasificación deberá basarse en el valor
agregado de los instrumentos que componen cada uno de los mercados El valor de los instrumentos deberá
calcularse el último día laborable del plazo de información, teniendo en cuenta la valoración de cada intrumento, agrupado por mercado.
La base para asignar los 5 mercados principales se realizará sobre la cartera del fondo el último día laborable del plazo de información, teniendo en cuenta las posiciones de liquidez en cuenta corriente y garantías en derivados. (se deberán tomar todas las posiciones de contado y derivados que forman la cartera, excluyendo los activos aportado como garantía o colateral que están en cuentas de orden)</t>
  </si>
  <si>
    <t>Valor efectivo asociado a cada uno de los tres mercados más importantes siguiendo el criterio especificado en el punto 114. El tema de la renta fija que tiene asociado el de No Cotizado, desde SII se tendrá en cuenta como si se tratara de una OTC</t>
  </si>
  <si>
    <t>Definido de forma específica en el DDR de CIGA</t>
  </si>
  <si>
    <t>CIGA/NEHMER/LRA..</t>
  </si>
  <si>
    <r>
      <t xml:space="preserve">Es necesario que negocio proporcione los mapeos y el método de cálculo entre los valores de la tabla 1 de ESMA y el Maestro de Valores. </t>
    </r>
    <r>
      <rPr>
        <b/>
        <sz val="12"/>
        <rFont val="Tahoma"/>
        <family val="2"/>
      </rPr>
      <t>Además SII necesita saber como identificar los sub asset type que tienen exposición dentro del fondo.</t>
    </r>
  </si>
  <si>
    <t>Código ESMA de los N  sub asset type con  rentabilidad dentro del fondo,  contenido en la tabla 2 del ESMA</t>
  </si>
  <si>
    <t>Se obtendrán todas las operaciones para el periodo de referencia (si se reporta trimestralmente, todas las operaciones del trimestre. Si es semestral todas las operaciones del semestre..). Las operaciones que se excluirán estarán parametrizadas en base a la lista que se pase a IT. Se mostrarán los distintos subasset type de dichas operaciones.
Es necesario que negocio proporcione los mapeos y el método de cálculo entre los valores de la tabla 2 de ESMA y el Maestro de Valores</t>
  </si>
  <si>
    <t xml:space="preserve">Descripción larga de la entidad existente en SII. No informar para fondos que no sean Private Equity
</t>
  </si>
  <si>
    <t>Texto libre para introducir por el usuario a través de la interfaz externa</t>
  </si>
  <si>
    <t>Estos valores se informarán siempre por la excel de Interfaz Externa</t>
  </si>
  <si>
    <r>
      <t xml:space="preserve">Es necesario que negocio proporcione los mapeos entre los valores de la tabla 5 de ESMA y el Maestro de Valores
Los posibles valores de este campo en ESMA son:
   - ACAP for "Acquisition capital"
   - BOUT for "Buyouts"
   - CONS for "Consolidations (industry roll-ups)"
   - CDIV for "Corporate Divestitures"
   - ESOP for "Employee Stock Ownership Plans"
   - GCAP for "Growth Capital"
   - RCAP for "Recapitalisation"
   - SLIQ for "Shareholder Liquidity"
   - TURN for "Turnarounds"
   - OTHR for "Other transaction type"
</t>
    </r>
    <r>
      <rPr>
        <b/>
        <sz val="12"/>
        <color theme="1"/>
        <rFont val="Tahoma"/>
        <family val="2"/>
      </rPr>
      <t>Estos valores se informarán siempre por la excel de Interfaz Externa, no se creará ningún desplegable dentro del alta de fondos</t>
    </r>
  </si>
  <si>
    <r>
      <t xml:space="preserve">VALOR FIJO: NA. </t>
    </r>
    <r>
      <rPr>
        <b/>
        <sz val="12"/>
        <color theme="1"/>
        <rFont val="Tahoma"/>
        <family val="2"/>
      </rPr>
      <t>Estos valores se informarán siempre por la excel de Interfaz Externa</t>
    </r>
  </si>
  <si>
    <t>Listado de las 5 contrapartidas de las cuales el fondo tiene la mayor exposición.
Para el cálculo de estas exposiciones se tendrán en cuenta las exposiciones netas en OTCs , operaciones de forwards de divisa (seguros de cambio) y compraventa de divisa superiores a D+7, compraventas de renta fija superiores a D+7 y operaciones de repo o simultaneas.Para cada uno de estos activos habrá que ver si la exposición neta a la contrapartida es + o – a efectos de clasificarlos</t>
  </si>
  <si>
    <t>Lista de 5 valores booleanos (1-true, 0-false) en función si el AIF tiene exposición (&gt;0) con la contrapartida --&gt; Cuando la contrapartida tenga exposición a una contrapartida: saldo &gt; 0 entonces informará 1 (porque tiene riesgo) en caso contrario 0</t>
  </si>
  <si>
    <t>La exposición se obtendrá de SII. La contrapartida se obtendrá de la tabla de órdenes/operaciones. En el caso de OTC's se tendrá en cuenta la última operación que se haya hecho para ese fondo y valor.
El valor que salga de la suma de la exposición total con la misma contrapartida se dividirá por el patrimonio del fondo (NAV de la casilla 53)</t>
  </si>
  <si>
    <r>
      <t xml:space="preserve">Valor fijo 'FALSE'--&gt; Valor '0'
</t>
    </r>
    <r>
      <rPr>
        <b/>
        <sz val="12"/>
        <color theme="1"/>
        <rFont val="Tahoma"/>
        <family val="2"/>
      </rPr>
      <t>A rellenar inicialmente por el usuario mediante excel, en una fase posterior se creará una pantalla para que el usuario pueda informar este campo a través de una lista desplegable de valores</t>
    </r>
  </si>
  <si>
    <t xml:space="preserve">Valor  a introducir por el usuario mediante la excel de Interfaz Externa
</t>
  </si>
  <si>
    <r>
      <t xml:space="preserve">A rellenar inicialmente por el usuario mediante excel, </t>
    </r>
    <r>
      <rPr>
        <b/>
        <sz val="12"/>
        <color rgb="FFFF0000"/>
        <rFont val="Tahoma"/>
        <family val="2"/>
      </rPr>
      <t>en una fase posterior se calculará en SII mediante algoritmo (detalle recibido, pendiente de confirmar con SAM, SPBG y Coffer)</t>
    </r>
  </si>
  <si>
    <t xml:space="preserve">Lista de valores  de la tabla 7 de ESMA. Los posibles valores a incluir en este campo son: 
 - NFCO for "Non-financial corporations"
 - BANK for "Banks"
 - INSC for "Insurance corporations"
 - OFIN for "Other financial institutions"
 - PFND for "Pension plans / funds"
 - GENG for "General government"
 - OCIU for "Other collective investment undertakings (e.g. fund of funds or master)"
 - HHLD for "Households"
 - UNKN for "Unknown"
 - NONE for "None"
Definido de forma específica en el DDR de CIGA
</t>
  </si>
  <si>
    <t xml:space="preserve">Porcentaje del NAV del fondo por cada grupo de participes).
Definido de forma específica en el DDR de CIGA
</t>
  </si>
  <si>
    <t>Cada posición distinta en cartera suma como 1. Incluye: todas las posiciones de contado + de derivado + C/ y V/ a plazo en vuelo a la fecha del cierre del reporting. Se tienen que incluir las posiciones en cuentas corrientes y cuentas de garantías de derivados.</t>
  </si>
  <si>
    <t>Interfaz Externo</t>
  </si>
  <si>
    <t>Valor a informar en caso de que i la Gestora tenga OTC con contrapartidas de manera automática</t>
  </si>
  <si>
    <t>Campo a informar cuando el campo anterior contenga el valor '1'</t>
  </si>
  <si>
    <t xml:space="preserve">C (Informar si campo &lt;AllCounterpartyCollateralRehypothecationFlag&gt; es 1) </t>
  </si>
  <si>
    <t>Valor Fijo '0'</t>
  </si>
  <si>
    <t>ISBAN</t>
  </si>
  <si>
    <t>Mandatory</t>
  </si>
  <si>
    <t>Condicional / Mandatory</t>
  </si>
  <si>
    <t>Optional</t>
  </si>
  <si>
    <t>En blanco</t>
  </si>
  <si>
    <t>Condicional / Optional</t>
  </si>
  <si>
    <t>Condicional / Optional*</t>
  </si>
  <si>
    <t>Optional*</t>
  </si>
  <si>
    <t>Nehmer</t>
  </si>
  <si>
    <t>Falta los 5 campos de cancelación</t>
  </si>
  <si>
    <t>Faltan los campos 54, 55, 56</t>
  </si>
  <si>
    <t>RESUMEN CAMPOS FICHERO FONDOS</t>
  </si>
  <si>
    <t>Datos a pedir (Gestoras, SII o Hiurika)</t>
  </si>
  <si>
    <t>Manual, Nehmer o SII (según Isban)</t>
  </si>
  <si>
    <t>¿Alternativas a SII?</t>
  </si>
  <si>
    <t>Manuales</t>
  </si>
  <si>
    <t>De los SII (para Isban)</t>
  </si>
  <si>
    <t xml:space="preserve">Dato </t>
  </si>
  <si>
    <t>Para Coffer de los SII</t>
  </si>
  <si>
    <t>Pendiente de que Hiurika nos confirme que 4 de ellos se pueden obtener por los ficheros de migración, sino esos 4 habrá que pedirlos a SII</t>
  </si>
  <si>
    <t>Para los manuales necesitamos info de Hiurika</t>
  </si>
  <si>
    <t xml:space="preserve">Por defecto True "1"
Si la Gestora está domiciliada en la EEA poner TRUE, sino False. 
 EEA = EU-28 + IS + LI + NO (tabla GEO Zones de ESMA)
</t>
  </si>
  <si>
    <t xml:space="preserve">
Será Eur por defecto, podrá insertarlo Hiurika
Podríamos asociar el país en el que opera campo 17? Con su moneda base?</t>
  </si>
  <si>
    <r>
      <t xml:space="preserve">Si el campo 35 es Euro, no habrá que informar de este campo.
</t>
    </r>
    <r>
      <rPr>
        <b/>
        <sz val="12"/>
        <rFont val="Calibri"/>
        <family val="2"/>
        <scheme val="minor"/>
      </rPr>
      <t>FICHERO MIGRACION</t>
    </r>
    <r>
      <rPr>
        <sz val="12"/>
        <rFont val="Calibri"/>
        <family val="2"/>
        <scheme val="minor"/>
      </rPr>
      <t xml:space="preserve">
El tipo de cambio ECB. Tendrán que cogerlo de la página web o en el fichero de migración de cartera, campo "Cambio divisa"</t>
    </r>
  </si>
  <si>
    <t>En el campo anterior Isban debería poner SII por consistencia con el fichero de Gestora y aquí podríamos manual</t>
  </si>
  <si>
    <t>Los rendimientos brutos de inversión o TIR de la FIA de Febrero (en%, antes de comisiones de gestión y desempeño)
* Información adicional en la casilla O266</t>
  </si>
  <si>
    <t>Los rendimientos brutos de inversión o TIR de la FIA de Marzo (en%, antes de comisiones de gestión y desempeño)
* Información adicional en la casilla O266</t>
  </si>
  <si>
    <t>Los rendimientos brutos de inversión o TIR de la FIA de Abril (en%, antes de comisiones de gestión y desempeño)
* Información adicional en la casilla O266</t>
  </si>
  <si>
    <t>Los rendimientos brutos de inversión o TIR de la FIA de Mayo (en%, antes de comisiones de gestión y desempeño)
* Información adicional en la casilla O266</t>
  </si>
  <si>
    <t>Los rendimientos brutos de inversión o TIR de la FIA de Junio (en%, antes de comisiones de gestión y desempeño)
* Información adicional en la casilla O266</t>
  </si>
  <si>
    <t>Los rendimientos brutos de inversión o TIR de la FIA de Julio (en%, antes de comisiones de gestión y desempeño)
* Información adicional en la casilla O266</t>
  </si>
  <si>
    <t>Los rendimientos brutos de inversión o TIR de la FIA de Agosto (en%, antes de comisiones de gestión y desempeño)
* Información adicional en la casilla O266</t>
  </si>
  <si>
    <t>Los rendimientos brutos de inversión o TIR de la FIA de Septiembre (en%, antes de comisiones de gestión y desempeño)
* Información adicional en la casilla O266</t>
  </si>
  <si>
    <t>Los rendimientos brutos de inversión o TIR de la FIA de Octubre (en%, antes de comisiones de gestión y desempeño)
* Información adicional en la casilla O266</t>
  </si>
  <si>
    <t>Los rendimientos brutos de inversión o TIR de la FIA de Noviembre (en%, antes de comisiones de gestión y desempeño)
* Información adicional en la casilla O266</t>
  </si>
  <si>
    <t>Los rendimientos brutos de inversión o TIR de la FIA de Diciembre (en%, antes de comisiones de gestión y desempeño)
* Información adicional en la casilla O266</t>
  </si>
  <si>
    <r>
      <t xml:space="preserve">Pedir a SII:
</t>
    </r>
    <r>
      <rPr>
        <b/>
        <sz val="12"/>
        <rFont val="Calibri"/>
        <family val="2"/>
        <scheme val="minor"/>
      </rPr>
      <t xml:space="preserve">
Identificador del instrumento (ISIN, AII…)</t>
    </r>
    <r>
      <rPr>
        <sz val="12"/>
        <rFont val="Calibri"/>
        <family val="2"/>
        <scheme val="minor"/>
      </rPr>
      <t xml:space="preserve"> para el campo 66 y su </t>
    </r>
    <r>
      <rPr>
        <b/>
        <sz val="12"/>
        <rFont val="Calibri"/>
        <family val="2"/>
        <scheme val="minor"/>
      </rPr>
      <t>código</t>
    </r>
    <r>
      <rPr>
        <sz val="12"/>
        <rFont val="Calibri"/>
        <family val="2"/>
        <scheme val="minor"/>
      </rPr>
      <t xml:space="preserve"> para el campo 68 y 69. </t>
    </r>
  </si>
  <si>
    <r>
      <t xml:space="preserve">Pedir a SII:
</t>
    </r>
    <r>
      <rPr>
        <b/>
        <sz val="12"/>
        <rFont val="Calibri"/>
        <family val="2"/>
        <scheme val="minor"/>
      </rPr>
      <t xml:space="preserve">Lista de instrumentos (nombre) </t>
    </r>
  </si>
  <si>
    <r>
      <t xml:space="preserve">Pedir a SII:
Instrument AII code
</t>
    </r>
    <r>
      <rPr>
        <b/>
        <sz val="12"/>
        <rFont val="Calibri"/>
        <family val="2"/>
        <scheme val="minor"/>
      </rPr>
      <t>- Exchange Code (69)
- Exchange Product Code (70)
- Derivative type (71)
- Put/Call Identifier (72)
- Expiry Date (73)
- Strike Price (74)</t>
    </r>
  </si>
  <si>
    <r>
      <t xml:space="preserve">Pedir a SII:
</t>
    </r>
    <r>
      <rPr>
        <b/>
        <sz val="12"/>
        <rFont val="Calibri"/>
        <family val="2"/>
        <scheme val="minor"/>
      </rPr>
      <t>Tipo de posición (Larga o corta)</t>
    </r>
  </si>
  <si>
    <t xml:space="preserve">PREGUNTADO POR MAIL A HIURIKA
 Si el campo 152, no se ha rellenado, este deberá rellenarse con un FALSE. Es el indicador de si las operaciones están reguladas por una cámara de compensación. </t>
  </si>
  <si>
    <t>PREGUNTADO POR MAIL A HIURIKA
Si 172 = False no se rellenan
No viene en los EERR ni en los ficheros de migración</t>
  </si>
  <si>
    <t xml:space="preserve">Pedir a las Gestoras:
Cantidad de efectivo colateral depositado en todas las contrapartes
</t>
  </si>
  <si>
    <t>Pedir a las Gestoras:
Cantidad de valores colaterales depositados en todas las contrapartes</t>
  </si>
  <si>
    <t>Pedir a las Gestoras:
Otra cantidad de colaterales depositados en todas las contrapartes</t>
  </si>
  <si>
    <t>No viene en los EERR ni en los ficheros de Migración
Hiurika: Estos campos habrá que pedirselos a las Gestoras</t>
  </si>
  <si>
    <t>No viene en los EERR ni en los ficheros de migración
Hiurika: Pedir a las Gestoras</t>
  </si>
  <si>
    <t>Calculo similar al que ya existe en los Estados Reservados
Hiurika revisará los EERR y si encuentra algo nos lo dirá, nosotras no hemos encontrado nada. Si no encuentra nada habrá que pedirlo a las Gestoras</t>
  </si>
  <si>
    <t>El porcentaje del valor patrimonial neto de los activos del FIA que actualmente están sometidos a Suspensión de negociación.
Dato expresado como un porcentaje.
Este campo debe ser lcumplimentado  con 2 decimales.</t>
  </si>
  <si>
    <t>No viene en los EERR ni en los ficheros de migración
Texto libre si el campo 201 esta relleno</t>
  </si>
  <si>
    <t>M05, A1 columna J posiciones</t>
  </si>
  <si>
    <t>Hiurika: Pedir a las Gestoras
En los ficheros de migración en "cartera", campo VALOR_POR_TIR, en el excel detalle cartera gestión el campo TIR VALORACION, pero viene por subyacentes.</t>
  </si>
  <si>
    <t>Hiurika: Pedir a las Gestoras</t>
  </si>
  <si>
    <t>Hiurika: Pedir Gestoras
En los ficheros de migración en "cartera", campo VALOR_POR_TIR, en el excel detalle cartera gestión el campo TIR VALORACION, pero viene por subyacentes??</t>
  </si>
  <si>
    <t>Hiurika: Pedir Gestoras</t>
  </si>
  <si>
    <t>No viene en los EERR ni en los ficheros de migración
Hiurika: Pedir Gestoras</t>
  </si>
  <si>
    <t>El campo está prohibido si Rehypothecation flag (campo 281)  igual a "falso" y es opcional en otros casos
Porcentaje reutilizado del importe colateral entregado a todas las contrapartes.
Indican si del total de garantías reales y otros medios de respaldo de crédito que el FIA ha entregado a las contrapartes, hay parte que ha sido reutilizada por las contrapartes y en qué porcentaje.</t>
  </si>
  <si>
    <t xml:space="preserve">Indicador de reporte especificando de si del  total de garantías reales (colaterales) y otros medios de respaldo de crédito que el FIA ha entregado a las contrapartes hay parte que  ha sido reutilazado por las contrapartes
- TRUE : cuando ocurra 
 - FALSE : en caso contrario  
Flag que indica si el contrato entre la gestora y la contrapartida permite establcer el mismo colateral para  distintos fondos. Valor por defecto false
Si se marca esto obligatoriamente te oblique a rellenar el campo siguiente. 
</t>
  </si>
  <si>
    <t>Se puede calcular
Datos necesarios para esta cálculo están anglobados en campos anteriores</t>
  </si>
  <si>
    <t>No viene en los EERR ni en los ficheros de migración
Pedir a SII</t>
  </si>
  <si>
    <r>
      <t xml:space="preserve">Pedir a SII:
Las 5 contrapartes principales frente a las cuales el FIA tenga mayor exposición
</t>
    </r>
    <r>
      <rPr>
        <b/>
        <sz val="12"/>
        <rFont val="Calibri"/>
        <family val="2"/>
        <scheme val="minor"/>
      </rPr>
      <t xml:space="preserve">
- Exposición 
- Nombre de las contrapartidas
- LEI contrapartidas
- BIC contrapartidas</t>
    </r>
    <r>
      <rPr>
        <sz val="12"/>
        <rFont val="Calibri"/>
        <family val="2"/>
        <scheme val="minor"/>
      </rPr>
      <t xml:space="preserve">
</t>
    </r>
  </si>
  <si>
    <t>Ranking de los diez principales riesgos por tipo de sub-activo y por tipo de posición (corta o larga). La clasificación debe basarse en el valor agregado de los instrumentos que componen cada tipo sub-activo.
Pendiente de ver de donde sacamos el valor de la casilla 48</t>
  </si>
  <si>
    <t>No esta ni en los EERR ni en los ficheros de migración
Ya lo hemos pedido para el ranking de instrumentos. Tipo de posición larga o corta</t>
  </si>
  <si>
    <r>
      <t xml:space="preserve">Pedir a SII: 
</t>
    </r>
    <r>
      <rPr>
        <b/>
        <sz val="12"/>
        <rFont val="Calibri"/>
        <family val="2"/>
        <scheme val="minor"/>
      </rPr>
      <t>- Exposición
- Sub asset type
- Macro asset type
- Tipo de posición (larga o corta)</t>
    </r>
  </si>
  <si>
    <r>
      <t xml:space="preserve">Pedir a Hiurika:
</t>
    </r>
    <r>
      <rPr>
        <b/>
        <sz val="12"/>
        <rFont val="Calibri"/>
        <family val="2"/>
        <scheme val="minor"/>
      </rPr>
      <t xml:space="preserve">
- LEI de la contrapartida</t>
    </r>
  </si>
  <si>
    <r>
      <t xml:space="preserve">Pedir a Hiurika:
</t>
    </r>
    <r>
      <rPr>
        <b/>
        <sz val="12"/>
        <rFont val="Calibri"/>
        <family val="2"/>
        <scheme val="minor"/>
      </rPr>
      <t xml:space="preserve">
- BIC de la contrapartida</t>
    </r>
  </si>
  <si>
    <t>Revisar el fichero de migración de la cartera. No viene nada</t>
  </si>
  <si>
    <r>
      <t xml:space="preserve">Pedir a SII:
</t>
    </r>
    <r>
      <rPr>
        <b/>
        <sz val="12"/>
        <rFont val="Calibri"/>
        <family val="2"/>
        <scheme val="minor"/>
      </rPr>
      <t>- Asset type
- Nombre mercado
- Mercado (MIC, OTC ó XXX)
- Tipo de posición (larga o corta)</t>
    </r>
  </si>
  <si>
    <r>
      <t xml:space="preserve">Pedir a Hiurika:
</t>
    </r>
    <r>
      <rPr>
        <b/>
        <sz val="12"/>
        <rFont val="Calibri"/>
        <family val="2"/>
        <scheme val="minor"/>
      </rPr>
      <t xml:space="preserve">
- Nombre de la contrapartida de las 10 principales exposiciones</t>
    </r>
  </si>
  <si>
    <r>
      <t xml:space="preserve">Pedir a Hiurika:
</t>
    </r>
    <r>
      <rPr>
        <b/>
        <sz val="12"/>
        <rFont val="Calibri"/>
        <family val="2"/>
        <scheme val="minor"/>
      </rPr>
      <t xml:space="preserve">
- Nombre de la contrapartida de las 5 mayores concentraciones del portfolio</t>
    </r>
  </si>
  <si>
    <r>
      <t xml:space="preserve">Pedir a Hiurika:
</t>
    </r>
    <r>
      <rPr>
        <b/>
        <sz val="12"/>
        <rFont val="Calibri"/>
        <family val="2"/>
        <scheme val="minor"/>
      </rPr>
      <t xml:space="preserve">
- BIC de la contrapartida </t>
    </r>
  </si>
  <si>
    <r>
      <t xml:space="preserve">Pedir a Hiurika:
</t>
    </r>
    <r>
      <rPr>
        <b/>
        <sz val="12"/>
        <rFont val="Calibri"/>
        <family val="2"/>
        <scheme val="minor"/>
      </rPr>
      <t xml:space="preserve">
- LEI de la contrapartida </t>
    </r>
  </si>
  <si>
    <t>Mapeo tabla 1 de ESMA. Isban dice: No existe ninguna tabla de sub-asset type en sistema intergrado, se debería definir un campo a nivel de activo donde se cumplimentaréis esta información
Se podrá calcular si nos dan todo el Aum y los sub asste type</t>
  </si>
  <si>
    <t xml:space="preserve">Necesitamos que nos den el tipo de posición Larga o corta
La posición de la cartera por subasset type distinguiendo larga o corta, ya lo habríamos pedido para otros rankings
</t>
  </si>
  <si>
    <r>
      <t xml:space="preserve">Pedir a SII:
</t>
    </r>
    <r>
      <rPr>
        <b/>
        <sz val="12"/>
        <rFont val="Calibri"/>
        <family val="2"/>
        <scheme val="minor"/>
      </rPr>
      <t>- Cartera del fondo 
- Sub asset type for turnover</t>
    </r>
  </si>
  <si>
    <t>Podría ser el VALOR_ADQUISICION  columna I del fichero de migración de “cartera”??
Hiurika dice que no, porque en esa columna viene el valor de todas las compras y ventas y lo que aquí piden es el valor de las compras y ventas del periodo del reporte.
Ese valor nos de dará ella</t>
  </si>
  <si>
    <t>Valor nocional de turnover para los derivados</t>
  </si>
  <si>
    <r>
      <t xml:space="preserve">Pedir a Hiurika:
- </t>
    </r>
    <r>
      <rPr>
        <b/>
        <sz val="12"/>
        <rFont val="Calibri"/>
        <family val="2"/>
        <scheme val="minor"/>
      </rPr>
      <t>Valor de mercado de turnover</t>
    </r>
  </si>
  <si>
    <r>
      <t xml:space="preserve">Pedir a Hiurika:
- </t>
    </r>
    <r>
      <rPr>
        <b/>
        <sz val="12"/>
        <rFont val="Calibri"/>
        <family val="2"/>
        <scheme val="minor"/>
      </rPr>
      <t>Valor nocional de turnover para los derivados</t>
    </r>
  </si>
  <si>
    <t>Este campo nos lo proporcionará Hiurika</t>
  </si>
  <si>
    <t>En el fichero de Cartera se podrá coger el valor del campo Divisa</t>
  </si>
  <si>
    <t>En el fichero de Cartera se podrá coger el valor del campo Divisa. Pero necesitaremos saber si la posición es larga o corta</t>
  </si>
  <si>
    <t>No tienen private equity funds
Texto libre si el campo anterior se ha rellenado con OTHR</t>
  </si>
  <si>
    <r>
      <t xml:space="preserve">Pedir a las Gestoras:
</t>
    </r>
    <r>
      <rPr>
        <b/>
        <sz val="12"/>
        <rFont val="Calibri"/>
        <family val="2"/>
        <scheme val="minor"/>
      </rPr>
      <t>- TIR experada anual</t>
    </r>
  </si>
  <si>
    <t>Fichero cartera valor por TIR? Hiurika dice que no</t>
  </si>
  <si>
    <t>Mapeo de códigos. Desplegable manual
Se podría pedir a las gestoras pero es un campo O*
- El códigos para el tipo de medida de riesgo según los valores definidos por ESMA</t>
  </si>
  <si>
    <t>Opcionales * + Condicionales Opcionales * = 17</t>
  </si>
  <si>
    <t>Manualmente, descirción texto libre si el 139 toma el valor de cero</t>
  </si>
  <si>
    <r>
      <t xml:space="preserve">Pedir a las Gestoras:
</t>
    </r>
    <r>
      <rPr>
        <b/>
        <sz val="12"/>
        <rFont val="Calibri"/>
        <family val="2"/>
        <scheme val="minor"/>
      </rPr>
      <t>- % Estimado en términos de valor de mercado de los valores negociados en los mercados regulados</t>
    </r>
    <r>
      <rPr>
        <sz val="12"/>
        <rFont val="Calibri"/>
        <family val="2"/>
        <scheme val="minor"/>
      </rPr>
      <t xml:space="preserve">.
</t>
    </r>
  </si>
  <si>
    <r>
      <t xml:space="preserve">Pedir a las Gestoras:
</t>
    </r>
    <r>
      <rPr>
        <b/>
        <sz val="12"/>
        <rFont val="Calibri"/>
        <family val="2"/>
        <scheme val="minor"/>
      </rPr>
      <t>- % Estimado en términos de valor de mercado de los valores negociados en los mercados OTC.</t>
    </r>
    <r>
      <rPr>
        <sz val="12"/>
        <rFont val="Calibri"/>
        <family val="2"/>
        <scheme val="minor"/>
      </rPr>
      <t xml:space="preserve">
</t>
    </r>
  </si>
  <si>
    <r>
      <t xml:space="preserve">Pedir a las Gestoras:
</t>
    </r>
    <r>
      <rPr>
        <b/>
        <sz val="12"/>
        <rFont val="Calibri"/>
        <family val="2"/>
        <scheme val="minor"/>
      </rPr>
      <t>- % Estimado en términos de volumen de operaciones de los derivados negociados en mercados regulados.</t>
    </r>
    <r>
      <rPr>
        <sz val="12"/>
        <rFont val="Calibri"/>
        <family val="2"/>
        <scheme val="minor"/>
      </rPr>
      <t xml:space="preserve">
</t>
    </r>
  </si>
  <si>
    <r>
      <t xml:space="preserve">Pedir a las Gestoras:
</t>
    </r>
    <r>
      <rPr>
        <b/>
        <sz val="12"/>
        <rFont val="Calibri"/>
        <family val="2"/>
        <scheme val="minor"/>
      </rPr>
      <t>- % Estimado en términos de volumen de operaciones de los derivados negociados en mercadosOTC.</t>
    </r>
    <r>
      <rPr>
        <sz val="12"/>
        <rFont val="Calibri"/>
        <family val="2"/>
        <scheme val="minor"/>
      </rPr>
      <t xml:space="preserve">
</t>
    </r>
  </si>
  <si>
    <t>Conociendo el NAV y el MIC se puede asignar a una zona geográfica u a otra y calcularse
Si tenemos el 48 y el 53 se podrá calcular. Pero si lo incluyen en SII, pedirselo a SII</t>
  </si>
  <si>
    <r>
      <t xml:space="preserve">Pedir a SII:
</t>
    </r>
    <r>
      <rPr>
        <b/>
        <sz val="12"/>
        <rFont val="Calibri"/>
        <family val="2"/>
        <scheme val="minor"/>
      </rPr>
      <t>- Las 5 principales fuentes que te prestan en función del patrimonio</t>
    </r>
    <r>
      <rPr>
        <sz val="12"/>
        <rFont val="Calibri"/>
        <family val="2"/>
        <scheme val="minor"/>
      </rPr>
      <t xml:space="preserve">.
</t>
    </r>
  </si>
  <si>
    <r>
      <t xml:space="preserve">Pedir a SII:
</t>
    </r>
    <r>
      <rPr>
        <b/>
        <sz val="12"/>
        <rFont val="Calibri"/>
        <family val="2"/>
        <scheme val="minor"/>
      </rPr>
      <t xml:space="preserve">
- Si el fondo tiene fuente de efectivo o valores</t>
    </r>
  </si>
  <si>
    <r>
      <t xml:space="preserve">Pedir a SII:
- </t>
    </r>
    <r>
      <rPr>
        <b/>
        <sz val="12"/>
        <rFont val="Calibri"/>
        <family val="2"/>
        <scheme val="minor"/>
      </rPr>
      <t>Nombre de la fuente de financiación de dinero prestado o valores más grande</t>
    </r>
    <r>
      <rPr>
        <sz val="12"/>
        <rFont val="Calibri"/>
        <family val="2"/>
        <scheme val="minor"/>
      </rPr>
      <t xml:space="preserve">
O a las Gestoras</t>
    </r>
  </si>
  <si>
    <r>
      <t xml:space="preserve">Pedir a SII:
- </t>
    </r>
    <r>
      <rPr>
        <b/>
        <sz val="12"/>
        <rFont val="Calibri"/>
        <family val="2"/>
        <scheme val="minor"/>
      </rPr>
      <t>LEI de la fuente de financiación de dinero prestado o valores más grande</t>
    </r>
    <r>
      <rPr>
        <sz val="12"/>
        <rFont val="Calibri"/>
        <family val="2"/>
        <scheme val="minor"/>
      </rPr>
      <t xml:space="preserve">
O a las Gestoras</t>
    </r>
  </si>
  <si>
    <r>
      <t xml:space="preserve">Pedir a SII:
- </t>
    </r>
    <r>
      <rPr>
        <b/>
        <sz val="12"/>
        <rFont val="Calibri"/>
        <family val="2"/>
        <scheme val="minor"/>
      </rPr>
      <t>BIC de la fuente de financiación de dinero prestado o valores más grande</t>
    </r>
    <r>
      <rPr>
        <sz val="12"/>
        <rFont val="Calibri"/>
        <family val="2"/>
        <scheme val="minor"/>
      </rPr>
      <t xml:space="preserve">
O a las Gestoras</t>
    </r>
  </si>
  <si>
    <r>
      <t xml:space="preserve">Pedir a SII:
- </t>
    </r>
    <r>
      <rPr>
        <b/>
        <sz val="12"/>
        <rFont val="Calibri"/>
        <family val="2"/>
        <scheme val="minor"/>
      </rPr>
      <t>Valor del efectivo o de los  valores tomados en préstamo para cada una de las 5 mayores fuentes de dinero en efectivo o valores  expresado en la moneda base sin decimales.</t>
    </r>
    <r>
      <rPr>
        <sz val="12"/>
        <rFont val="Calibri"/>
        <family val="2"/>
        <scheme val="minor"/>
      </rPr>
      <t xml:space="preserve">
O a las Gestoras</t>
    </r>
  </si>
  <si>
    <r>
      <t xml:space="preserve">Pedir a SII:
- </t>
    </r>
    <r>
      <rPr>
        <b/>
        <sz val="12"/>
        <rFont val="Calibri"/>
        <family val="2"/>
        <scheme val="minor"/>
      </rPr>
      <t xml:space="preserve">% NAV </t>
    </r>
    <r>
      <rPr>
        <sz val="12"/>
        <rFont val="Calibri"/>
        <family val="2"/>
        <scheme val="minor"/>
      </rPr>
      <t>correspondiente a la cantidad total de exposición para cada una de las 5 mayores exposiciones de la contraparte en moneda base sin decimales.</t>
    </r>
  </si>
  <si>
    <r>
      <t xml:space="preserve">Pedir a las Gestoras:
- </t>
    </r>
    <r>
      <rPr>
        <b/>
        <sz val="12"/>
        <rFont val="Calibri"/>
        <family val="2"/>
        <scheme val="minor"/>
      </rPr>
      <t xml:space="preserve">Porcentaje de la cartera que puede ser liquidado en menos de 1 día </t>
    </r>
  </si>
  <si>
    <r>
      <t xml:space="preserve">Pedir a las Gestoras:
- </t>
    </r>
    <r>
      <rPr>
        <b/>
        <sz val="12"/>
        <rFont val="Calibri"/>
        <family val="2"/>
        <scheme val="minor"/>
      </rPr>
      <t xml:space="preserve">Porcentaje de la cartera que puede ser liquidado entre 2 y 7 días </t>
    </r>
  </si>
  <si>
    <r>
      <t xml:space="preserve">Pedir a las Gestoras:
</t>
    </r>
    <r>
      <rPr>
        <b/>
        <sz val="12"/>
        <rFont val="Calibri"/>
        <family val="2"/>
        <scheme val="minor"/>
      </rPr>
      <t xml:space="preserve">
- Porcentaje de la cartera que puede ser liquidado entre 8 y 30 días </t>
    </r>
  </si>
  <si>
    <r>
      <t xml:space="preserve">Pedir a las Gestoras:
</t>
    </r>
    <r>
      <rPr>
        <b/>
        <sz val="12"/>
        <rFont val="Calibri"/>
        <family val="2"/>
        <scheme val="minor"/>
      </rPr>
      <t xml:space="preserve">
- Porcentaje de la cartera que puede ser liquidado entre 31 y 90 días </t>
    </r>
  </si>
  <si>
    <r>
      <t xml:space="preserve">Pedir a las Gestoras:
</t>
    </r>
    <r>
      <rPr>
        <b/>
        <sz val="12"/>
        <rFont val="Calibri"/>
        <family val="2"/>
        <scheme val="minor"/>
      </rPr>
      <t xml:space="preserve">
- Porcentaje de la cartera que puede ser liquidado entre 91 y 180 días </t>
    </r>
  </si>
  <si>
    <r>
      <t xml:space="preserve">Pedir a las Gestoras:
</t>
    </r>
    <r>
      <rPr>
        <b/>
        <sz val="12"/>
        <rFont val="Calibri"/>
        <family val="2"/>
        <scheme val="minor"/>
      </rPr>
      <t xml:space="preserve">
- Porcentaje de la cartera que puede ser liquidado entre 181 y 365 días </t>
    </r>
  </si>
  <si>
    <r>
      <t xml:space="preserve">Pedir a las Gestoras: 
</t>
    </r>
    <r>
      <rPr>
        <b/>
        <sz val="12"/>
        <rFont val="Calibri"/>
        <family val="2"/>
        <scheme val="minor"/>
      </rPr>
      <t xml:space="preserve">
- Porcentaje de la cartera que puede ser liquidado en más de 365 días </t>
    </r>
  </si>
  <si>
    <r>
      <t xml:space="preserve">Pedir a las Gestoras:
</t>
    </r>
    <r>
      <rPr>
        <b/>
        <sz val="12"/>
        <rFont val="Calibri"/>
        <family val="2"/>
        <scheme val="minor"/>
      </rPr>
      <t xml:space="preserve">
- Saldo en CC Contable 
- Suma deudores y acreedores por compra venta
- Neto suscripciones y reembolsos</t>
    </r>
  </si>
  <si>
    <r>
      <t xml:space="preserve">Pedir a las Gestoras: 
- </t>
    </r>
    <r>
      <rPr>
        <b/>
        <sz val="12"/>
        <rFont val="Calibri"/>
        <family val="2"/>
        <scheme val="minor"/>
      </rPr>
      <t xml:space="preserve">El porcentaje del valor patrimonial neto de los activos del FIA que actualmente están sometidos a un régimen de "Cartera separada de activos" 
</t>
    </r>
    <r>
      <rPr>
        <sz val="12"/>
        <rFont val="Calibri"/>
        <family val="2"/>
        <scheme val="minor"/>
      </rPr>
      <t xml:space="preserve">
</t>
    </r>
  </si>
  <si>
    <r>
      <t xml:space="preserve">Pedir a las Gestoras:
- </t>
    </r>
    <r>
      <rPr>
        <b/>
        <sz val="12"/>
        <rFont val="Calibri"/>
        <family val="2"/>
        <scheme val="minor"/>
      </rPr>
      <t>El porcentaje del valor patrimonial neto de los activos del FIA que actualmente están sometidos a Restricciones de reembolso.</t>
    </r>
  </si>
  <si>
    <r>
      <t xml:space="preserve">Pedir a las Gestoras:
- </t>
    </r>
    <r>
      <rPr>
        <b/>
        <sz val="12"/>
        <rFont val="Calibri"/>
        <family val="2"/>
        <scheme val="minor"/>
      </rPr>
      <t>El porcentaje del valor patrimonial neto de los activos del FIA que actualmente están sometidos a Suspensión de negociación.</t>
    </r>
  </si>
  <si>
    <r>
      <t xml:space="preserve">Pedir a las Gestoras:
- </t>
    </r>
    <r>
      <rPr>
        <b/>
        <sz val="12"/>
        <rFont val="Calibri"/>
        <family val="2"/>
        <scheme val="minor"/>
      </rPr>
      <t>El porcentaje del valor patrimonial neto de los activos del FIA que actualmente están sometidos a Otras medidas de gestión de activos ilíquidos .</t>
    </r>
  </si>
  <si>
    <r>
      <t xml:space="preserve">Pedir a las Gestoras:
- </t>
    </r>
    <r>
      <rPr>
        <b/>
        <sz val="12"/>
        <rFont val="Calibri"/>
        <family val="2"/>
        <scheme val="minor"/>
      </rPr>
      <t xml:space="preserve">Si hay inversores a los que se otorga trato preferente o que tienen derecho de trato preferente </t>
    </r>
  </si>
  <si>
    <r>
      <t>Pedir a las Gestoras:
-</t>
    </r>
    <r>
      <rPr>
        <b/>
        <sz val="12"/>
        <rFont val="Calibri"/>
        <family val="2"/>
        <scheme val="minor"/>
      </rPr>
      <t xml:space="preserve"> Si hay diferencias en la información a facilitar al inversor </t>
    </r>
  </si>
  <si>
    <r>
      <t xml:space="preserve">Pedir a las Gestoras:
</t>
    </r>
    <r>
      <rPr>
        <b/>
        <sz val="12"/>
        <rFont val="Calibri"/>
        <family val="2"/>
        <scheme val="minor"/>
      </rPr>
      <t xml:space="preserve">
- Si hay diferencias en las condiciones relativas a la liquidez del inversor</t>
    </r>
  </si>
  <si>
    <r>
      <t>Pedir a las Gestoras:
-</t>
    </r>
    <r>
      <rPr>
        <b/>
        <sz val="12"/>
        <rFont val="Calibri"/>
        <family val="2"/>
        <scheme val="minor"/>
      </rPr>
      <t xml:space="preserve"> Si hay diferencias en las tarifas aplicadas a los inversores</t>
    </r>
  </si>
  <si>
    <r>
      <t xml:space="preserve">Pedir a las Gestoras:
- </t>
    </r>
    <r>
      <rPr>
        <b/>
        <sz val="12"/>
        <rFont val="Calibri"/>
        <family val="2"/>
        <scheme val="minor"/>
      </rPr>
      <t>Si hay Otro trato preferente</t>
    </r>
  </si>
  <si>
    <r>
      <t xml:space="preserve">Pedir a las Gestoras:
- </t>
    </r>
    <r>
      <rPr>
        <b/>
        <sz val="12"/>
        <rFont val="Calibri"/>
        <family val="2"/>
        <scheme val="minor"/>
      </rPr>
      <t>Si del  total de garantías reales (colaterales) y otros medios de respaldo de crédito que el FIA ha entregado a las contrapartes hay parte que  ha sido reutilazado por las contrapartes</t>
    </r>
  </si>
  <si>
    <r>
      <t xml:space="preserve">Pedir a las Gestoras:
- </t>
    </r>
    <r>
      <rPr>
        <b/>
        <sz val="12"/>
        <rFont val="Calibri"/>
        <family val="2"/>
        <scheme val="minor"/>
      </rPr>
      <t>Porcentaje reutilizado
del  total de garantías reales (colaterales) y otros medios de respaldo de crédito que el FIA ha entregado a las contrapartes</t>
    </r>
  </si>
  <si>
    <r>
      <t xml:space="preserve">Pedir a las Gestoras:
</t>
    </r>
    <r>
      <rPr>
        <b/>
        <sz val="12"/>
        <rFont val="Calibri"/>
        <family val="2"/>
        <scheme val="minor"/>
      </rPr>
      <t xml:space="preserve">
- Valor de los préstamos de efectivo o valores obtenidos representados por préstamo de efectivo sin garantía</t>
    </r>
  </si>
  <si>
    <r>
      <t>Pedir a las Gestoras:
-</t>
    </r>
    <r>
      <rPr>
        <b/>
        <sz val="12"/>
        <rFont val="Calibri"/>
        <family val="2"/>
        <scheme val="minor"/>
      </rPr>
      <t xml:space="preserve"> Valor de los préstamos de efectivo o valores obtenidos representados por préstamo de efectivo con garantía a través del broker</t>
    </r>
  </si>
  <si>
    <r>
      <t xml:space="preserve">Pedir a las Gestoras:
</t>
    </r>
    <r>
      <rPr>
        <b/>
        <sz val="12"/>
        <rFont val="Calibri"/>
        <family val="2"/>
        <scheme val="minor"/>
      </rPr>
      <t>- Valor de los préstamos de efectivo o valores obtenidos representados por préstamo de efectivo con garantía a través de pactos de recompra (inverso).</t>
    </r>
  </si>
  <si>
    <r>
      <t xml:space="preserve">Pedir a las Gestoras:
</t>
    </r>
    <r>
      <rPr>
        <b/>
        <sz val="12"/>
        <rFont val="Calibri"/>
        <family val="2"/>
        <scheme val="minor"/>
      </rPr>
      <t xml:space="preserve">
- Valor de los préstamos de efectivo o valores obtenidos representados por préstamo de efectivo con garantía a través de otros medios</t>
    </r>
  </si>
  <si>
    <r>
      <t xml:space="preserve">Pedir a las Gestoras:
- </t>
    </r>
    <r>
      <rPr>
        <b/>
        <sz val="12"/>
        <rFont val="Calibri"/>
        <family val="2"/>
        <scheme val="minor"/>
      </rPr>
      <t xml:space="preserve">Valor de los préstamos implícitos en otros instrumentos financieros derivados negociados en bolsa  </t>
    </r>
  </si>
  <si>
    <r>
      <t xml:space="preserve">Pedir a las Gestoras:
- </t>
    </r>
    <r>
      <rPr>
        <b/>
        <sz val="12"/>
        <rFont val="Calibri"/>
        <family val="2"/>
        <scheme val="minor"/>
      </rPr>
      <t>Valor de los préstamos implícitos en otros instrumentos financieros OTC  (exposición bruta menos margen de garantía depositado).</t>
    </r>
  </si>
  <si>
    <r>
      <t xml:space="preserve">Pedir a las Gestoras:
- </t>
    </r>
    <r>
      <rPr>
        <b/>
        <sz val="12"/>
        <rFont val="Calibri"/>
        <family val="2"/>
        <scheme val="minor"/>
      </rPr>
      <t>FIL que se apalanquen. Valor de los valores tomados en préstamo para posiciones cortas</t>
    </r>
  </si>
  <si>
    <r>
      <t xml:space="preserve">Pedir a las Gestoras:
</t>
    </r>
    <r>
      <rPr>
        <b/>
        <sz val="12"/>
        <rFont val="Calibri"/>
        <family val="2"/>
        <scheme val="minor"/>
      </rPr>
      <t xml:space="preserve">
- Nombre de la estructura controlada</t>
    </r>
  </si>
  <si>
    <r>
      <t xml:space="preserve">Pedir a las Gestoras:
</t>
    </r>
    <r>
      <rPr>
        <b/>
        <sz val="12"/>
        <rFont val="Calibri"/>
        <family val="2"/>
        <scheme val="minor"/>
      </rPr>
      <t xml:space="preserve">
- LEI de la estructura controlada</t>
    </r>
  </si>
  <si>
    <r>
      <t xml:space="preserve">Pedir a las Gestoras:
</t>
    </r>
    <r>
      <rPr>
        <b/>
        <sz val="12"/>
        <rFont val="Calibri"/>
        <family val="2"/>
        <scheme val="minor"/>
      </rPr>
      <t xml:space="preserve">
- Valor de la exposición de la estructura controlada</t>
    </r>
  </si>
  <si>
    <r>
      <t xml:space="preserve">Pedir a las Gestoras:
- </t>
    </r>
    <r>
      <rPr>
        <b/>
        <sz val="12"/>
        <rFont val="Calibri"/>
        <family val="2"/>
        <scheme val="minor"/>
      </rPr>
      <t>BIC de la estructura controlada</t>
    </r>
  </si>
  <si>
    <r>
      <t>Pedir a las Gestoras:
-</t>
    </r>
    <r>
      <rPr>
        <b/>
        <sz val="12"/>
        <rFont val="Calibri"/>
        <family val="2"/>
        <scheme val="minor"/>
      </rPr>
      <t xml:space="preserve"> Valor de la medida del riesgo</t>
    </r>
  </si>
  <si>
    <r>
      <t xml:space="preserve">Pedir a las Gestoras:
- </t>
    </r>
    <r>
      <rPr>
        <b/>
        <sz val="12"/>
        <rFont val="Calibri"/>
        <family val="2"/>
        <scheme val="minor"/>
      </rPr>
      <t>Valor de la medida de riesgo para tiempo de control menor a 5 años</t>
    </r>
    <r>
      <rPr>
        <sz val="12"/>
        <rFont val="Calibri"/>
        <family val="2"/>
        <scheme val="minor"/>
      </rPr>
      <t>.</t>
    </r>
  </si>
  <si>
    <r>
      <t xml:space="preserve">Pedir a las Gestoras:
- </t>
    </r>
    <r>
      <rPr>
        <b/>
        <sz val="12"/>
        <rFont val="Calibri"/>
        <family val="2"/>
        <scheme val="minor"/>
      </rPr>
      <t>Valor de la medida de riesgo para tiempo de control entre 5 y 15 años</t>
    </r>
  </si>
  <si>
    <r>
      <t xml:space="preserve">Pedir a las Gestoras:
- </t>
    </r>
    <r>
      <rPr>
        <b/>
        <sz val="12"/>
        <rFont val="Calibri"/>
        <family val="2"/>
        <scheme val="minor"/>
      </rPr>
      <t>Valor de la medida de riesgo para tiempo de control mayor de 15 años</t>
    </r>
  </si>
  <si>
    <t>Datos estáticos de las Gestoras que nos podrá dar Hiurika</t>
  </si>
  <si>
    <t>El estado miembro en el cual el Fondo reporta</t>
  </si>
  <si>
    <r>
      <t xml:space="preserve">Pedir a Hiurika:
</t>
    </r>
    <r>
      <rPr>
        <b/>
        <sz val="12"/>
        <rFont val="Calibri"/>
        <family val="2"/>
        <scheme val="minor"/>
      </rPr>
      <t xml:space="preserve">
- El estado miembro en el cual el Fondo reporta. Siempre reportaría en España ES.</t>
    </r>
  </si>
  <si>
    <r>
      <t xml:space="preserve">Pedir a SII:
</t>
    </r>
    <r>
      <rPr>
        <b/>
        <sz val="12"/>
        <rFont val="Calibri"/>
        <family val="2"/>
        <scheme val="minor"/>
      </rPr>
      <t>- Patrimonio del Fondo No Ucit</t>
    </r>
  </si>
  <si>
    <r>
      <t xml:space="preserve">Pedir a las Gestoras:
</t>
    </r>
    <r>
      <rPr>
        <b/>
        <sz val="12"/>
        <rFont val="Calibri"/>
        <family val="2"/>
        <scheme val="minor"/>
      </rPr>
      <t>- Clasificación de cada Fondo según su estado o etiqueta.</t>
    </r>
    <r>
      <rPr>
        <sz val="12"/>
        <rFont val="Calibri"/>
        <family val="2"/>
        <scheme val="minor"/>
      </rPr>
      <t xml:space="preserve"> (Ver pestaña "campo 20", al poner en el fichero de la Gestora en el campo 16 el valor 5, el campo 20 de este fichero podrá tomar los valores del 26 al 34 según la clasificación del Fondo en cuestión)
Pedir a SII:
</t>
    </r>
    <r>
      <rPr>
        <b/>
        <sz val="12"/>
        <rFont val="Calibri"/>
        <family val="2"/>
        <scheme val="minor"/>
      </rPr>
      <t xml:space="preserve">
- Patrimonio de la gestora de todos los fondos no ucit</t>
    </r>
  </si>
  <si>
    <r>
      <t xml:space="preserve">Pedir a las Gestoras:
</t>
    </r>
    <r>
      <rPr>
        <b/>
        <sz val="12"/>
        <rFont val="Calibri"/>
        <family val="2"/>
        <scheme val="minor"/>
      </rPr>
      <t xml:space="preserve">
- Que informen si ha habido una fusión de Fondos o una liquidación </t>
    </r>
  </si>
  <si>
    <r>
      <t xml:space="preserve">Pedir a Hiurika:
- </t>
    </r>
    <r>
      <rPr>
        <b/>
        <sz val="12"/>
        <rFont val="Calibri"/>
        <family val="2"/>
        <scheme val="minor"/>
      </rPr>
      <t>El domicilio del Fondo</t>
    </r>
    <r>
      <rPr>
        <sz val="12"/>
        <rFont val="Calibri"/>
        <family val="2"/>
        <scheme val="minor"/>
      </rPr>
      <t xml:space="preserve">
</t>
    </r>
  </si>
  <si>
    <r>
      <t xml:space="preserve">Pedir a Hiurika:
</t>
    </r>
    <r>
      <rPr>
        <b/>
        <sz val="12"/>
        <rFont val="Calibri"/>
        <family val="2"/>
        <scheme val="minor"/>
      </rPr>
      <t>- La fecha de registro del Fondo en la CNMV</t>
    </r>
    <r>
      <rPr>
        <sz val="12"/>
        <rFont val="Calibri"/>
        <family val="2"/>
        <scheme val="minor"/>
      </rPr>
      <t xml:space="preserve">
</t>
    </r>
  </si>
  <si>
    <t>Puede darnoslo Hiurika, aunque Isban dice que esta en SII</t>
  </si>
  <si>
    <t>La fecha de registro del Fondo en la CNMV</t>
  </si>
  <si>
    <t>Campo 22</t>
  </si>
  <si>
    <r>
      <t xml:space="preserve">Pedir a Hiurika:
</t>
    </r>
    <r>
      <rPr>
        <b/>
        <sz val="12"/>
        <rFont val="Calibri"/>
        <family val="2"/>
        <scheme val="minor"/>
      </rPr>
      <t xml:space="preserve">
- AIF ISIN code</t>
    </r>
  </si>
  <si>
    <r>
      <t xml:space="preserve">Pedir a Hiurika:
- </t>
    </r>
    <r>
      <rPr>
        <b/>
        <sz val="12"/>
        <rFont val="Calibri"/>
        <family val="2"/>
        <scheme val="minor"/>
      </rPr>
      <t>Que nos informe si un Fondo tiene clases o no</t>
    </r>
  </si>
  <si>
    <r>
      <t xml:space="preserve">Pedir a Hiurika:
</t>
    </r>
    <r>
      <rPr>
        <b/>
        <sz val="12"/>
        <rFont val="Calibri"/>
        <family val="2"/>
        <scheme val="minor"/>
      </rPr>
      <t>- ISIN de las clases del Fondo</t>
    </r>
  </si>
  <si>
    <r>
      <t xml:space="preserve">Pedir a Hiurika:
</t>
    </r>
    <r>
      <rPr>
        <b/>
        <sz val="12"/>
        <rFont val="Calibri"/>
        <family val="2"/>
        <scheme val="minor"/>
      </rPr>
      <t xml:space="preserve">
- Nombre de las clases del Fondo</t>
    </r>
  </si>
  <si>
    <r>
      <t xml:space="preserve">Pedir a Hiurika:
- </t>
    </r>
    <r>
      <rPr>
        <b/>
        <sz val="12"/>
        <rFont val="Calibri"/>
        <family val="2"/>
        <scheme val="minor"/>
      </rPr>
      <t>Divisa base en la que opera la gestora</t>
    </r>
    <r>
      <rPr>
        <sz val="12"/>
        <rFont val="Calibri"/>
        <family val="2"/>
        <scheme val="minor"/>
      </rPr>
      <t xml:space="preserve">
Será Eur por defecto</t>
    </r>
  </si>
  <si>
    <r>
      <t xml:space="preserve">Pedir a Hiurika:
</t>
    </r>
    <r>
      <rPr>
        <b/>
        <sz val="12"/>
        <rFont val="Calibri"/>
        <family val="2"/>
        <scheme val="minor"/>
      </rPr>
      <t xml:space="preserve">
- Código LEI</t>
    </r>
  </si>
  <si>
    <r>
      <t xml:space="preserve">Pedir a Hiurika:
</t>
    </r>
    <r>
      <rPr>
        <b/>
        <sz val="12"/>
        <rFont val="Calibri"/>
        <family val="2"/>
        <scheme val="minor"/>
      </rPr>
      <t>- AIF CUSIP code</t>
    </r>
  </si>
  <si>
    <r>
      <t xml:space="preserve">Pedir a Hiurika:
</t>
    </r>
    <r>
      <rPr>
        <b/>
        <sz val="12"/>
        <rFont val="Calibri"/>
        <family val="2"/>
        <scheme val="minor"/>
      </rPr>
      <t xml:space="preserve">
- AIF SEDOL code</t>
    </r>
  </si>
  <si>
    <r>
      <t xml:space="preserve">Pedir a Hiurika:
</t>
    </r>
    <r>
      <rPr>
        <b/>
        <sz val="12"/>
        <rFont val="Calibri"/>
        <family val="2"/>
        <scheme val="minor"/>
      </rPr>
      <t xml:space="preserve">
- AIF Bloomberg Code</t>
    </r>
  </si>
  <si>
    <r>
      <t xml:space="preserve">Pedir a Hiurika:
</t>
    </r>
    <r>
      <rPr>
        <b/>
        <sz val="12"/>
        <rFont val="Calibri"/>
        <family val="2"/>
        <scheme val="minor"/>
      </rPr>
      <t xml:space="preserve">
- AIF Reuters code</t>
    </r>
  </si>
  <si>
    <r>
      <t xml:space="preserve">Pedir a las Gestoras:
</t>
    </r>
    <r>
      <rPr>
        <b/>
        <sz val="12"/>
        <rFont val="Calibri"/>
        <family val="2"/>
        <scheme val="minor"/>
      </rPr>
      <t xml:space="preserve">
- AIF ECB code</t>
    </r>
  </si>
  <si>
    <t>Gestoras</t>
  </si>
  <si>
    <t>Campo 33</t>
  </si>
  <si>
    <t>Campo 34</t>
  </si>
  <si>
    <t>Campo 35</t>
  </si>
  <si>
    <t>Campo 36</t>
  </si>
  <si>
    <t>Campo 37</t>
  </si>
  <si>
    <t>Que nos informe si un Fondo tiene clases o no</t>
  </si>
  <si>
    <r>
      <t xml:space="preserve">Pedir a Hiurika:
- </t>
    </r>
    <r>
      <rPr>
        <b/>
        <sz val="12"/>
        <rFont val="Calibri"/>
        <family val="2"/>
        <scheme val="minor"/>
      </rPr>
      <t>Código nacional de las clases del Fondo</t>
    </r>
  </si>
  <si>
    <t>Código nacional de las clases del Fondo</t>
  </si>
  <si>
    <t>ISIN de las clases del Fondo</t>
  </si>
  <si>
    <r>
      <t xml:space="preserve">Pedir a Hiurika:
- </t>
    </r>
    <r>
      <rPr>
        <b/>
        <sz val="12"/>
        <rFont val="Calibri"/>
        <family val="2"/>
        <scheme val="minor"/>
      </rPr>
      <t>SEDOL de las clases del Fondo</t>
    </r>
  </si>
  <si>
    <t>SEDOL de las clases del Fondo</t>
  </si>
  <si>
    <r>
      <t xml:space="preserve">Pedir a Hiurika:
- </t>
    </r>
    <r>
      <rPr>
        <b/>
        <sz val="12"/>
        <rFont val="Calibri"/>
        <family val="2"/>
        <scheme val="minor"/>
      </rPr>
      <t>CUSIP de las clases del Fondo</t>
    </r>
  </si>
  <si>
    <t>CUSIP de las clases del Fondo</t>
  </si>
  <si>
    <r>
      <t xml:space="preserve">Pedir a Hiurika:
</t>
    </r>
    <r>
      <rPr>
        <b/>
        <sz val="12"/>
        <rFont val="Calibri"/>
        <family val="2"/>
        <scheme val="minor"/>
      </rPr>
      <t xml:space="preserve">
- Código Bloomberg de las clases del Fondo</t>
    </r>
  </si>
  <si>
    <t>Código Bloomberg de las clases del Fondo</t>
  </si>
  <si>
    <t>Campo 38</t>
  </si>
  <si>
    <t>Campo 39</t>
  </si>
  <si>
    <r>
      <t xml:space="preserve">Pedir a Hiurika:
</t>
    </r>
    <r>
      <rPr>
        <b/>
        <sz val="12"/>
        <rFont val="Calibri"/>
        <family val="2"/>
        <scheme val="minor"/>
      </rPr>
      <t xml:space="preserve">
- Código Reuters de las clases del Fondo</t>
    </r>
  </si>
  <si>
    <t>Código Reuters de las clases del Fondo</t>
  </si>
  <si>
    <t>Nombre de las clases del Fondo</t>
  </si>
  <si>
    <t>Campo 40</t>
  </si>
  <si>
    <r>
      <t xml:space="preserve">Pedir a las Gestoras:
</t>
    </r>
    <r>
      <rPr>
        <b/>
        <sz val="12"/>
        <rFont val="Calibri"/>
        <family val="2"/>
        <scheme val="minor"/>
      </rPr>
      <t xml:space="preserve">
- Si tiene Fondos subordinados o no</t>
    </r>
  </si>
  <si>
    <t>Datos a pedir a SII</t>
  </si>
  <si>
    <r>
      <t xml:space="preserve">Pedir a las Gestoras:
</t>
    </r>
    <r>
      <rPr>
        <b/>
        <sz val="12"/>
        <rFont val="Calibri"/>
        <family val="2"/>
        <scheme val="minor"/>
      </rPr>
      <t>- Nombre Fondo Maestro</t>
    </r>
  </si>
  <si>
    <r>
      <t xml:space="preserve">Pedir a las Gestoras:
</t>
    </r>
    <r>
      <rPr>
        <b/>
        <sz val="12"/>
        <rFont val="Calibri"/>
        <family val="2"/>
        <scheme val="minor"/>
      </rPr>
      <t xml:space="preserve">
- Identificador nacional del Fondo Maestro - Código país de los Estados Miembros</t>
    </r>
  </si>
  <si>
    <r>
      <t xml:space="preserve">Pedir a las Gestoras:
</t>
    </r>
    <r>
      <rPr>
        <b/>
        <sz val="12"/>
        <rFont val="Calibri"/>
        <family val="2"/>
        <scheme val="minor"/>
      </rPr>
      <t xml:space="preserve">
- Prime broker name</t>
    </r>
    <r>
      <rPr>
        <sz val="12"/>
        <rFont val="Calibri"/>
        <family val="2"/>
        <scheme val="minor"/>
      </rPr>
      <t xml:space="preserve">
</t>
    </r>
  </si>
  <si>
    <r>
      <t xml:space="preserve">Pedir a las Gestoras:
- </t>
    </r>
    <r>
      <rPr>
        <b/>
        <sz val="12"/>
        <rFont val="Calibri"/>
        <family val="2"/>
        <scheme val="minor"/>
      </rPr>
      <t>Prime broker código LEI</t>
    </r>
    <r>
      <rPr>
        <sz val="12"/>
        <rFont val="Calibri"/>
        <family val="2"/>
        <scheme val="minor"/>
      </rPr>
      <t xml:space="preserve">
</t>
    </r>
  </si>
  <si>
    <r>
      <t xml:space="preserve">Pedir a las Gestoras:
- </t>
    </r>
    <r>
      <rPr>
        <b/>
        <sz val="12"/>
        <rFont val="Calibri"/>
        <family val="2"/>
        <scheme val="minor"/>
      </rPr>
      <t>Prime broker código BIC</t>
    </r>
    <r>
      <rPr>
        <sz val="12"/>
        <rFont val="Calibri"/>
        <family val="2"/>
        <scheme val="minor"/>
      </rPr>
      <t xml:space="preserve">
</t>
    </r>
  </si>
  <si>
    <r>
      <t xml:space="preserve">Pedir a SII:
- </t>
    </r>
    <r>
      <rPr>
        <b/>
        <sz val="12"/>
        <rFont val="Calibri"/>
        <family val="2"/>
        <scheme val="minor"/>
      </rPr>
      <t>Cantidad AUM total del FIA en la divisa base</t>
    </r>
    <r>
      <rPr>
        <sz val="12"/>
        <rFont val="Calibri"/>
        <family val="2"/>
        <scheme val="minor"/>
      </rPr>
      <t xml:space="preserve">
</t>
    </r>
  </si>
  <si>
    <r>
      <t xml:space="preserve">Pedir a SII:
- </t>
    </r>
    <r>
      <rPr>
        <b/>
        <sz val="12"/>
        <rFont val="Calibri"/>
        <family val="2"/>
        <scheme val="minor"/>
      </rPr>
      <t>Total del patrimonio total neto del Fondo</t>
    </r>
    <r>
      <rPr>
        <sz val="12"/>
        <rFont val="Calibri"/>
        <family val="2"/>
        <scheme val="minor"/>
      </rPr>
      <t xml:space="preserve">
</t>
    </r>
  </si>
  <si>
    <r>
      <t xml:space="preserve">Pedir a SII:
</t>
    </r>
    <r>
      <rPr>
        <b/>
        <sz val="12"/>
        <rFont val="Calibri"/>
        <family val="2"/>
        <scheme val="minor"/>
      </rPr>
      <t>- Porcentaje del NAV del fondo expresado en función de la domiciliación del subyacente (Africa)</t>
    </r>
  </si>
  <si>
    <r>
      <t xml:space="preserve">Pedir a SII:
</t>
    </r>
    <r>
      <rPr>
        <b/>
        <sz val="12"/>
        <rFont val="Calibri"/>
        <family val="2"/>
        <scheme val="minor"/>
      </rPr>
      <t>- Porcentaje del NAV del fondo expresado en función de la domiciliación del subyacente (Asia)</t>
    </r>
  </si>
  <si>
    <r>
      <t xml:space="preserve">Pedir a SII:
</t>
    </r>
    <r>
      <rPr>
        <b/>
        <sz val="12"/>
        <rFont val="Calibri"/>
        <family val="2"/>
        <scheme val="minor"/>
      </rPr>
      <t>- Porcentaje del NAV del fondo expresado en función de la domiciliación del subyacente (Europa no EEA)</t>
    </r>
  </si>
  <si>
    <r>
      <t xml:space="preserve">Pedir a SII:
</t>
    </r>
    <r>
      <rPr>
        <b/>
        <sz val="12"/>
        <rFont val="Calibri"/>
        <family val="2"/>
        <scheme val="minor"/>
      </rPr>
      <t>- Porcentaje del NAV del fondo expresado en función de la domiciliación del subyacente (Europa EEA)</t>
    </r>
  </si>
  <si>
    <r>
      <t xml:space="preserve">Pedir a SII:
</t>
    </r>
    <r>
      <rPr>
        <b/>
        <sz val="12"/>
        <rFont val="Calibri"/>
        <family val="2"/>
        <scheme val="minor"/>
      </rPr>
      <t>- Porcentaje del NAV del fondo expresado en función de la domiciliación del subyacente (Oriente)</t>
    </r>
  </si>
  <si>
    <r>
      <t xml:space="preserve">Pedir a SII:
</t>
    </r>
    <r>
      <rPr>
        <b/>
        <sz val="12"/>
        <rFont val="Calibri"/>
        <family val="2"/>
        <scheme val="minor"/>
      </rPr>
      <t>- Porcentaje del NAV del fondo expresado en función de la domiciliación del subyacente (Norte América)</t>
    </r>
  </si>
  <si>
    <r>
      <t xml:space="preserve">Pedir a SII:
</t>
    </r>
    <r>
      <rPr>
        <b/>
        <sz val="12"/>
        <rFont val="Calibri"/>
        <family val="2"/>
        <scheme val="minor"/>
      </rPr>
      <t>- Porcentaje del NAV del fondo expresado en función de la domiciliación del subyacente (Sur América)</t>
    </r>
  </si>
  <si>
    <r>
      <t xml:space="preserve">Pedir a SII:
</t>
    </r>
    <r>
      <rPr>
        <b/>
        <sz val="12"/>
        <rFont val="Calibri"/>
        <family val="2"/>
        <scheme val="minor"/>
      </rPr>
      <t>- Porcentaje del NAV del fondo expresado en función de la domiciliación del subyacente (Múltiples regiones)</t>
    </r>
  </si>
  <si>
    <r>
      <t xml:space="preserve">Pedir a las Gestoras:
</t>
    </r>
    <r>
      <rPr>
        <b/>
        <sz val="12"/>
        <rFont val="Calibri"/>
        <family val="2"/>
        <scheme val="minor"/>
      </rPr>
      <t>- Si tuvieran Private Equity Funds, el tamaño / posición (MM)  que el fondo de capital privado invierte normalmente</t>
    </r>
  </si>
  <si>
    <r>
      <t xml:space="preserve">Pedir a Hiurika: 
</t>
    </r>
    <r>
      <rPr>
        <b/>
        <sz val="12"/>
        <rFont val="Calibri"/>
        <family val="2"/>
        <scheme val="minor"/>
      </rPr>
      <t>- Si las posiciones de toda la cartera son largas o cortas</t>
    </r>
  </si>
  <si>
    <r>
      <t xml:space="preserve">Pedir a Hiurika:
</t>
    </r>
    <r>
      <rPr>
        <b/>
        <sz val="12"/>
        <rFont val="Calibri"/>
        <family val="2"/>
        <scheme val="minor"/>
      </rPr>
      <t>- Las posiciones en Divisa del fichero de migración que sean largas</t>
    </r>
  </si>
  <si>
    <r>
      <t xml:space="preserve">Pedir a Hiurika:
</t>
    </r>
    <r>
      <rPr>
        <b/>
        <sz val="12"/>
        <rFont val="Calibri"/>
        <family val="2"/>
        <scheme val="minor"/>
      </rPr>
      <t xml:space="preserve">
- Las posiciones en Divisa del fichero de migración que sean cortas</t>
    </r>
  </si>
  <si>
    <r>
      <t xml:space="preserve">Pedir a las Gestoras:
</t>
    </r>
    <r>
      <rPr>
        <b/>
        <sz val="12"/>
        <rFont val="Calibri"/>
        <family val="2"/>
        <scheme val="minor"/>
      </rPr>
      <t xml:space="preserve">- Si tuvieran Private Equity Funds, Nombre de la entidad con la que el fondo tiene mayor volumen de negocio. </t>
    </r>
  </si>
  <si>
    <r>
      <t xml:space="preserve">Pedir a las Gestoras:
</t>
    </r>
    <r>
      <rPr>
        <b/>
        <sz val="12"/>
        <rFont val="Calibri"/>
        <family val="2"/>
        <scheme val="minor"/>
      </rPr>
      <t xml:space="preserve">- Si tuvieran Private Equity Funds, LEI de la entidad con la que el fondo tiene mayor volumen de negocio. </t>
    </r>
  </si>
  <si>
    <r>
      <t xml:space="preserve">Pedir a las Gestoras:
</t>
    </r>
    <r>
      <rPr>
        <b/>
        <sz val="12"/>
        <rFont val="Calibri"/>
        <family val="2"/>
        <scheme val="minor"/>
      </rPr>
      <t xml:space="preserve">
- Si tuvieran Private Equity Funds, BIC de la entidad con la que el fondo tiene mayor volumen de negocio. </t>
    </r>
  </si>
  <si>
    <r>
      <t xml:space="preserve">Pedir a las Gestoras:
</t>
    </r>
    <r>
      <rPr>
        <b/>
        <sz val="12"/>
        <rFont val="Calibri"/>
        <family val="2"/>
        <scheme val="minor"/>
      </rPr>
      <t xml:space="preserve">- Si tuvieran Private Equity Funds, el tipo de operativa según los valores de la Tabla 5 de ESMA </t>
    </r>
  </si>
  <si>
    <r>
      <t xml:space="preserve">Pedir a las Gestoras:
</t>
    </r>
    <r>
      <rPr>
        <b/>
        <sz val="12"/>
        <rFont val="Calibri"/>
        <family val="2"/>
        <scheme val="minor"/>
      </rPr>
      <t>- Si tuvieran Private Equity Funds, el % de derechos de voto</t>
    </r>
  </si>
  <si>
    <t>Bloque del 148 al 156
Cálculo
Miramos a ver si lo podemos calcular, con los datos que nos den
No viene en los EERR ni en los ficheros de migración</t>
  </si>
  <si>
    <r>
      <t xml:space="preserve">Pedir a SII:
</t>
    </r>
    <r>
      <rPr>
        <b/>
        <sz val="12"/>
        <rFont val="Calibri"/>
        <family val="2"/>
        <scheme val="minor"/>
      </rPr>
      <t xml:space="preserve">
- BIC de las contrapartidas con mayor exposición
</t>
    </r>
    <r>
      <rPr>
        <sz val="12"/>
        <rFont val="Calibri"/>
        <family val="2"/>
        <scheme val="minor"/>
      </rPr>
      <t xml:space="preserve">
</t>
    </r>
  </si>
  <si>
    <r>
      <t xml:space="preserve">Pedir a SII:
</t>
    </r>
    <r>
      <rPr>
        <b/>
        <sz val="12"/>
        <rFont val="Calibri"/>
        <family val="2"/>
        <scheme val="minor"/>
      </rPr>
      <t xml:space="preserve">
- LEI de las contrapartidas con mayor exposición
</t>
    </r>
    <r>
      <rPr>
        <sz val="12"/>
        <rFont val="Calibri"/>
        <family val="2"/>
        <scheme val="minor"/>
      </rPr>
      <t xml:space="preserve">
</t>
    </r>
  </si>
  <si>
    <r>
      <t xml:space="preserve">Pedir a SII:
</t>
    </r>
    <r>
      <rPr>
        <b/>
        <sz val="12"/>
        <rFont val="Calibri"/>
        <family val="2"/>
        <scheme val="minor"/>
      </rPr>
      <t xml:space="preserve">
- Nombre de las contrapartidas con mayor exposición
</t>
    </r>
    <r>
      <rPr>
        <sz val="12"/>
        <rFont val="Calibri"/>
        <family val="2"/>
        <scheme val="minor"/>
      </rPr>
      <t xml:space="preserve">
</t>
    </r>
  </si>
  <si>
    <t>Código ISIN del Fondo</t>
  </si>
  <si>
    <t>Código LEI del Fondo</t>
  </si>
  <si>
    <t>Código CUSIP del Fondo</t>
  </si>
  <si>
    <t>Código SEDOL del Fondo</t>
  </si>
  <si>
    <t>Código Bloomberg del Fondo</t>
  </si>
  <si>
    <t>Código Reuters del Fondo</t>
  </si>
  <si>
    <t>Divisa base en la que opera la gestora</t>
  </si>
  <si>
    <t>Nombre de la contrapartida (de las 10 principales exposiciones /las 5 mayores concentraciones del portfolio)</t>
  </si>
  <si>
    <t>Campo 100, Campo 110</t>
  </si>
  <si>
    <t>LEI de la contrapartida (de las 10 principales exposiciones /las 5 mayores concentraciones del portfolio)</t>
  </si>
  <si>
    <t>BIC de la contrapartida (de las 10 principales exposiciones /las 5 mayores concentraciones del portfolio)</t>
  </si>
  <si>
    <t>Campo 123, Campo 124</t>
  </si>
  <si>
    <t>Posiciones de toda la cartera diferenciadas entre largas o cortas</t>
  </si>
  <si>
    <t>Campo 126</t>
  </si>
  <si>
    <t>Las posiciones en Divisa del fichero de migración que sean largas</t>
  </si>
  <si>
    <t>Campo 129</t>
  </si>
  <si>
    <t>Campo 130</t>
  </si>
  <si>
    <t>Las posiciones en Divisa del fichero de migración que sean cortas</t>
  </si>
  <si>
    <t>Campo 101, Campo 111</t>
  </si>
  <si>
    <t>Campo 102, Campo 112</t>
  </si>
  <si>
    <t>Campo 48</t>
  </si>
  <si>
    <t>Pendiente de que nos confirme Hiurika de donde obtener este dato, sino se lo pediríamos a SII</t>
  </si>
  <si>
    <t xml:space="preserve"> Total del patrimonio total neto del Fondo (NAV)</t>
  </si>
  <si>
    <t>Campo 78 - 85</t>
  </si>
  <si>
    <t>Con el NAV total y los MIC de toda la cartera podríamos calcularlo nosotros</t>
  </si>
  <si>
    <t xml:space="preserve"> Porcentaje del NAV del fondo expresado en función de la domiciliación del subyacente (Africa, Asia, Europa no EEA, Europa EEA, Oriente, Norte América, Sur América, Multiples regiones)</t>
  </si>
  <si>
    <r>
      <t xml:space="preserve">Pedir a SII: </t>
    </r>
    <r>
      <rPr>
        <b/>
        <sz val="12"/>
        <rFont val="Calibri"/>
        <family val="2"/>
        <scheme val="minor"/>
      </rPr>
      <t xml:space="preserve">
- Macro asset type
</t>
    </r>
  </si>
  <si>
    <r>
      <t xml:space="preserve">Pedir a SII: 
</t>
    </r>
    <r>
      <rPr>
        <b/>
        <sz val="12"/>
        <rFont val="Calibri"/>
        <family val="2"/>
        <scheme val="minor"/>
      </rPr>
      <t xml:space="preserve">
- Sub asset type
</t>
    </r>
  </si>
  <si>
    <r>
      <t xml:space="preserve">Pedir a SII: 
</t>
    </r>
    <r>
      <rPr>
        <b/>
        <sz val="12"/>
        <rFont val="Calibri"/>
        <family val="2"/>
        <scheme val="minor"/>
      </rPr>
      <t>- Tipo de posición (larga o corta)</t>
    </r>
  </si>
  <si>
    <r>
      <t xml:space="preserve">Pedir a SII:
</t>
    </r>
    <r>
      <rPr>
        <b/>
        <sz val="12"/>
        <rFont val="Calibri"/>
        <family val="2"/>
        <scheme val="minor"/>
      </rPr>
      <t xml:space="preserve">- Asset type
</t>
    </r>
  </si>
  <si>
    <r>
      <t xml:space="preserve">Pedir a SII:
</t>
    </r>
    <r>
      <rPr>
        <b/>
        <sz val="12"/>
        <rFont val="Calibri"/>
        <family val="2"/>
        <scheme val="minor"/>
      </rPr>
      <t>- Tipo de posición (larga o corta)</t>
    </r>
  </si>
  <si>
    <r>
      <t xml:space="preserve">Pedir a SII:
</t>
    </r>
    <r>
      <rPr>
        <b/>
        <sz val="12"/>
        <rFont val="Calibri"/>
        <family val="2"/>
        <scheme val="minor"/>
      </rPr>
      <t xml:space="preserve">- Mercado (MIC, OTC ó XXX)
</t>
    </r>
  </si>
  <si>
    <r>
      <t xml:space="preserve">Pedir a SII:
</t>
    </r>
    <r>
      <rPr>
        <b/>
        <sz val="12"/>
        <rFont val="Calibri"/>
        <family val="2"/>
        <scheme val="minor"/>
      </rPr>
      <t xml:space="preserve">
- Nombre mercado (Código MIC)
</t>
    </r>
  </si>
  <si>
    <t>Si el fondo tiene fuente de efectivo o valores</t>
  </si>
  <si>
    <t>Nombre de la fuente de financiación de dinero prestado o valores más grande</t>
  </si>
  <si>
    <t>BIC de la fuente de financiación de dinero prestado o valores más grande</t>
  </si>
  <si>
    <t>LEI de la fuente de financiación de dinero prestado o valores más grande</t>
  </si>
  <si>
    <t xml:space="preserve"> Las 5 principales fuentes que te prestan en función del patrimonio</t>
  </si>
  <si>
    <t>Valor del efectivo o de los  valores tomados en préstamo para cada una de las 5 mayores fuentes de dinero en efectivo o valores  expresado en la moneda base sin decimales</t>
  </si>
  <si>
    <t>Número de campos</t>
  </si>
  <si>
    <r>
      <t xml:space="preserve">Pedir a las Gestoras:
- </t>
    </r>
    <r>
      <rPr>
        <b/>
        <sz val="12"/>
        <rFont val="Calibri"/>
        <family val="2"/>
        <scheme val="minor"/>
      </rPr>
      <t>Código Nacional del Fondo Maestro (National code)</t>
    </r>
    <r>
      <rPr>
        <sz val="12"/>
        <rFont val="Calibri"/>
        <family val="2"/>
        <scheme val="minor"/>
      </rPr>
      <t xml:space="preserve">
</t>
    </r>
  </si>
  <si>
    <t>Identificador nacional del Fondo Maestro - Código país de los Estados Miembros</t>
  </si>
  <si>
    <t>MAIL ENVIADO A HIURIKA EL 16/04/2015 para que nos confirme si tienen Fondos subordinados</t>
  </si>
  <si>
    <t>MAIL ENVIADO A HIURIKA EL 16/04/2015 Tienen que confirmar si tienen o no prime brokers.</t>
  </si>
  <si>
    <t>DUDA ENVIADA A HIURIKA MEDIANTE MAIL EL 16/04/2015 por última vez:
¿Tenéis algún Fondo que tenga fuentes de financiación</t>
  </si>
  <si>
    <t>Prime broker código LEI</t>
  </si>
  <si>
    <t xml:space="preserve">Nombre Prime Broker </t>
  </si>
  <si>
    <t>Prime broker código BIC</t>
  </si>
  <si>
    <r>
      <t xml:space="preserve">Pedir a las Gestoras:
</t>
    </r>
    <r>
      <rPr>
        <b/>
        <sz val="12"/>
        <rFont val="Calibri"/>
        <family val="2"/>
        <scheme val="minor"/>
      </rPr>
      <t>- País que es la primera fuente de financiación del Fondo</t>
    </r>
    <r>
      <rPr>
        <sz val="12"/>
        <rFont val="Calibri"/>
        <family val="2"/>
        <scheme val="minor"/>
      </rPr>
      <t xml:space="preserve">
</t>
    </r>
  </si>
  <si>
    <r>
      <t xml:space="preserve">Pedir a las Gestoras:
- </t>
    </r>
    <r>
      <rPr>
        <b/>
        <sz val="12"/>
        <rFont val="Calibri"/>
        <family val="2"/>
        <scheme val="minor"/>
      </rPr>
      <t xml:space="preserve"> País que es la segunda fuente de financiación del Fondo</t>
    </r>
    <r>
      <rPr>
        <sz val="12"/>
        <rFont val="Calibri"/>
        <family val="2"/>
        <scheme val="minor"/>
      </rPr>
      <t xml:space="preserve">
</t>
    </r>
  </si>
  <si>
    <r>
      <t xml:space="preserve">Pedir a las Gestoras:
- </t>
    </r>
    <r>
      <rPr>
        <b/>
        <sz val="12"/>
        <rFont val="Calibri"/>
        <family val="2"/>
        <scheme val="minor"/>
      </rPr>
      <t>País que es la tercera fuente de financiación del Fondo</t>
    </r>
    <r>
      <rPr>
        <sz val="12"/>
        <rFont val="Calibri"/>
        <family val="2"/>
        <scheme val="minor"/>
      </rPr>
      <t xml:space="preserve">
</t>
    </r>
  </si>
  <si>
    <t>País que es la tercera fuente de financiación del Fondo</t>
  </si>
  <si>
    <t>Si SII nos da el NAV y la Gestora la estrategia del Fondo, podríamos calcular este campo.
Si el Fondo tienes clases, si informará del patrimonio total del Fondo, sino en blanco
Aplica si tienen Fondos Multiestrategia
¿Podríamos calcularlo si tenemos la estrategia de cada Fondo y el Nav? Si, si nos resuelven la duda del campo 53 y las gestoras nos dan la estrategia del Fondo</t>
  </si>
  <si>
    <r>
      <t xml:space="preserve">Pedir a las Gestoras:
- </t>
    </r>
    <r>
      <rPr>
        <b/>
        <sz val="12"/>
        <rFont val="Calibri"/>
        <family val="2"/>
        <scheme val="minor"/>
      </rPr>
      <t>El tipo de estrategia de la Inversión para mapearlo a la tabla 3 de ESMA</t>
    </r>
  </si>
  <si>
    <t>Pedir a las Gestoras:
Porcentaje del volumen del comercio de derivados en una CCP (Cámaras de compensación)</t>
  </si>
  <si>
    <t>Pedir a las Gestoras:
Porcentaje del volumen del comercio de derivados compensados bilateralmente</t>
  </si>
  <si>
    <t>Pedir a las Gestoras:
Porcentaje de valor de mercado para operaciones repos negociado en una CCP</t>
  </si>
  <si>
    <t>Pedir a las Gestoras:
Porcentaje de valor de mercado para operaciones repos compensadas bilateralmente</t>
  </si>
  <si>
    <t>Pedir a las Gestoras:
Porcentaje de valor de mercado para operaciones repos compensadas trilateralmente</t>
  </si>
  <si>
    <r>
      <t xml:space="preserve">Pedir a las Gestoras:
- </t>
    </r>
    <r>
      <rPr>
        <b/>
        <sz val="12"/>
        <rFont val="Calibri"/>
        <family val="2"/>
        <scheme val="minor"/>
      </rPr>
      <t>Si tienen operaciones de compensación a través de la CCP</t>
    </r>
  </si>
  <si>
    <r>
      <t xml:space="preserve">Pedir a las Gestoras:
</t>
    </r>
    <r>
      <rPr>
        <b/>
        <sz val="12"/>
        <rFont val="Calibri"/>
        <family val="2"/>
        <scheme val="minor"/>
      </rPr>
      <t xml:space="preserve">
- Las 3 cámaras de compensación con las que más negocie el Fondo</t>
    </r>
  </si>
  <si>
    <r>
      <t xml:space="preserve">Pedir a las Gestoras:
- </t>
    </r>
    <r>
      <rPr>
        <b/>
        <sz val="12"/>
        <rFont val="Calibri"/>
        <family val="2"/>
        <scheme val="minor"/>
      </rPr>
      <t>El nombre de las 3 cámaras de compensación con las que más negocie el Fondo</t>
    </r>
  </si>
  <si>
    <r>
      <t xml:space="preserve">Pedir a las Gestoras:
</t>
    </r>
    <r>
      <rPr>
        <b/>
        <sz val="12"/>
        <rFont val="Calibri"/>
        <family val="2"/>
        <scheme val="minor"/>
      </rPr>
      <t xml:space="preserve">
- LEI de las 3 cámaras de compensación con las que más negocie el Fondo</t>
    </r>
  </si>
  <si>
    <r>
      <t xml:space="preserve">Pedir a las Gestoras:
- </t>
    </r>
    <r>
      <rPr>
        <b/>
        <sz val="12"/>
        <rFont val="Calibri"/>
        <family val="2"/>
        <scheme val="minor"/>
      </rPr>
      <t>BIC de las 3 cámaras de compensación con las que más negocie el Fondo</t>
    </r>
  </si>
  <si>
    <r>
      <t xml:space="preserve">Pedir a las Gestoras:
- </t>
    </r>
    <r>
      <rPr>
        <b/>
        <sz val="12"/>
        <rFont val="Calibri"/>
        <family val="2"/>
        <scheme val="minor"/>
      </rPr>
      <t>El valor de la exposición de esas 3 CCP</t>
    </r>
  </si>
  <si>
    <r>
      <t xml:space="preserve">Pedir a las Gestoras:
</t>
    </r>
    <r>
      <rPr>
        <b/>
        <sz val="12"/>
        <rFont val="Calibri"/>
        <family val="2"/>
        <scheme val="minor"/>
      </rPr>
      <t xml:space="preserve">
- Porcentaje de capital del inversor que puede reembolsarse (% del patrimonio neto del FIA)  en 1 día o  menos</t>
    </r>
  </si>
  <si>
    <r>
      <t xml:space="preserve">Pedir a las Gestoras:
- </t>
    </r>
    <r>
      <rPr>
        <b/>
        <sz val="12"/>
        <rFont val="Calibri"/>
        <family val="2"/>
        <scheme val="minor"/>
      </rPr>
      <t xml:space="preserve">Porcentaje de capital del inversor que puede reembolsarse (% del patrimonio neto del FIA)  de 2 a 7 días . </t>
    </r>
  </si>
  <si>
    <r>
      <t xml:space="preserve">Pedir a las Gestoras:
</t>
    </r>
    <r>
      <rPr>
        <b/>
        <sz val="12"/>
        <rFont val="Calibri"/>
        <family val="2"/>
        <scheme val="minor"/>
      </rPr>
      <t xml:space="preserve">
- Porcentaje de capital del inversor que puede reembolsarse (% del patrimonio neto del FIA)  de 8 a 30 días . </t>
    </r>
  </si>
  <si>
    <r>
      <t xml:space="preserve">Pedir a las Gestoras:
</t>
    </r>
    <r>
      <rPr>
        <b/>
        <sz val="12"/>
        <rFont val="Calibri"/>
        <family val="2"/>
        <scheme val="minor"/>
      </rPr>
      <t xml:space="preserve">
- Porcentaje de capital del inversor que puede reembolsarse (% del patrimonio neto del FIA)  de 31 a 90 días . </t>
    </r>
  </si>
  <si>
    <r>
      <t xml:space="preserve">Pedir a las Gestoras:
- </t>
    </r>
    <r>
      <rPr>
        <b/>
        <sz val="12"/>
        <rFont val="Calibri"/>
        <family val="2"/>
        <scheme val="minor"/>
      </rPr>
      <t xml:space="preserve">Porcentaje de capital del inversor que puede reembolsarse (% del patrimonio neto del FIA)  de 91 a 180 días . </t>
    </r>
  </si>
  <si>
    <r>
      <t xml:space="preserve">Pedir a las Gestoras:
- </t>
    </r>
    <r>
      <rPr>
        <b/>
        <sz val="12"/>
        <rFont val="Calibri"/>
        <family val="2"/>
        <scheme val="minor"/>
      </rPr>
      <t xml:space="preserve">Porcentaje de capital del inversor que puede reembolsarse (% del patrimonio neto del FIA)  de 181 a 365 días . </t>
    </r>
  </si>
  <si>
    <r>
      <t xml:space="preserve">Pedir a las Gestoras:
</t>
    </r>
    <r>
      <rPr>
        <b/>
        <sz val="12"/>
        <rFont val="Calibri"/>
        <family val="2"/>
        <scheme val="minor"/>
      </rPr>
      <t xml:space="preserve">
- Porcentaje de capital del inversor que puede reembolsarse (% del patrimonio neto del FIA)  en más de 365. </t>
    </r>
  </si>
  <si>
    <r>
      <t xml:space="preserve">Pedir a las Gestoras:
- </t>
    </r>
    <r>
      <rPr>
        <b/>
        <sz val="12"/>
        <rFont val="Calibri"/>
        <family val="2"/>
        <scheme val="minor"/>
      </rPr>
      <t>Si el FIA Otorga al inversor derechos de retirada/reembolsos en condiciones normales</t>
    </r>
  </si>
  <si>
    <r>
      <t xml:space="preserve">Pedir a las Gestoras:
- </t>
    </r>
    <r>
      <rPr>
        <b/>
        <sz val="12"/>
        <rFont val="Calibri"/>
        <family val="2"/>
        <scheme val="minor"/>
      </rPr>
      <t>Frecuencia de reembolso al inversor</t>
    </r>
  </si>
  <si>
    <r>
      <t xml:space="preserve">Pedir a las Gestoras:
- </t>
    </r>
    <r>
      <rPr>
        <b/>
        <sz val="12"/>
        <rFont val="Calibri"/>
        <family val="2"/>
        <scheme val="minor"/>
      </rPr>
      <t>Plazo de preaviso, en número de días que se exige a los inversores para el reembolso</t>
    </r>
    <r>
      <rPr>
        <sz val="12"/>
        <rFont val="Calibri"/>
        <family val="2"/>
        <scheme val="minor"/>
      </rPr>
      <t xml:space="preserve">. </t>
    </r>
  </si>
  <si>
    <r>
      <t xml:space="preserve">Pedir a las Gestoras:
- </t>
    </r>
    <r>
      <rPr>
        <b/>
        <sz val="12"/>
        <rFont val="Calibri"/>
        <family val="2"/>
        <scheme val="minor"/>
      </rPr>
      <t xml:space="preserve">Plazo mínimo de inversión, en número de días, que  se exige al inversor. </t>
    </r>
  </si>
  <si>
    <r>
      <t xml:space="preserve">Pedir a las Gestoras:
</t>
    </r>
    <r>
      <rPr>
        <b/>
        <sz val="12"/>
        <rFont val="Calibri"/>
        <family val="2"/>
        <scheme val="minor"/>
      </rPr>
      <t xml:space="preserve">
- Importe agregado de los préstamos obtenidos y la financiación de tesorería de que dispone el FIA
</t>
    </r>
    <r>
      <rPr>
        <sz val="12"/>
        <rFont val="Calibri"/>
        <family val="2"/>
        <scheme val="minor"/>
      </rPr>
      <t xml:space="preserve">
</t>
    </r>
  </si>
  <si>
    <r>
      <t xml:space="preserve">Pedir a las Gestoras:
</t>
    </r>
    <r>
      <rPr>
        <b/>
        <sz val="12"/>
        <rFont val="Calibri"/>
        <family val="2"/>
        <scheme val="minor"/>
      </rPr>
      <t xml:space="preserve">- Importe agregado de los préstamos obtenidos y la financiación de tesorería de que dispone el FIA , de 1 día o menos, (basándose en el plazo más largo en el que el acreedor esté contractualmente comprometido a proporcionar la financiación)
</t>
    </r>
    <r>
      <rPr>
        <sz val="12"/>
        <rFont val="Calibri"/>
        <family val="2"/>
        <scheme val="minor"/>
      </rPr>
      <t xml:space="preserve">
</t>
    </r>
  </si>
  <si>
    <r>
      <t xml:space="preserve">Pedir a las Gestoras:
- </t>
    </r>
    <r>
      <rPr>
        <b/>
        <sz val="12"/>
        <rFont val="Calibri"/>
        <family val="2"/>
        <scheme val="minor"/>
      </rPr>
      <t>Importe agregado de los préstamos obtenidos y la financiación de tesorería de que dispone el FIA , de 2 a 7 días, (basándose en el plazo más largo en el que el acreedor esté contractualmente comprometido a proporcionar la financiación)</t>
    </r>
    <r>
      <rPr>
        <sz val="12"/>
        <rFont val="Calibri"/>
        <family val="2"/>
        <scheme val="minor"/>
      </rPr>
      <t xml:space="preserve">
</t>
    </r>
  </si>
  <si>
    <r>
      <t xml:space="preserve">Pedir a las Gestoras:
- </t>
    </r>
    <r>
      <rPr>
        <b/>
        <sz val="12"/>
        <rFont val="Calibri"/>
        <family val="2"/>
        <scheme val="minor"/>
      </rPr>
      <t>Importe agregado de los préstamos obtenidos y la financiación de tesorería de que dispone el FIA , de 8 a 30 días, (basándose en el plazo más largo en el que el acreedor esté contractualmente comprometido a proporcionar la financiación</t>
    </r>
    <r>
      <rPr>
        <sz val="12"/>
        <rFont val="Calibri"/>
        <family val="2"/>
        <scheme val="minor"/>
      </rPr>
      <t xml:space="preserve">)
</t>
    </r>
  </si>
  <si>
    <r>
      <t xml:space="preserve">Pedir a las Gestoras:
- </t>
    </r>
    <r>
      <rPr>
        <b/>
        <sz val="12"/>
        <rFont val="Calibri"/>
        <family val="2"/>
        <scheme val="minor"/>
      </rPr>
      <t>Importe agregado de los préstamos obtenidos y la financiación de tesorería de que dispone el FIA , de 31 a 90 días, (basándose en el plazo más largo en el que el acreedor esté contractualmente comprometido a proporcionar la financiación)</t>
    </r>
    <r>
      <rPr>
        <sz val="12"/>
        <rFont val="Calibri"/>
        <family val="2"/>
        <scheme val="minor"/>
      </rPr>
      <t xml:space="preserve">
</t>
    </r>
  </si>
  <si>
    <r>
      <t xml:space="preserve">Pedir a las Gestoras:
- </t>
    </r>
    <r>
      <rPr>
        <b/>
        <sz val="12"/>
        <rFont val="Calibri"/>
        <family val="2"/>
        <scheme val="minor"/>
      </rPr>
      <t xml:space="preserve">Importe agregado de los préstamos obtenidos y la financiación de tesorería de que dispone el FIA , de 91 a 180 días, (basándose en el plazo más largo en el que el acreedor esté contractualmente comprometido a proporcionar la financiación)
</t>
    </r>
    <r>
      <rPr>
        <sz val="12"/>
        <rFont val="Calibri"/>
        <family val="2"/>
        <scheme val="minor"/>
      </rPr>
      <t xml:space="preserve">
</t>
    </r>
  </si>
  <si>
    <r>
      <t>Pedir a las Gestoras:
-</t>
    </r>
    <r>
      <rPr>
        <b/>
        <sz val="12"/>
        <rFont val="Calibri"/>
        <family val="2"/>
        <scheme val="minor"/>
      </rPr>
      <t xml:space="preserve"> Importe agregado de los préstamos obtenidos y la financiación de tesorería de que dispone el FIA , de 181 a 365 días, (basándose en el plazo más largo en el que el acreedor esté contractualmente comprometido a proporcionar la financiación)
</t>
    </r>
    <r>
      <rPr>
        <sz val="12"/>
        <rFont val="Calibri"/>
        <family val="2"/>
        <scheme val="minor"/>
      </rPr>
      <t xml:space="preserve">
</t>
    </r>
  </si>
  <si>
    <r>
      <t>Pedir a las Gestoras:
-</t>
    </r>
    <r>
      <rPr>
        <b/>
        <sz val="12"/>
        <rFont val="Calibri"/>
        <family val="2"/>
        <scheme val="minor"/>
      </rPr>
      <t xml:space="preserve"> Importe agregado de los préstamos obtenidos y la financiación de tesorería de que dispone el FIA ,  más de 365 días (basándose en el plazo más largo en el que el acreedor esté contractualmente comprometido a proporcionar la financiación).
</t>
    </r>
    <r>
      <rPr>
        <sz val="12"/>
        <rFont val="Calibri"/>
        <family val="2"/>
        <scheme val="minor"/>
      </rPr>
      <t xml:space="preserve">
</t>
    </r>
  </si>
  <si>
    <r>
      <t xml:space="preserve">Pedir a las Gestoras:
- </t>
    </r>
    <r>
      <rPr>
        <b/>
        <sz val="12"/>
        <rFont val="Calibri"/>
        <family val="2"/>
        <scheme val="minor"/>
      </rPr>
      <t>Los rendimientos brutos de inversión o TIR de la FIA de enero (en%, antes de comisiones de gestión y desempeño).</t>
    </r>
  </si>
  <si>
    <r>
      <t xml:space="preserve">Pedir a las Gestoras:
- </t>
    </r>
    <r>
      <rPr>
        <b/>
        <sz val="12"/>
        <rFont val="Calibri"/>
        <family val="2"/>
        <scheme val="minor"/>
      </rPr>
      <t>Los rendimientos brutos de inversión o TIR de la FIA de Febrero (en%, antes de comisiones de gestión y desempeño).</t>
    </r>
  </si>
  <si>
    <r>
      <t xml:space="preserve">Pedir a las Gestoras:
- </t>
    </r>
    <r>
      <rPr>
        <b/>
        <sz val="12"/>
        <rFont val="Calibri"/>
        <family val="2"/>
        <scheme val="minor"/>
      </rPr>
      <t>Los rendimientos brutos de inversión o TIR de la FIA de Marzo (en%, antes de comisiones de gestión y desempeño).</t>
    </r>
  </si>
  <si>
    <r>
      <t xml:space="preserve">Pedir a las Gestoras:
- </t>
    </r>
    <r>
      <rPr>
        <b/>
        <sz val="12"/>
        <rFont val="Calibri"/>
        <family val="2"/>
        <scheme val="minor"/>
      </rPr>
      <t>Los rendimientos brutos de inversión o TIR de la FIA de Abril (en%, antes de comisiones de gestión y desempeño).</t>
    </r>
  </si>
  <si>
    <r>
      <t xml:space="preserve">Pedir a las Gestoras:
- </t>
    </r>
    <r>
      <rPr>
        <b/>
        <sz val="12"/>
        <rFont val="Calibri"/>
        <family val="2"/>
        <scheme val="minor"/>
      </rPr>
      <t>Los rendimientos brutos de inversión o TIR de la FIA de Mayo (en%, antes de comisiones de gestión y desempeño).</t>
    </r>
  </si>
  <si>
    <r>
      <t xml:space="preserve">Pedir a las Gestoras:
- </t>
    </r>
    <r>
      <rPr>
        <b/>
        <sz val="12"/>
        <rFont val="Calibri"/>
        <family val="2"/>
        <scheme val="minor"/>
      </rPr>
      <t>Los rendimientos brutos de inversión o TIR de la FIA de Junio (en%, antes de comisiones de gestión y desempeño).</t>
    </r>
  </si>
  <si>
    <r>
      <t xml:space="preserve">Pedir a las Gestoras:
- </t>
    </r>
    <r>
      <rPr>
        <b/>
        <sz val="12"/>
        <rFont val="Calibri"/>
        <family val="2"/>
        <scheme val="minor"/>
      </rPr>
      <t>Los rendimientos brutos de inversión o TIR de la FIA de Julio (en%, antes de comisiones de gestión y desempeño).</t>
    </r>
  </si>
  <si>
    <r>
      <t xml:space="preserve">Pedir a las Gestoras:
</t>
    </r>
    <r>
      <rPr>
        <b/>
        <sz val="12"/>
        <rFont val="Calibri"/>
        <family val="2"/>
        <scheme val="minor"/>
      </rPr>
      <t xml:space="preserve">
- Los rendimientos brutos de inversión o TIR de la FIA de Agosto (en%, antes de comisiones de gestión y desempeño).</t>
    </r>
  </si>
  <si>
    <r>
      <t xml:space="preserve">Pedir a las Gestoras:
- </t>
    </r>
    <r>
      <rPr>
        <b/>
        <sz val="12"/>
        <rFont val="Calibri"/>
        <family val="2"/>
        <scheme val="minor"/>
      </rPr>
      <t>Los rendimientos brutos de inversión o TIR de la FIA de Septiembre (en%, antes de comisiones de gestión y desempeño).</t>
    </r>
  </si>
  <si>
    <r>
      <t xml:space="preserve">Pedir a las Gestoras:
- </t>
    </r>
    <r>
      <rPr>
        <b/>
        <sz val="12"/>
        <rFont val="Calibri"/>
        <family val="2"/>
        <scheme val="minor"/>
      </rPr>
      <t>Los rendimientos brutos de inversión o TIR de la FIA de Octubre (en%, antes de comisiones de gestión y desempeño).</t>
    </r>
  </si>
  <si>
    <r>
      <t xml:space="preserve">Pedir a las Gestoras:
- </t>
    </r>
    <r>
      <rPr>
        <b/>
        <sz val="12"/>
        <rFont val="Calibri"/>
        <family val="2"/>
        <scheme val="minor"/>
      </rPr>
      <t>Los rendimientos brutos de inversión o TIR de la FIA de Noviembre (en%, antes de comisiones de gestión y desempeño).</t>
    </r>
  </si>
  <si>
    <r>
      <t xml:space="preserve">Pedir a las Gestoras:
- </t>
    </r>
    <r>
      <rPr>
        <b/>
        <sz val="12"/>
        <rFont val="Calibri"/>
        <family val="2"/>
        <scheme val="minor"/>
      </rPr>
      <t>Los rendimientos brutos de inversión o TIR de la FIA de Diciembre (en%, antes de comisiones de gestión y desempeño).</t>
    </r>
  </si>
  <si>
    <r>
      <t xml:space="preserve">Pedir a las Gestoras:
</t>
    </r>
    <r>
      <rPr>
        <b/>
        <sz val="12"/>
        <rFont val="Calibri"/>
        <family val="2"/>
        <scheme val="minor"/>
      </rPr>
      <t xml:space="preserve">
- Los beneficios netos de inversión o TIR de la FIA de enero (en%, antes de comisiones de gestión y desempeño).</t>
    </r>
  </si>
  <si>
    <r>
      <t xml:space="preserve">Pedir a las Gestoras:
- </t>
    </r>
    <r>
      <rPr>
        <b/>
        <sz val="12"/>
        <rFont val="Calibri"/>
        <family val="2"/>
        <scheme val="minor"/>
      </rPr>
      <t>Los beneficios netos de inversión o TIR de la FIA de Febrero (en%, antes de comisiones de gestión y desempeño).</t>
    </r>
  </si>
  <si>
    <r>
      <t xml:space="preserve">Pedir a las Gestoras:
- </t>
    </r>
    <r>
      <rPr>
        <b/>
        <sz val="12"/>
        <rFont val="Calibri"/>
        <family val="2"/>
        <scheme val="minor"/>
      </rPr>
      <t>Los beneficios netos de inversión o TIR de la FIA de Marzo (en%, antes de comisiones de gestión y desempeño).</t>
    </r>
  </si>
  <si>
    <r>
      <t xml:space="preserve">Pedir a las Gestoras:
</t>
    </r>
    <r>
      <rPr>
        <b/>
        <sz val="12"/>
        <rFont val="Calibri"/>
        <family val="2"/>
        <scheme val="minor"/>
      </rPr>
      <t>- Los beneficios netos de inversión o TIR de la FIA de Abril (en%, antes de comisiones de gestión y desempeño).</t>
    </r>
  </si>
  <si>
    <r>
      <t>Pedir a las Gestoras:
-</t>
    </r>
    <r>
      <rPr>
        <b/>
        <sz val="12"/>
        <rFont val="Calibri"/>
        <family val="2"/>
        <scheme val="minor"/>
      </rPr>
      <t xml:space="preserve"> Los beneficios netos de inversión o TIR de la FIA de Mayo (en%, antes de comisiones de gestión y desempeño).</t>
    </r>
  </si>
  <si>
    <r>
      <t xml:space="preserve">Pedir a las Gestoras:
- </t>
    </r>
    <r>
      <rPr>
        <b/>
        <sz val="12"/>
        <rFont val="Calibri"/>
        <family val="2"/>
        <scheme val="minor"/>
      </rPr>
      <t>Los beneficios netos de inversión o TIR de la FIA de Junio (en%, antes de comisiones de gestión y desempeño).</t>
    </r>
  </si>
  <si>
    <r>
      <t xml:space="preserve">Pedir a las Gestoras:
</t>
    </r>
    <r>
      <rPr>
        <b/>
        <sz val="12"/>
        <rFont val="Calibri"/>
        <family val="2"/>
        <scheme val="minor"/>
      </rPr>
      <t xml:space="preserve">
- Los beneficios netos de inversión o TIR de la FIA de Julio (en%, antes de comisiones de gestión y desempeño).</t>
    </r>
  </si>
  <si>
    <r>
      <t xml:space="preserve">Pedir a las Gestoras:
- </t>
    </r>
    <r>
      <rPr>
        <b/>
        <sz val="12"/>
        <rFont val="Calibri"/>
        <family val="2"/>
        <scheme val="minor"/>
      </rPr>
      <t>Los beneficios netos de inversión o TIR de la FIA de Agosto (en%, antes de comisiones de gestión y desempeño).</t>
    </r>
  </si>
  <si>
    <r>
      <t xml:space="preserve">Pedir a las Gestoras:
- </t>
    </r>
    <r>
      <rPr>
        <b/>
        <sz val="12"/>
        <rFont val="Calibri"/>
        <family val="2"/>
        <scheme val="minor"/>
      </rPr>
      <t>Los beneficios netos de inversión o TIR de la FIA de Septiembre (en%, antes de comisiones de gestión y desempeño).</t>
    </r>
  </si>
  <si>
    <r>
      <t xml:space="preserve">Pedir a las Gestoras:
- </t>
    </r>
    <r>
      <rPr>
        <b/>
        <sz val="12"/>
        <rFont val="Calibri"/>
        <family val="2"/>
        <scheme val="minor"/>
      </rPr>
      <t>Los beneficios netos de inversión o TIR de la FIA de Octubreo (en%, antes de comisiones de gestión y desempeño).</t>
    </r>
  </si>
  <si>
    <r>
      <t xml:space="preserve">Pedir a las Gestoras:
- </t>
    </r>
    <r>
      <rPr>
        <b/>
        <sz val="12"/>
        <rFont val="Calibri"/>
        <family val="2"/>
        <scheme val="minor"/>
      </rPr>
      <t>Los beneficios netos de inversión o TIR de la FIA de Noviembre (en%, antes de comisiones de gestión y desempeño).</t>
    </r>
  </si>
  <si>
    <r>
      <t xml:space="preserve">Pedir a las Gestoras:
- </t>
    </r>
    <r>
      <rPr>
        <b/>
        <sz val="12"/>
        <rFont val="Calibri"/>
        <family val="2"/>
        <scheme val="minor"/>
      </rPr>
      <t>Los beneficios netos de inversión o TIR de la FIA de Diciembre (en%, antes de comisiones de gestión y desempeño).</t>
    </r>
  </si>
  <si>
    <r>
      <t xml:space="preserve">Pedir a las Gestoras:
- </t>
    </r>
    <r>
      <rPr>
        <b/>
        <sz val="12"/>
        <rFont val="Calibri"/>
        <family val="2"/>
        <scheme val="minor"/>
      </rPr>
      <t>Diciembre-enero cambios en NAV incluyendo el impacto de las suscripciones y reembolsos</t>
    </r>
  </si>
  <si>
    <r>
      <t xml:space="preserve">Pedir a las Gestoras:
- </t>
    </r>
    <r>
      <rPr>
        <b/>
        <sz val="12"/>
        <rFont val="Calibri"/>
        <family val="2"/>
        <scheme val="minor"/>
      </rPr>
      <t>Enero-febrero cambios en NAV, incluyendo el impacto de las suscripciones y reembolsos</t>
    </r>
  </si>
  <si>
    <r>
      <t xml:space="preserve">Pedir a las Gestoras:
</t>
    </r>
    <r>
      <rPr>
        <b/>
        <sz val="12"/>
        <rFont val="Calibri"/>
        <family val="2"/>
        <scheme val="minor"/>
      </rPr>
      <t xml:space="preserve">
- Febrero - Marzo cambios en NAV, incluyendo el impacto de las suscripciones y reembolsos</t>
    </r>
  </si>
  <si>
    <r>
      <t xml:space="preserve">Pedir a las Gestoras:
- </t>
    </r>
    <r>
      <rPr>
        <b/>
        <sz val="12"/>
        <rFont val="Calibri"/>
        <family val="2"/>
        <scheme val="minor"/>
      </rPr>
      <t>Marzo - Abril cambios en NAV, incluyendo el impacto de las suscripciones y reembolsos</t>
    </r>
  </si>
  <si>
    <r>
      <t xml:space="preserve">Pedir a las Gestoras:
</t>
    </r>
    <r>
      <rPr>
        <b/>
        <sz val="12"/>
        <rFont val="Calibri"/>
        <family val="2"/>
        <scheme val="minor"/>
      </rPr>
      <t xml:space="preserve">
- Abril - Mayo cambios en NAV, incluyendo el impacto de las suscripciones y reembolsos</t>
    </r>
  </si>
  <si>
    <r>
      <t xml:space="preserve">Pedir a las Gestoras:
- </t>
    </r>
    <r>
      <rPr>
        <b/>
        <sz val="12"/>
        <rFont val="Calibri"/>
        <family val="2"/>
        <scheme val="minor"/>
      </rPr>
      <t>Mayo - Junio cambios en NAV, incluyendo el impacto de las suscripciones y reembolsos</t>
    </r>
  </si>
  <si>
    <r>
      <t xml:space="preserve">Pedir a las Gestoras:
- </t>
    </r>
    <r>
      <rPr>
        <b/>
        <sz val="12"/>
        <rFont val="Calibri"/>
        <family val="2"/>
        <scheme val="minor"/>
      </rPr>
      <t>Junio - Julio cambios en NAV, incluyendo el impacto de las suscripciones y reembolsos</t>
    </r>
  </si>
  <si>
    <r>
      <t xml:space="preserve">Pedir a las Gestoras:
</t>
    </r>
    <r>
      <rPr>
        <b/>
        <sz val="12"/>
        <rFont val="Calibri"/>
        <family val="2"/>
        <scheme val="minor"/>
      </rPr>
      <t xml:space="preserve">
- Julio - Agosto cambios en NAV, incluyendo el impacto de las suscripciones y reembolsos</t>
    </r>
  </si>
  <si>
    <r>
      <t xml:space="preserve">Pedir a las Gestoras:
</t>
    </r>
    <r>
      <rPr>
        <b/>
        <sz val="12"/>
        <rFont val="Calibri"/>
        <family val="2"/>
        <scheme val="minor"/>
      </rPr>
      <t>- Agosto - Septiembre cambios en NAV, incluyendo el impacto de las suscripciones y reembolsos</t>
    </r>
  </si>
  <si>
    <r>
      <t xml:space="preserve">Pedir a las Gestoras:
- </t>
    </r>
    <r>
      <rPr>
        <b/>
        <sz val="12"/>
        <rFont val="Calibri"/>
        <family val="2"/>
        <scheme val="minor"/>
      </rPr>
      <t>Septiembre - Octubre cambios en NAV, incluyendo el impacto de las suscripciones y reembolsos</t>
    </r>
  </si>
  <si>
    <r>
      <t xml:space="preserve">Pedir a las Gestoras:
- </t>
    </r>
    <r>
      <rPr>
        <b/>
        <sz val="12"/>
        <rFont val="Calibri"/>
        <family val="2"/>
        <scheme val="minor"/>
      </rPr>
      <t>Octubre -Noviembre cambios en NAV, incluyendo el impacto de las suscripciones y reembolsos</t>
    </r>
  </si>
  <si>
    <r>
      <t xml:space="preserve">Pedir a las Gestoras:
- </t>
    </r>
    <r>
      <rPr>
        <b/>
        <sz val="12"/>
        <rFont val="Calibri"/>
        <family val="2"/>
        <scheme val="minor"/>
      </rPr>
      <t>Noviembre - Diciembre cambios en NAV, incluyendo el impacto de las suscripciones y reembolsos</t>
    </r>
  </si>
  <si>
    <r>
      <t xml:space="preserve">Pedir a las Gestoras:
- </t>
    </r>
    <r>
      <rPr>
        <b/>
        <sz val="12"/>
        <rFont val="Calibri"/>
        <family val="2"/>
        <scheme val="minor"/>
      </rPr>
      <t>Texto libre. Resultados de las pruebas de estrés realizadas según el punto b del artículo 15(3)</t>
    </r>
  </si>
  <si>
    <r>
      <t xml:space="preserve">Pedir a las Gestoras:
</t>
    </r>
    <r>
      <rPr>
        <b/>
        <sz val="12"/>
        <rFont val="Calibri"/>
        <family val="2"/>
        <scheme val="minor"/>
      </rPr>
      <t xml:space="preserve">
- Texto libre. Resultados de las pruebas de estrés realizadas según el segundo parráfo del artículo 16(1)</t>
    </r>
  </si>
  <si>
    <t>Si tuvieran Private Equity Funds, el tamaño / posición (MM)  que el fondo de capital privado invierte normalmente</t>
  </si>
  <si>
    <t>Campo 113</t>
  </si>
  <si>
    <t>Actualmente no tienen pero pueden tener en un futuro</t>
  </si>
  <si>
    <t>Si tuvieran Private Equity Funds, Nombre de la entidad con la que el fondo tiene mayor volumen de negocio</t>
  </si>
  <si>
    <t xml:space="preserve">Si tuvieran Private Equity Funds, LEI de la entidad con la que el fondo tiene mayor volumen de negocio. </t>
  </si>
  <si>
    <t xml:space="preserve">Si tuvieran Private Equity Funds, BIC de la entidad con la que el fondo tiene mayor volumen de negocio. </t>
  </si>
  <si>
    <t>Campo 131</t>
  </si>
  <si>
    <t>Campo 132</t>
  </si>
  <si>
    <t>Campo 133</t>
  </si>
  <si>
    <t xml:space="preserve">Si tuvieran Private Equity Funds, el tipo de operativa según los valores de la Tabla 5 de ESMA </t>
  </si>
  <si>
    <t xml:space="preserve"> Si tuvieran Private Equity Funds, el % de derechos de voto</t>
  </si>
  <si>
    <t>Campo 134</t>
  </si>
  <si>
    <t>Campo 136</t>
  </si>
  <si>
    <t>País que es la primera fuente de financiación del Fondo</t>
  </si>
  <si>
    <t>País que es la segunda fuente de financiación del Fondo</t>
  </si>
  <si>
    <t>Valor de la medida del riesgo</t>
  </si>
  <si>
    <t>% Estimado en términos de valor de mercado de los valores negociados en los mercados regulados.</t>
  </si>
  <si>
    <t>Campo 148</t>
  </si>
  <si>
    <t>% Estimado en términos de valor de mercado de los valores negociados en los mercados OTC.</t>
  </si>
  <si>
    <t>% Estimado en términos de volumen de operaciones de los derivados negociados en mercados regulados.</t>
  </si>
  <si>
    <t>% Estimado en términos de volumen de operaciones de los derivados negociados en mercadosOTC.</t>
  </si>
  <si>
    <t>Campo 149</t>
  </si>
  <si>
    <t>Campo 150</t>
  </si>
  <si>
    <t>Campo 151</t>
  </si>
  <si>
    <t>Campo 152</t>
  </si>
  <si>
    <t>Campo 153</t>
  </si>
  <si>
    <t>Campo 154</t>
  </si>
  <si>
    <t>Porcentaje de valor de mercado para operaciones repos negociado en una CCP</t>
  </si>
  <si>
    <t>Porcentaje del volumen del comercio de derivados compensados bilateralmente</t>
  </si>
  <si>
    <t xml:space="preserve">
Porcentaje de valor de mercado para operaciones repos compensadas bilateralmente</t>
  </si>
  <si>
    <t xml:space="preserve">
Porcentaje de valor de mercado para operaciones repos compensadas trilateralmente</t>
  </si>
  <si>
    <t>Campo 155</t>
  </si>
  <si>
    <t>Campo 156</t>
  </si>
  <si>
    <t xml:space="preserve">
Cantidad de efectivo colateral depositado en todas las contrapartes</t>
  </si>
  <si>
    <t>Campo 157</t>
  </si>
  <si>
    <t xml:space="preserve">DUDA LANZADA A HIURIKA MAIL 16/04/2015:
Relacionado con los campos 172 a 177
¿El volumen negociado de derivados es negociado mediante Cámara de compensación o son compensados bilateralmente? Para SAM y SPBG, el 100% son negociados bilateralmente y 0% van mediante CCP. </t>
  </si>
  <si>
    <t>PREGUNTADO POR MAIL A HIURIKA:
Para SAM y SPBG estos campos irían en blanco ya que no tienen colaterales. ¿Para vosotros sería igual?</t>
  </si>
  <si>
    <t>Campo 158</t>
  </si>
  <si>
    <t>Campo 159</t>
  </si>
  <si>
    <t xml:space="preserve">
Cantidad de valores colaterales depositados en todas las contrapartes</t>
  </si>
  <si>
    <t>Otra cantidad de colaterales depositados en todas las contrapartes</t>
  </si>
  <si>
    <t>Si tienen operaciones de compensación a través de la CCP</t>
  </si>
  <si>
    <t>Campo 172</t>
  </si>
  <si>
    <t>Las 3 cámaras de compensación con las que más negocie el Fondo</t>
  </si>
  <si>
    <t>Campo 173</t>
  </si>
  <si>
    <t>Campo 174</t>
  </si>
  <si>
    <t xml:space="preserve"> LEI de las 3 cámaras de compensación con las que más negocie el Fondo</t>
  </si>
  <si>
    <t xml:space="preserve"> El valor de la exposición de esas 3 CCP</t>
  </si>
  <si>
    <r>
      <t xml:space="preserve">Isban dice que esta información no esta en SII, pero en otros campos que piden las posiciones largas y cortas si lo tienen en SII. </t>
    </r>
    <r>
      <rPr>
        <b/>
        <sz val="8"/>
        <color theme="1"/>
        <rFont val="Calibri"/>
        <family val="2"/>
        <scheme val="minor"/>
      </rPr>
      <t>SE LO PEDIMOS A SII</t>
    </r>
  </si>
  <si>
    <r>
      <t>`- Posición Cartera de todo el Fondo (para derivados necesitaríamos la posición neta primaria de cada uno, aparece en el cálculo del compromiso fichero migración "cartera")
- Exposición
- Tipo (subasset type)
- Macro asset type 
- Asset type 
- Sub asset type for turnover
- Tipo de posición (Larga o corta)
- Nombre del instrumento
- Identificador de instrumento (ISIN, AII...), 
- Código del instrumento para AII
- Código asignado al contrato derivado por el mercado donde es contratado
-  Identificador de tipo de derivado en caso de que el instrumento sea una opción o futuro
- Put/Call identificador en caso de opciones
- Fecha de venciamiento (maturity) del derivado
- Strike price si el derivado es una opción
- Nombre de la contraparida
- LEI contrapartida
- BIC contrapartida</t>
    </r>
    <r>
      <rPr>
        <sz val="8"/>
        <color rgb="FFFF0000"/>
        <rFont val="Calibri"/>
        <family val="2"/>
        <scheme val="minor"/>
      </rPr>
      <t xml:space="preserve">
</t>
    </r>
    <r>
      <rPr>
        <sz val="8"/>
        <rFont val="Calibri"/>
        <family val="2"/>
        <scheme val="minor"/>
      </rPr>
      <t>- Mercado (si es MIC, OTC, XXX ó MIC)
- Nombre del mercado (MIC)</t>
    </r>
  </si>
  <si>
    <t>Si el FIA Otorga al inversor derechos de retirada/reembolsos en condiciones normales</t>
  </si>
  <si>
    <t>Campo 193</t>
  </si>
  <si>
    <t>Plazo de preaviso, en número de días que se exige a los inversores para el reembolso</t>
  </si>
  <si>
    <t>Plazo mínimo de inversión, en número de días, que  se exige al inversor</t>
  </si>
  <si>
    <t>Externos y en Blanco</t>
  </si>
  <si>
    <t xml:space="preserve">El porcentaje del valor patrimonial neto de los activos del FIA que actualmente están sometidos a un régimen de "Cartera separada de activos" </t>
  </si>
  <si>
    <t>El porcentaje del valor patrimonial neto de los activos del FIA que actualmente están sometidos a Restricciones de reembolso.</t>
  </si>
  <si>
    <t xml:space="preserve"> El porcentaje del valor patrimonial neto de los activos del FIA que actualmente están sometidos a Suspensión de negociación.</t>
  </si>
  <si>
    <t>El porcentaje del valor patrimonial neto de los activos del FIA que actualmente están sometidos a Otras medidas de gestión de activos ilíquidos .</t>
  </si>
  <si>
    <r>
      <t xml:space="preserve">Pedir a las Gestoras:
- </t>
    </r>
    <r>
      <rPr>
        <b/>
        <sz val="12"/>
        <rFont val="Calibri"/>
        <family val="2"/>
        <scheme val="minor"/>
      </rPr>
      <t>El  porcentaje de valor patrimonial neto de los activos del FIA actualmente bajo objeto de medidas especiales motivadas por su iliqudez</t>
    </r>
  </si>
  <si>
    <t>El % porcentaje de valor patrimonial neto de los activos del FIA actualmente bajo objeto de medidas especiales motivadas por su iliqudez</t>
  </si>
  <si>
    <t xml:space="preserve">Si hay inversores a los que se otorga trato preferente o que tienen derecho de trato preferente </t>
  </si>
  <si>
    <t xml:space="preserve"> Si hay diferencias en la información a facilitar al inversor </t>
  </si>
  <si>
    <t xml:space="preserve"> Si hay diferencias en las condiciones relativas a la liquidez del inversor</t>
  </si>
  <si>
    <t>Si hay diferencias en las tarifas aplicadas a los inversores</t>
  </si>
  <si>
    <t xml:space="preserve"> Si hay Otro trato preferente</t>
  </si>
  <si>
    <t xml:space="preserve"> Importe agregado de los préstamos obtenidos y la financiación de tesorería de que dispone el FIA</t>
  </si>
  <si>
    <t xml:space="preserve"> Importe agregado de los préstamos obtenidos y la financiación de tesorería de que dispone el FIA , de 1 día o menos, (basándose en el plazo más largo en el que el acreedor esté contractualmente comprometido a proporcionar la financiación)</t>
  </si>
  <si>
    <t xml:space="preserve"> Importe agregado de los préstamos obtenidos y la financiación de tesorería de que dispone el FIA , de entre 2 y 7 días, (basándose en el plazo más largo en el que el acreedor esté contractualmente comprometido a proporcionar la financiación)</t>
  </si>
  <si>
    <t xml:space="preserve"> Importe agregado de los préstamos obtenidos y la financiación de tesorería de que dispone el FIA , de entre 8 y 30 días, (basándose en el plazo más largo en el que el acreedor esté contractualmente comprometido a proporcionar la financiación)</t>
  </si>
  <si>
    <t xml:space="preserve"> Importe agregado de los préstamos obtenidos y la financiación de tesorería de que dispone el FIA , de entre 31 y 90 días, (basándose en el plazo más largo en el que el acreedor esté contractualmente comprometido a proporcionar la financiación)</t>
  </si>
  <si>
    <t xml:space="preserve"> Importe agregado de los préstamos obtenidos y la financiación de tesorería de que dispone el FIA , de entre 91 y 180 días, (basándose en el plazo más largo en el que el acreedor esté contractualmente comprometido a proporcionar la financiación)</t>
  </si>
  <si>
    <t xml:space="preserve"> Importe agregado de los préstamos obtenidos y la financiación de tesorería de que dispone el FIA , de entre 181 y 365 días, (basándose en el plazo más largo en el que el acreedor esté contractualmente comprometido a proporcionar la financiación)</t>
  </si>
  <si>
    <t xml:space="preserve"> Importe agregado de los préstamos obtenidos y la financiación de tesorería de que dispone el FIA , de más de 365 días, (basándose en el plazo más largo en el que el acreedor esté contractualmente comprometido a proporcionar la financiación)</t>
  </si>
  <si>
    <t>Si del  total de garantías reales (colaterales) y otros medios de respaldo de crédito que el FIA ha entregado a las contrapartes hay parte que  ha sido reutilazado por las contrapartes</t>
  </si>
  <si>
    <t>Porcentaje reutilizado
del  total de garantías reales (colaterales) y otros medios de respaldo de crédito que el FIA ha entregado a las contrapartes</t>
  </si>
  <si>
    <t>Valor de los préstamos de efectivo o valores obtenidos representados por préstamo de efectivo sin garantía</t>
  </si>
  <si>
    <t>Valor de los préstamos de efectivo o valores obtenidos representados por préstamo de efectivo con garantía a través del broker</t>
  </si>
  <si>
    <t>Valor de los préstamos de efectivo o valores obtenidos representados por préstamo de efectivo con garantía a través de otros medios</t>
  </si>
  <si>
    <t>Valor de los préstamos implícitos en otros instrumentos financieros derivados negociados en bolsa</t>
  </si>
  <si>
    <t xml:space="preserve"> Valor de los préstamos implícitos en otros instrumentos financieros OTC  (exposición bruta menos margen de garantía depositado)</t>
  </si>
  <si>
    <t>Valor de la exposición de la estructura controlada</t>
  </si>
  <si>
    <t>Código LEI de la estructura financiera controlada</t>
  </si>
  <si>
    <t>Código BIC de la estructura financiera controlada</t>
  </si>
  <si>
    <t>PREGUNTADO A HIURIKA POR MAIL:
Para SAM y SPBG no aplica ya que no tienen fuentes de efectivo o valores obtenidos mediante préstamo (posiciones cortas), ¿podéis confirmarnos si vosotros tenéis fuentes de efectivo o valores obtenidos mediante préstamo?</t>
  </si>
  <si>
    <t>PREGUNTADO A HIURIKA POR MAIL PARA QUE CONFIRMEN EL 16/04/2015:
 Estos campos actualmente no aplican ni para SAM ni para SPBG al no tener líneas de financiación. Por favor, ¿nos podéis confirmar que vosotros tampoco tenéis líneas de financiación?</t>
  </si>
  <si>
    <t>PREGUNTADO POR MAIL A HIURIKA EL 16/04/2015 SI TIENEN COLATERALES.</t>
  </si>
  <si>
    <t>PREGUNTADO POR MAIL A HIURIKA EL 16/04/2015:
Por favor, ¿podrías confirmarnos si vosotros tenéis algún fondo FIL que se apalanque? Ni SAM ni SPBG tienen este tipo de fondos y necesitaríamos que vosotros nos confirméis si los tenéis o no. En el caso de no ser así, los campos 283-286 / 289-293 y 296-301 no haría falta rellenarlos ya que en esos campos se pide información relativa a este tipo de fondos.</t>
  </si>
  <si>
    <t>Respuesta Hiurika</t>
  </si>
  <si>
    <t>HK: No tienen.
Lynx: Aún así creemos que habría que pedirlo y si no hay que se deje en blanco</t>
  </si>
  <si>
    <t>HK: No creemos, pero tenemos que preguntar al cliente.
Lynx: Aún así creemos que habría que pedirlo y si no hay que se deje en blanco</t>
  </si>
  <si>
    <t>HK: Tenemos un FIL creo que con apalancamiento, pero iría al anual, tenemos que confirmar con el cliente.
Creen que no tienen colaterales pero tendrían que preguntar a los clientes
Lynx: Aún así creemos que habría que pedirlo y si no hay que se deje en blanco</t>
  </si>
  <si>
    <t>HK: Tenemos que preguntar al cliente.
Lynx: Aún así creemos que habría que pedirlo y si no hay que se deje en blanco</t>
  </si>
  <si>
    <t>HK: No lo sabemos, tenemos que preguntar al cliente.
Lynx: Aún así creemos que habría que pedirlo y si no hay que se deje en blanco</t>
  </si>
  <si>
    <t>HK:Creo que no. Tenemos un Fil que sabemos que lo está gestionando, pero iría al Reporte Anual. 
Lynx: Aún así creemos que habría que pedirlo y si no hay que se deje en blanco</t>
  </si>
  <si>
    <t>HK:No
Lynx: Aún así creemos que habría que pedirlo y si no hay que se deje en blanco</t>
  </si>
  <si>
    <t>HK:No
Lynx:  Aún así creemos que habría que pedirlo y si no hay que se deje en blanco</t>
  </si>
  <si>
    <t>MAIL ENVIADO A HIURIKA EL 16/04/2015 para que nos confirme si tienen o no Fondos Subordinados
Cree que no tienen fondos subordinados
Si no tienen los campos del 42 al 44 en Blanco
Si tienen Fondos Subordinados, tendremos que pedirles la info a las Gestoras
RESPUESTA HIURIKA MAIL EL 17/04/2015
HK:No tenemos
Lynx:  Aún así creemos que habría que pedirlo y si no hay que se deje en blanco</t>
  </si>
  <si>
    <t>MAIL ENVIADO A HIURIKA EL 16/04/2015 Tienen que confirmar si tienen o no prime brokers.
Anteriormente Coffer confirmaba: Respecto al tema de los Hedge Fund y los Prime Broker, que sepamos, no tenemos ningún caso. Se dejaría en Blanco del 45 al 47.
Si al final tienen prime brokers, nos tendrá que dar la Gestora la información
RESPUESTA HIURIKA MAIL EL 17/04/2015:
HK:Creo que no. Tenemos un Fil que sabemos que lo está gestionando, pero iría al Reporte Anual. 
Lynx: Aún así creemos que habría que pedirlo y si no hay que se deje en blanco</t>
  </si>
  <si>
    <t>PREGUNTADO POR MAIL A HIURIKA:
Para SAM y SPBG estos campos irían en blanco ya que no tienen colaterales. ¿Para vosotros sería igual?
No viene en los EERR ni en los ficheros de migración
RESPUESTA HIURIKA MAIL 17/04/2015:
HK: Tenemos que preguntar al cliente.
Lynx: Aún así creemos que habría que pedirlo y si no hay que se deje en blanco</t>
  </si>
  <si>
    <t>DUDA LANZADA A HIURIKA MAIL 16/04/2015:
Relacionado con los campos 172 a 177
¿El volumen negociado de derivados es negociado mediante Cámara de compensación o son compensados bilateralmente? Para SAM y SPBG, el 100% son negociados bilateralmente y 0% van mediante CCP.  ¿El volumen negociado de repos es negociado mediante Cámara de compensación, son compensados bilateralmente o trilateralmente?
RESPUESTA HIURIKA MAIL EL 17/04/2015:
HK: No lo sabemos, tenemos que preguntar al cliente.
Lynx: Aún así creemos que habría que pedirlo y si no hay que se deje en blanco
Cálculo
Miramos a ver si lo podemos calcular, con los datos que nos den
No viene en los EERR ni en los ficheros de migración</t>
  </si>
  <si>
    <t>PREGUNTADO POR MAIL A HIURIKA
 Si el campo 152, no se ha rellenado, este deberá rellenarse con un FALSE. Es el indicador de si las operaciones están reguladas por una cámara de compensación. 
RESPUESTA HIURIKA MAIL 17/04/2015:
HK: No lo sabemos ai aplica el bloque 152 -156, tenemos que preguntar al cliente.
Lynx: Aún así creemos que habría que pedirlo y si no hay que se deje en blanco</t>
  </si>
  <si>
    <t>PREGUNTADO POR MAIL A HIURIKA
Si 172 = False no se rellenan
No viene en los EERR ni en los ficheros de migración
RESPUESTA HIURIKA MAIL 17/04/2015:
HK: No lo sabemos ai aplica el bloque 152 -156, tenemos que preguntar al cliente.
Lynx: Aún así creemos que habría que pedirlo y si no hay que se deje en blanco</t>
  </si>
  <si>
    <t>PREGUNTADO A HIURIKA POR MAIL PARA QUE CONFIRMEN EL 16/04/2015:
 Estos campos actualmente no aplican ni para SAM ni para SPBG al no tener líneas de financiación. Por favor, ¿nos podéis confirmar que vosotros tampoco tenéis líneas de financiación?
Si no tienen no se rellena del 210 al 217, si tienen nos tendrán que suministrar las Gestoras la información
En los EERR M04 columna S "VALOR EFECTIVO CEDIDO EN PRESTAMO" esta a cero, es por que no tenéis? 
RESPUESTA HIURIKA MAIL 17/04/2015:
HK: No creemos, pero tenemos que preguntar al cliente.
Lynx: Aún así creemos que habría que pedirlo y si no hay que se deje en blanco</t>
  </si>
  <si>
    <t>PREGUNTADO POR MAIL A HIURIKA EL 16/04/2015 SI TIENEN COLATERALES.
Flag que indica si del  total de garantías reales (colaterales) y otros medios de respaldo de crédito que el FIA ha entregado a las contrapartes hay parte que  ha sido reutilazado por las contrapartes.
No viene en los EER ni en los ficheros de migración
¿Tenéis colaterales?
RESPUESTA HIURIKA MAIL 17/04/2015:
HK: No creemos, pero tenemos que preguntar al cliente.
Lynx: Aún así creemos que habría que pedirlo y si no hay que se deje en blanco</t>
  </si>
  <si>
    <t>PREGUNTADO POR MAIL A HIURIKA EL 16/04/2015 SI TIENEN COLATERALES
No viene en los EER ni en los ficheros de migración
¿Tenéis colaterales?
RESPUESTA HIURIKA MAIL 17/04/2015:
HK: No creemos, pero tenemos que preguntar al cliente.
Lynx: Aún así creemos que habría que pedirlo y si no hay que se deje en blanco</t>
  </si>
  <si>
    <t>PREGUNTADO POR MAIL A HIURIKA EL 16/04/2015:
Por favor, ¿podrías confirmarnos si vosotros tenéis algún fondo FIL que se apalanque? Ni SAM ni SPBG tienen este tipo de fondos y necesitaríamos que vosotros nos confirméis si los tenéis o no. En el caso de no ser así, los campos 283-286 / 289-293 y 296-301 no haría falta rellenarlos ya que en esos campos se pide información relativa a este tipo de fondos.
No viene en los EER ni en los ficheros de migración
¿Tenéis colaterales?
RESPUESTA MAIL HIURIKA 17/04/2015
HK: Tenemos un FIL creo que con apalancamiento, pero iría al anual, tenemos que confirmar con el cliente.
Creen que no tienen colaterales pero tendrían que preguntar a los clientes
Lynx: Aún así creemos que habría que pedirlo y si no hay que se deje en blanco</t>
  </si>
  <si>
    <t>PREGUNTADO A HIURIKA POR MAIL:
Para SAM y SPBG no aplica ya que no tienen fuentes de efectivo o valores obtenidos mediante préstamo (posiciones cortas), ¿podéis confirmarnos si vosotros tenéis fuentes de efectivo o valores obtenidos mediante préstamo?
Si tienen habrá que pedirlo a las gestoras, sino, estos campos en blanco
No viene en los EER ni en los ficheros de migración
RESPUESTA HIURIKA MAIL 17/04/2015
HK: No tienen.
Lynx: Aún así creemos que habría que pedirlo y si no hay que se deje en blanco</t>
  </si>
  <si>
    <t>MAIL ENVIADO A HIURIKA CON LA DUDA EL 16/04/2015:
en los ficheros de migración “cartera” no viene el patrimonio, sin embargo en el Fichero de Migración que se llama "Valor liquidativo patrimonio", hay un campo  que se llama valor liquidativo unidad o patrimonio, ¿podríamos coger ese valor para esta casilla 53 del informe del Fondo? ¿o haríamos la suma de todos los valores efectivos?
RESPUESTA HIURIKA MAIL 17/04/2015:
Yo creo que es la columna PATRIMONIO del fichero "valor liquidativo patrimonio"
Volvemos a preguntarla el 20/04/2015
¿podrías consultar si en el fichero "detalle migración cartera" podríamos obtener este valor (Total NAV = Patrimonio total neto) a partir de alguna de las columnas dadas? ¿o finalmente los cogemos como decías en otro mail del Fichero de Migración que se llama "Valor liquidativo patrimonio", campo  "valor liquidativo unidad o patrimonio"?
Por otro lado, tenemos dudas de si en los EERR, ese importe lo podríamos obtener del MB2, casilla importe valor liquidativo. ¿Podrías aclararnos de donde obtener este dato?
MB2, casilla importe valor liquidativo o de los ficheros de migración el fichero valor liquidativo patrimonio, campo valor liquidativo unidad o patrimonio
PREGUNTAMOS A MIGUEL ANGEL SI SABE DE DONDE OBTENRLO DE LOS EERR</t>
  </si>
  <si>
    <t>PENDIENTE DE CONFIRMAR POR HIURIKA (Mail enviado con la duda el 16/04/2015):
Campo 48 "Total AuM amount of the AIF in base currency" del fichero de Fondos que es igual al campo 34 “Total AuM amount in base Currency” del fichero de la Gestora.
En el fichero de "Cartera" tenemos el campo valor efectivo. Creemos que el total Aum sería la suma de todos los valores efectivos (sumando y restando los valores correspondientes según el algoritmo), ¿podrías confirmarnos si es correcto?
VOLVEMOS A PREGUNTAR POR MAIL EL 20/04/2015
¿Podrías confirmarnos si el total del Aum podemos obtenerle sumando todos los valores efectivos del fichero de migración "cartera" o sería la suma de todos los valores de la columna "efectivo mercado" del fichero detalle cartera gestión unificada?
Por otro lado, teníamos dudas de si el campo 48 podría estar en los EERR, observamos que podría estar en el MA2, puede ser el importe del patrimonio ICC/compartimento; en el MB2 podría ser el importe del patrimonio clase/serie; en el MB7 el total del importe que es igual al importe total del MC7 y en el MD3 podría ser el importe del patrimonio. ¿Tendrías alguna idea de donde obtener este dato de los EERR?
En el MA2, puede ser el importe del patrimonio ICC/compartimento. En el MB2 el importe del patrimonio clase/serie. En el MB7 el total del importe que es igual al importe total del MC7 y en el MD3 el importe del patrimonio. El MD3 es igual al MB2. PREGUNTAMOS A MIGUEL ANGEL SI SABE DE DONDE OBTENRLO DE LOS EERR
 Si es moneda base no hay contravalor
Pregunta Lynx: Fichero Gestora y de Fondos: Para ciertos campos, necesitaríamos conocer el Aum como ya sabéis. ¿En algún Estado reservado viene el Aum de la gestora de los NO UCIT?. La duda que nos surge es que no creemos que esta distinción se haga en los EERR y por tanto no podríamos obtener este campos a través de los mismos.
 Respuesta Mail Hiurika: En los EERR no se distingue entre UCITS y no UCITS puesto que todas las iic´s tienen que hacerlos.</t>
  </si>
  <si>
    <t>Del total hay 155 campos que requieren cálculos según Isban</t>
  </si>
  <si>
    <t>De esos 134, 24 podrían venir dados por Nehmer y sino los sacaremos de los EERR</t>
  </si>
  <si>
    <t>110 campos restantes no están en EERR. Habrá que ver que info nos hace falta para obtenerlos</t>
  </si>
  <si>
    <t>Campos que requieren cálculo según Isban</t>
  </si>
  <si>
    <t>De esos campos cuales vendrían por SII</t>
  </si>
  <si>
    <t>Son los campos 78 -85; 98; 99; 108;109; 117; 125; 165; 171; 301</t>
  </si>
  <si>
    <t>Son los campos 118; 119; 120; 209</t>
  </si>
  <si>
    <t>Interfaz externo y vacios</t>
  </si>
  <si>
    <t>De esos 134, 24 podrían venir dados por Nehmer y sino los sacaremos de los EERR (Campos 255 al 278)</t>
  </si>
  <si>
    <t>Son los campos 62; 63; 86 - 93; 143 - 145; 302</t>
  </si>
  <si>
    <t>96 campos restantes no están en EERR. Habrá que ver que info nos hace falta para obtenerlos</t>
  </si>
  <si>
    <t>11 campos O* + 3 Condicionales O* = 14 Campos</t>
  </si>
  <si>
    <t>´134 - 24 - 14 = 96</t>
  </si>
  <si>
    <t>Cmandatory</t>
  </si>
  <si>
    <t>Coptional</t>
  </si>
  <si>
    <t>CO*</t>
  </si>
  <si>
    <t>CIGA/NEHMER/LRA</t>
  </si>
  <si>
    <t>Datos a pedir</t>
  </si>
  <si>
    <t>Las posiciones de toda la cartera y si son Largas o cortas</t>
  </si>
  <si>
    <t>Valor efectivo en euros de todas las compras y ventas del periodo en cuestión</t>
  </si>
  <si>
    <t>Valor efectivo en euros de todas las compras y ventas del periodo en cuestión pero para derivados</t>
  </si>
  <si>
    <t>Posición agrupada por divisa</t>
  </si>
  <si>
    <t>Donde lo podemos obtener</t>
  </si>
  <si>
    <t>Idem</t>
  </si>
  <si>
    <t>Posición agrupada por divisa y saber si es larga o corta</t>
  </si>
  <si>
    <t>Acciones emitidas con derecho a voto y el número total de derechos de voto</t>
  </si>
  <si>
    <t>No tenemos algoritmo definido. Deberán de dar estos datos las Gestoras</t>
  </si>
  <si>
    <t>En las operaciones de OTC de securities:
- Operaciones de compraventa de renta fija a más de D+7 (pendiente confirmar plazo)
- Operaciones compraventa de divisa de contado (D+7 o inferior - pendiente confirmar plazo-) ya que a más plazo se deberían considerar derivado sobre divisa (Foreign Exchange). 
- Clasificación de las operaciones entre aquellas que se han realizado en un mercado organizado y las realizados en mercados OTCs.</t>
  </si>
  <si>
    <t>En operaciones de Derivados:
'- Todas las operaciones compraventa de divisa de contado (D+7 o inferior - pendiente confirmar plazo con CNMV-) se incluirán en securities, a más plazo se deberían considerar derivado sobre divisa (Foreign Exchange)
- Clasificación de las operaciones entre aquellas que se han realizado en un mercado organizado y las realizados en mercados OTCs. (Esta en SII)
- Dentro de las OTC, diferenciar las que se negocian en un CCP o bilaterlamente</t>
  </si>
  <si>
    <t>`- Operaciones Repos con las que se haya operado en el periodo
- Diferenciarlas por operaciones negociadas en una CCP, operaciones compensadas bilateralmente o trilateralmente</t>
  </si>
  <si>
    <t>Para SAM y SPBG N/A. Coffer No tenemos algoritmo definido. Pendiente de confirmar cada Gestora si tienen colaterales. Deberán de dar estos datos las Gestoras</t>
  </si>
  <si>
    <t>Valor de la exposición para  cada una de las 3 mayores exposiciones CCP, expresadas en moneda base  sin decimales.
Si "Direct clearing flag" es igual a "true", al menos rango "1" tiene que ser reportado, es opcional en otros casos</t>
  </si>
  <si>
    <t>`- Valor de la exposición
- CCP</t>
  </si>
  <si>
    <t>`- Saldo en CC Contable 
- Suma deudores y acreedores por compra venta
- Neto suscripciones y reembolsos</t>
  </si>
  <si>
    <t xml:space="preserve">Para SAM y SPBG N/A. Coffer No tenemos algoritmo definido.  Deberán de dar estos datos las Gestoras sería el porcentaje del valor patrimonial neto de los activos del FIA que actualmente están sometidos a un régimen de "Cartera separada de activos" </t>
  </si>
  <si>
    <t>Para SAM y SPBG N/A. Coffer No tenemos algoritmo definido.  Deberán de dar estos datos las Gestoras sería el importe agregado de los préstamos obtenidos y la financiación de tesorería de que dispone el FIA</t>
  </si>
  <si>
    <t>Para SAM y SPBG N/A. Coffer No tenemos algoritmo definido.  Deberán de dar estos datos las Gestoras sería el importe agregado de los préstamos obtenidos y la financiación de tesorería de que dispone el FIA , de 1 día o menos,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</si>
  <si>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de 2 a 7 días,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</si>
  <si>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de 8 a 30 días,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</si>
  <si>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de 31 a 90 días,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</si>
  <si>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de 91 a 180 días,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</si>
  <si>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de 181 a 365 días, (basándose en el plazo más largo en el que el acreedor esté contractualmente comprometido a proporcionar la financiación)</t>
  </si>
  <si>
    <t>Para SAM y SPBG N/A. Coffer No tenemos algoritmo definido.  Deberán de dar estos datos las Gestoras sería el importe agregado de los préstamos obtenidos y la financiación de tesorería de que dispone el FIA , a más de 365 días, (basándose en el plazo más largo en el que el acreedor esté contractualmente comprometido a proporcionar la financiación)</t>
  </si>
  <si>
    <t>GESTORA</t>
  </si>
  <si>
    <t>GESTORA / SII</t>
  </si>
  <si>
    <t>Para SAM y SPBG N/A. Coffer No tenemos algoritmo definido.  Deberán de dar estos datos las Gestoras será el porcentaje reutilizado del  total de garantías reales (colaterales) y otros medios de respaldo de crédito que el FIA ha entregado a las contrapartes</t>
  </si>
  <si>
    <t>Para SAM y SPBG N/A. Coffer No tenemos algoritmo definido.  Deberán de dar estos datos las Gestoras será el valor de los préstamos de efectivo o valores obtenidos representados por préstamo de efectivo sin garantía</t>
  </si>
  <si>
    <t>Para SAM y SPBG N/A. Coffer No tenemos algoritmo definido.  Deberán de dar estos datos las Gestoras será el valor de los préstamos de efectivo o valores obtenidos representados por préstamo de efectivo con garantía a través del broker</t>
  </si>
  <si>
    <t>Para SAM y SPBG N/A. Coffer No tenemos algoritmo definido.  Deberán de dar estos datos las Gestoras será el valor de los préstamos de efectivo o valores obtenidos representados por préstamo de efectivo con garantía a través de otros medios</t>
  </si>
  <si>
    <t>`- Posiciones netas primarias por derivados en mercados organizados
- Garantías por derivados en mercados organizados.</t>
  </si>
  <si>
    <t>`- Posiciones netas primarias por derivados no cotizados</t>
  </si>
  <si>
    <t>Para SAM y SPBG N/A. Coffer No tenemos algoritmo definido.  Deberán de dar estos datos las Gestoras será el valor de las accioens tomados en préstamo para posiciones cortas</t>
  </si>
  <si>
    <t>FIL que se apalanquen. Valor de las acciones tomados en préstamo para posiciones cortas</t>
  </si>
  <si>
    <t xml:space="preserve">GESTORA </t>
  </si>
  <si>
    <t>Para SAM y SPBG N/A. Coffer No tenemos algoritmo definido.  Deberán de dar estos datos las Gestoras será el valor de la exposición de la estructura controlada</t>
  </si>
  <si>
    <t>`- Posiciones de contado del fondo contravaloradas en euros 
- Posiciones netas primarias de las posiciones en derivados en valor absoluto (tanto posiciones cortas como largas) contravaloradas en euros] 
- Patrimonio del fondo.</t>
  </si>
  <si>
    <t>Los beneficios netos de inversión o TIR de la FIA de Octubre (en%, antes de comisiones de gestión y desempeño).</t>
  </si>
  <si>
    <t>Vacío</t>
  </si>
  <si>
    <t>C O</t>
  </si>
  <si>
    <t>M / C / CO / O</t>
  </si>
  <si>
    <t>ID</t>
  </si>
  <si>
    <t>Nombre campo</t>
  </si>
  <si>
    <t>DUDA ENVIADA A HIURIKA MEDIANTE MAIL EL 16/04/2015 por última vez:
¿Tenéis algún Fondo que tenga fuentes de financiación (Tendrían que informar del país de las mismas)?
Si tienen las Gestoras deberán de informar de estos campos, sino en Blanco
No viene en los EERR ni en los ficheros de migración
RESPUESTA HIURIKA MAIL EL 17/04/2015:
HK:No, aunque os quería preguntar si por fuentes de financiación en caso de las simcavs se entendería el país de residencia de los accionistas de la sicav. Podéis hacer esta consulta, por favor? Entendemos que sí, que se trata de informar del país de residencia de los accionistas de la sicav, pero lanzamos la consulta a SPBG para obtener su confirmación.
SPBG:  Se trata de informar del país de residencia de los accionistas de la sicav
HK: Esto es imposible de informar
Lynx: Aún así creemos que habría que pedirlo y si no hay que se deje en blanco</t>
  </si>
  <si>
    <t>HK:No, aunque os quería preguntar si por fuentes de financiación en caso de las simcavs se entendería el país de residencia de los accionistas de la sicav. Podéis hacer esta consulta, por favor? Entendemos que sí, que se trata de informar del país de residencia de los accionistas de la sicav, pero lanzamos la consulta a SPBG para obtener su confirmación.
SPBG:  Se trata de informar del país de residencia de los accionistas de la sicav
HK: Esto es imposible de informar
Lynx: Aún así creemos que habría que pedirlo y si no hay que se deje en blanco</t>
  </si>
  <si>
    <t xml:space="preserve">ORIGEN PROPUESTO 1er DDR ISBAN </t>
  </si>
  <si>
    <t xml:space="preserve">ORIGEN PROPUESTO 2o DDR ISBAN </t>
  </si>
  <si>
    <t>En nuestros comentarios pusimos que este campo se podría calcular con datos que ya habrimos pedido anteriormente</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</si>
  <si>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El valor efectivo de este campo ya esta en EUROS habrá que incluir las posiciones en liquidez
Valor efectivo de todas las posiciones convertido a Euros incluyendo las posiciones en liquidez de los mercados infromados en el ranking
VOLVEMOS A MANDARLA UN MAIL EL 20/04/2015 PARA PREGUNTAR DE DONDE OBTENERLO. AUNQUE SON CAMPOS QUE SE PODRÍAN OBTENER DE SII</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</si>
  <si>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Necesito un fichero con instrumento, mercados, y luego ver que hay que sumar y ver que hay que restar
VOLVEMOS A MANDARLA UN MAIL EL 20/04/2015 PARA PREGUNTAR DE DONDE OBTENERLO. AUNQUE SON CAMPOS QUE SE PODRÍAN OBTENER DE SII
Pedir los mercados, la cartera, las posiciones y aclarar si suman o no. ¿Qué necesito para poder calcularlos? Ficheros de migración ver la información y si podemos calcularlo y poder realizar el calculo
- Posición
- Valor efectivo de todas las posiciones convertido a Euros y las garantías en derivados
(Estos dos valores los podemos sacra del fichero de migración de "Cartera")</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</si>
  <si>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VOLVEMOS A MANDARLA UN MAIL EL 20/04/2015 PARA PREGUNTAR DE DONDE OBTENERLO. AUNQUE SON CAMPOS QUE SE PODRÍAN OBTENER DE SII
En el M05 en el apartado A2, datos del subyacente, en el apartado valor de mercado del subyacente. Tenemos duda de si en los Estados Reservados viene la exposición.</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</si>
  <si>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VOLVEMOS A MANDARLA UN MAIL EL 20/04/2015 PARA PREGUNTAR DE DONDE OBTENERLO. AUNQUE SON CAMPOS QUE SE PODRÍAN OBTENER DE SII
En el M05 en el apartado A2, datos del subyacente, en el apartado valor de mercado del subyacente. Tenemos duda de si en los Estados Reservados viene la exposición (Si viene la exposición ver campos 121-124)</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</si>
  <si>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El valor efectivo de este campo ya esta en EUROS
VOLVEMOS A MANDARLA UN MAIL EL 20/04/2015 PARA PREGUNTAR DE DONDE OBTENERLO. AUNQUE SON CAMPOS QUE SE PODRÍAN OBTENER DE SII
Posición neta primaria, en valor absoluto sin tener en cuenta el signo del derivado</t>
  </si>
  <si>
    <t xml:space="preserve">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VOLVEMOS A MANDARLA UN MAIL EL 20/04/2015 PARA PREGUNTAR DE DONDE OBTENERLO. AUNQUE SON CAMPOS QUE SE PODRÍAN OBTENER DE SII
Posición de cada sub asset type en último dia laborable del plazo a infromar
- Valor efectivo (fichero migración cartera)
- Tipo de posición (Larga o corta)
- Sub asset type
</t>
  </si>
  <si>
    <r>
      <t xml:space="preserve">Pedir a SII:
- </t>
    </r>
    <r>
      <rPr>
        <b/>
        <sz val="12"/>
        <rFont val="Calibri"/>
        <family val="2"/>
        <scheme val="minor"/>
      </rPr>
      <t>Valor efectivo</t>
    </r>
  </si>
  <si>
    <r>
      <rPr>
        <sz val="12"/>
        <color rgb="FFFF0000"/>
        <rFont val="Calibri"/>
        <family val="2"/>
        <scheme val="minor"/>
      </rPr>
      <t xml:space="preserve">
</t>
    </r>
    <r>
      <rPr>
        <sz val="12"/>
        <rFont val="Calibri"/>
        <family val="2"/>
        <scheme val="minor"/>
      </rPr>
      <t xml:space="preserve">Pedir a SII:
- </t>
    </r>
    <r>
      <rPr>
        <b/>
        <sz val="12"/>
        <rFont val="Calibri"/>
        <family val="2"/>
        <scheme val="minor"/>
      </rPr>
      <t>Tipo de posición</t>
    </r>
    <r>
      <rPr>
        <sz val="12"/>
        <rFont val="Calibri"/>
        <family val="2"/>
        <scheme val="minor"/>
      </rPr>
      <t xml:space="preserve"> (Larga o corta) de ese valor efectivo
-</t>
    </r>
    <r>
      <rPr>
        <b/>
        <sz val="12"/>
        <rFont val="Calibri"/>
        <family val="2"/>
        <scheme val="minor"/>
      </rPr>
      <t xml:space="preserve"> Sub asset type
- Identificador de instrumento (ISIN, AII...)
- Código de ese instrumento
- Nombre del instrumento
- Valor efectivo de las operaciones</t>
    </r>
    <r>
      <rPr>
        <sz val="12"/>
        <rFont val="Calibri"/>
        <family val="2"/>
        <scheme val="minor"/>
      </rPr>
      <t xml:space="preserve">
</t>
    </r>
  </si>
  <si>
    <r>
      <t xml:space="preserve">Pedir a SII:
Último día de periodo a informar necesito:
- </t>
    </r>
    <r>
      <rPr>
        <b/>
        <sz val="12"/>
        <rFont val="Calibri"/>
        <family val="2"/>
        <scheme val="minor"/>
      </rPr>
      <t>Lista de instrumentos</t>
    </r>
    <r>
      <rPr>
        <sz val="12"/>
        <rFont val="Calibri"/>
        <family val="2"/>
        <scheme val="minor"/>
      </rPr>
      <t xml:space="preserve">
- Mercados de los instrumentos. </t>
    </r>
    <r>
      <rPr>
        <b/>
        <sz val="12"/>
        <rFont val="Calibri"/>
        <family val="2"/>
        <scheme val="minor"/>
      </rPr>
      <t>Categorización de los instrumentos según mercado.</t>
    </r>
    <r>
      <rPr>
        <sz val="12"/>
        <rFont val="Calibri"/>
        <family val="2"/>
        <scheme val="minor"/>
      </rPr>
      <t xml:space="preserve">
Activos admitidos a cotización (los cuales después tendrán asignado un mercado regulado, MIC), OTC y XXX para otros activos que no se negocian en un mercado específico
- </t>
    </r>
    <r>
      <rPr>
        <b/>
        <sz val="12"/>
        <rFont val="Calibri"/>
        <family val="2"/>
        <scheme val="minor"/>
      </rPr>
      <t>Nombre del mercado
- Valor efectivo</t>
    </r>
    <r>
      <rPr>
        <sz val="12"/>
        <rFont val="Calibri"/>
        <family val="2"/>
        <scheme val="minor"/>
      </rPr>
      <t xml:space="preserve">
</t>
    </r>
  </si>
  <si>
    <r>
      <t>RANKING INSTRUMENTOS, EXPOSICIONES, CONCENTRACION, MERCADOS, CONTRAPARTIDAS CON MAYOR EXPOSICION
Posición Cartera de todo el Fondo (para derivados necesitaríamos la posición neta primaria de cada uno) (64,  114, 121, 122, 123, 124, 125), Exposición (94, 160,) Valor efectivo de las operaciones ( 64,  76, 98, 108, 114, 117), tipo (subasset type) (64 , 65, 94, 96, 121, 122), Macro asset type (94, 95), Asset type (103, 104), Sub asset type for turnover (125), tipo de posición L/C (64, 75, 94, 97, 103, 105, 123, 124), Nombre del instrumento (64,67, 114), identificador del instrumento (64, 66) (ISIN, AII…) y su código (64, 69 para AII), para AII (Instrument AII code)
- MIC (69)
- Exchange Product Code (70,</t>
    </r>
    <r>
      <rPr>
        <sz val="10"/>
        <rFont val="Calibri"/>
        <family val="2"/>
        <scheme val="minor"/>
      </rPr>
      <t xml:space="preserve"> Código asignado al contrato derivado por el mercado donde es contratado )</t>
    </r>
    <r>
      <rPr>
        <b/>
        <sz val="10"/>
        <rFont val="Calibri"/>
        <family val="2"/>
        <scheme val="minor"/>
      </rPr>
      <t xml:space="preserve">
- Derivative type (71,</t>
    </r>
    <r>
      <rPr>
        <sz val="10"/>
        <rFont val="Calibri"/>
        <family val="2"/>
        <scheme val="minor"/>
      </rPr>
      <t xml:space="preserve"> Identificador de tipo de derivado en caso de que el instrumento sea una opción o futuro</t>
    </r>
    <r>
      <rPr>
        <b/>
        <sz val="10"/>
        <rFont val="Calibri"/>
        <family val="2"/>
        <scheme val="minor"/>
      </rPr>
      <t xml:space="preserve">)
- Put/Call Identifier (72, </t>
    </r>
    <r>
      <rPr>
        <sz val="10"/>
        <rFont val="Calibri"/>
        <family val="2"/>
        <scheme val="minor"/>
      </rPr>
      <t>Put/Call identificador en caso de opciones</t>
    </r>
    <r>
      <rPr>
        <b/>
        <sz val="10"/>
        <rFont val="Calibri"/>
        <family val="2"/>
        <scheme val="minor"/>
      </rPr>
      <t xml:space="preserve">)
- Expiry Date (73, </t>
    </r>
    <r>
      <rPr>
        <sz val="10"/>
        <rFont val="Calibri"/>
        <family val="2"/>
        <scheme val="minor"/>
      </rPr>
      <t>Fecha de venciamiento (maturity) del derivado</t>
    </r>
    <r>
      <rPr>
        <b/>
        <sz val="10"/>
        <rFont val="Calibri"/>
        <family val="2"/>
        <scheme val="minor"/>
      </rPr>
      <t xml:space="preserve">)
- Strike Price (74, </t>
    </r>
    <r>
      <rPr>
        <sz val="10"/>
        <rFont val="Calibri"/>
        <family val="2"/>
        <scheme val="minor"/>
      </rPr>
      <t>Strike price si el derivado es una opción</t>
    </r>
    <r>
      <rPr>
        <b/>
        <sz val="10"/>
        <rFont val="Calibri"/>
        <family val="2"/>
        <scheme val="minor"/>
      </rPr>
      <t>)
Nombre de la contrapartida (160, 162, 166, 168), LEI contrapartida (160, 163, 166 y 169), BIC contrapartida (160, 164, 166 y 170)
Mercado (si es MIC, OTC, XXX ó MIC) (103, 106, 114, 115), nombre del mercado (MIC, 103, 107, 114, 116)</t>
    </r>
  </si>
  <si>
    <r>
      <t xml:space="preserve">Campo 64, 65, 66, 67, 69, 70, 71, 72, 73, 74, 75, 76.
</t>
    </r>
    <r>
      <rPr>
        <sz val="10"/>
        <color theme="4"/>
        <rFont val="Calibri"/>
        <family val="2"/>
        <scheme val="minor"/>
      </rPr>
      <t xml:space="preserve">
</t>
    </r>
    <r>
      <rPr>
        <sz val="10"/>
        <rFont val="Calibri"/>
        <family val="2"/>
        <scheme val="minor"/>
      </rPr>
      <t>Campo 94, 95, 96, 97, 98.</t>
    </r>
    <r>
      <rPr>
        <sz val="10"/>
        <color theme="4"/>
        <rFont val="Calibri"/>
        <family val="2"/>
        <scheme val="minor"/>
      </rPr>
      <t xml:space="preserve">
</t>
    </r>
    <r>
      <rPr>
        <sz val="10"/>
        <rFont val="Calibri"/>
        <family val="2"/>
        <scheme val="minor"/>
      </rPr>
      <t xml:space="preserve">
Campo 103, 104, 105</t>
    </r>
    <r>
      <rPr>
        <sz val="10"/>
        <color theme="4"/>
        <rFont val="Calibri"/>
        <family val="2"/>
        <scheme val="minor"/>
      </rPr>
      <t xml:space="preserve">, </t>
    </r>
    <r>
      <rPr>
        <sz val="10"/>
        <rFont val="Calibri"/>
        <family val="2"/>
        <scheme val="minor"/>
      </rPr>
      <t>106, 107, 108.</t>
    </r>
    <r>
      <rPr>
        <sz val="10"/>
        <color theme="4"/>
        <rFont val="Calibri"/>
        <family val="2"/>
        <scheme val="minor"/>
      </rPr>
      <t xml:space="preserve">
</t>
    </r>
    <r>
      <rPr>
        <sz val="10"/>
        <rFont val="Calibri"/>
        <family val="2"/>
        <scheme val="minor"/>
      </rPr>
      <t xml:space="preserve">Campo 114, 115, 116,117.
</t>
    </r>
    <r>
      <rPr>
        <sz val="10"/>
        <color theme="4"/>
        <rFont val="Calibri"/>
        <family val="2"/>
        <scheme val="minor"/>
      </rPr>
      <t xml:space="preserve">
</t>
    </r>
    <r>
      <rPr>
        <sz val="10"/>
        <rFont val="Calibri"/>
        <family val="2"/>
        <scheme val="minor"/>
      </rPr>
      <t>Campos 121, 122, 123, 124, 125.</t>
    </r>
    <r>
      <rPr>
        <sz val="10"/>
        <color theme="4"/>
        <rFont val="Calibri"/>
        <family val="2"/>
        <scheme val="minor"/>
      </rPr>
      <t xml:space="preserve">
</t>
    </r>
    <r>
      <rPr>
        <sz val="10"/>
        <rFont val="Calibri"/>
        <family val="2"/>
        <scheme val="minor"/>
      </rPr>
      <t>Campo 160, 162, 163, 164, 166, 168, 169, 170.</t>
    </r>
  </si>
  <si>
    <r>
      <t xml:space="preserve">Código del fondo registrado en la CNMV. </t>
    </r>
    <r>
      <rPr>
        <sz val="12"/>
        <color rgb="FF00B050"/>
        <rFont val="Tahoma"/>
        <family val="2"/>
      </rPr>
      <t>Para los  fondos con clases se informan los fondos a nivel de padre (no se informan las clases)</t>
    </r>
    <r>
      <rPr>
        <sz val="12"/>
        <color theme="1"/>
        <rFont val="Tahoma"/>
        <family val="2"/>
      </rPr>
      <t>. Obtenido del Maestro de Fondos</t>
    </r>
  </si>
  <si>
    <r>
      <t>Nombre (descripción larga del fondo), registrada en la CNMV.</t>
    </r>
    <r>
      <rPr>
        <sz val="12"/>
        <color rgb="FF00B050"/>
        <rFont val="Tahoma"/>
        <family val="2"/>
      </rPr>
      <t xml:space="preserve"> Para los  fondos con clases se informan los fondos a nivel de padre (no se informan las clases</t>
    </r>
    <r>
      <rPr>
        <sz val="12"/>
        <color theme="1"/>
        <rFont val="Tahoma"/>
        <family val="2"/>
      </rPr>
      <t>. Se obtendrá del Maestro de Fondos</t>
    </r>
  </si>
  <si>
    <t>Primer país con las principal fuentes de financiación</t>
  </si>
  <si>
    <t>Hoy en día no aplican ni para SAM ni para SPBG, sin embargo sí que se deberían incluir en el informe por si en el futuro pudieran tener este tipo de fondos</t>
  </si>
  <si>
    <t>Segundo país con las principal fuentes de financiación</t>
  </si>
  <si>
    <t>Tercer país con las principal fuentes de financiación</t>
  </si>
  <si>
    <r>
      <t xml:space="preserve">Lista de valores de ESMA para cada uno de los cinco mercados:
    - NOT for “no market to report for the rank”; 
    - MIC for markets with MIC codes
    - OTC for OTC derivatives
    - XXX for transactions traded without market
Los posibles valores se rellenarán según los siguiente criterios:
En OTC: 
 - renta fija con la clave de mercado no cotizado
 - Forward sobre divisa y operaciones de compraventa de divisa de contado que estén vivas a la fecha de la operación
 - OTC (todos los derivados que no tengan asignado mercado)
 - repo
 - </t>
    </r>
    <r>
      <rPr>
        <sz val="12"/>
        <color rgb="FF00B050"/>
        <rFont val="Tahoma"/>
        <family val="2"/>
      </rPr>
      <t>cuentas corrientes y  garantías en derivados para cuentas distintas de euro</t>
    </r>
    <r>
      <rPr>
        <sz val="12"/>
        <rFont val="Tahoma"/>
        <family val="2"/>
      </rPr>
      <t xml:space="preserve">
En XXX: 
 - </t>
    </r>
    <r>
      <rPr>
        <sz val="12"/>
        <color rgb="FF00B050"/>
        <rFont val="Tahoma"/>
        <family val="2"/>
      </rPr>
      <t>cuentas corrientes y  garantías en derivados solo en para cuentas en euro</t>
    </r>
    <r>
      <rPr>
        <sz val="12"/>
        <rFont val="Tahoma"/>
        <family val="2"/>
      </rPr>
      <t xml:space="preserve">
 - activos no listados (excepto RF)
 - depósitos a plazo
 - fondos (excluidas las operaciones de fondos cotizados –ETFs- al cotizar estos activos en un mercado) y Fondos de capital riesgo 
En MIC:
 - para valores admitidos a cotización con código MIC</t>
    </r>
  </si>
  <si>
    <t>Si campo 75 = S opcional*, si 75 = L prohibido</t>
  </si>
  <si>
    <t>Este campo está prohíbido si el campo 121 es igual de "DER_FEX_INVT", "DER_FEX_HEDG" y "DER_IRD_INTR" y es opcional en otros casos</t>
  </si>
  <si>
    <t>Solo si Filing type es AMND irá este registro con el valor del campo &lt;AIFNationalCode&gt;</t>
  </si>
  <si>
    <t>C (si el campo &lt;FilingType&gt; igual a 'AMND'</t>
  </si>
  <si>
    <t>Código de la gestora registrado en la CNMV para la cancelación</t>
  </si>
  <si>
    <t>Solo si Filing type es AMND irá este registro con el valor del campo &lt;AIFMNationalCode&gt;</t>
  </si>
  <si>
    <t>Indicador del periodo del informe (trimestral, semestral,…) a cancelar</t>
  </si>
  <si>
    <t>Solo si Filing type es AMND irá este registro con el valor del campo  &lt;ReportingPeriodType&gt;</t>
  </si>
  <si>
    <t>Año de generación del informe para la cancelación</t>
  </si>
  <si>
    <t>Solo si Filing type es AMND irá este registro con el valor del campo &lt;ReportingPeriodYear&gt;</t>
  </si>
  <si>
    <t>Campo que indica si el informes está cancelado</t>
  </si>
  <si>
    <t>Valor fijo 'C'</t>
  </si>
  <si>
    <t>Fecha de registro del fondo en CNMV</t>
  </si>
  <si>
    <t>La fecha correcta a informar en este campo es la fecha de registro del fondo en CNMV.</t>
  </si>
  <si>
    <t>Comentarios Miguel Angel 24/04/2015</t>
  </si>
  <si>
    <t>Se ha pedido a la CNMV el protocolo definitivo que ya han publicado. Si en este protocolo no viene esto se pedirá que aclaren este campo.</t>
  </si>
  <si>
    <t>Se debería incluir en la fase 1 no entiendo porque se tiene que cargar por fichero.</t>
  </si>
  <si>
    <t>Este campo deberá venir rellenado en función del tipo de reporte que sea (trimestral, semestral o anual). Esto debería venir definido en la pantalla de definición de las carácterísticas de reporting de cada fondo.</t>
  </si>
  <si>
    <t>Verificar si SII tiene la fecha de registro de un fondo en CNMV. Si esta fecha existe se debería capturar esta fecha automáticamente. Si no existe habrá que crear este campo.</t>
  </si>
  <si>
    <t>Este campo debería venir por defecto relleno ya que siempre va a haber datos. Y solo cuando no haya datos el usuario debería cambiarlo. No tiene que ir por interfaz.</t>
  </si>
  <si>
    <t>Se tiene que incluir el campo del LEI. Es simplemente capturarlo de SII.</t>
  </si>
  <si>
    <t>Debería venir por defecto NONE y solo en el caso de que haya fondos feeder rellenarlo. En la segunda fase se pondría la pantalla pero en esta se debería incluir el por defecto NONE.</t>
  </si>
  <si>
    <t>El método de cálculo indicado aquí cuadra con el de la casilla 33 del estado AIFMD.</t>
  </si>
  <si>
    <t>Ojo, se tiene que ver el fichero excel con la guía técnica para el caso que no haya campos a informar. Adicionalmente, en este caso también se tienen que tener en cuenta los saldos en cuenta corriente. Para su cálculo se deberán asignar todos los instrumentos previamente a alguna categoría de la tabla 1 del Anexo II. El reparto de estas posiciones para calcular las 5 posiciones más importantes se hace sobre la posición de la cartera de cada fondo al cierre del periodo de referencia (último día hábil del periodo). Para las posiciones de derivados se deberá usar la posición neta primaria de cada instrumento derivado que aparece en el cálculo del compromiso en derivados.  En este control se detalla si la posición es larga o corta.Para las posiciones de contado se usará la valoración de la cartera. Se tendrá en cuenta las posiciones en cuenta corriente. Todas las posiciones deberían estar contravaloradas a Euros para hacer el cálculo. En el rankeo de los 5 mayores intrumentos se deberá agrupar de acuerdo con estos tres criterios de agrupación: sub-asset type/instrument/position type.
Para forward de divisas que en la posición neta primaria tengan dos posiciones se tomarán las dos posiciones de manera separada.</t>
  </si>
  <si>
    <t>En el rankeo de los 5 mayores intrumentos se deberá agrupar de acuerdo con estos tres criterios de agrupación: sub-asset type/instrument/position type. No han incluido este último rankeo de posiciones largas y cortas</t>
  </si>
  <si>
    <t>82. Al informar sobre el ámbito geográfico prioritario, los GFIA deben considerar el domicilio de las inversiones efectuadas. Las regiones geográficas son mutuamente excluyentes, y la suma de los porcentajes debe equivaler al 100 %. La información deberá facilitarse el último día laborable del plazo de información. Las inversiones que carecen de un ámbito geográfico predominante deberán incluirse en la categoría
de «regiones supranacionales/múltiples». Los GFIA podrán asignar las inversiones en regímenes de
inversión colectiva subyacentes a una región específica si disponen de información suficiente sobre la
cartera del régimen de inversión colectiva en cuestión; en caso contrario, deberán asignarse a la
categoría de «regiones supranacionales/múltiples». En el caso de los instrumentos derivados
financieros (derivados OTC y admitidos a cotización), el domicilio deberá ser el de los activos
subyacentes del instrumento derivado financiero de que se trate. En cuanto a los depósitos bancarios
similares al efectivo, el domicilio deberá basarse en la divisa en la que se denomine el depósito en
cuestión. Por ejemplo, el domicilio de un depósito en efectivo en euros en un banco de los Estados
Unidos deberá ser Europa. El mismo enfoque se aplicará a los préstamos en efectivo (es decir, el
domicilio deberá basarse en la divisa del efectivo que se haya pedido prestado, y no en el domicilio del
prestamista). Los GFIA deberán consultar en el anexo III de las directrices los datos pormenorizados
de las áreas geográficas.</t>
  </si>
  <si>
    <t>No se recoge lo señalado para Fondos de inversión ni para índices.
Para el resto de derivados se utilizará el país del emisor del activo subyacente. Y si es un índice el área geográfica o país de ese índice. Para derivados sobre índices (incluyendo OTC). En SII se debería crear un campo que asigne a cada índice un país o área geográfica de acuerdo con la clasificación de áreas geográficas de ESMA para poder asignarlos a dichas áreas geográficas. Para fondos se deberán hacer unas asociaciones que asigne cada fondo a un área geográfica de acuerdo con el mapeo existente en los campos Política Sub. y Política Inv. Sub de SII informado para cada fondo (se tienen que facilitar estas tablas para proceder a facilitar el correspondiente mapeo); y en los casos que estos campos estén vacios los fondos se informarían todos en el campo de Supra National/Multiple regions NAV Porcentage. 
Para los derivados de divisa, la posición se deberá dividir entre las dos divisas del derivado en función de la PyG que compute para el NAV. Para futuros de tipo de interés (no sobre bonos -por ejemplo el euribor será euro-) se informará el área geográfica de la divisa de ese futuro.
Cuando se haga el reparto de cuentas contables que forman el NAV relativas a la cartera,si tienen signo negativo (como puede ser en el caso de saldos negativos en cuenta corriente,  PyG negativas por futuros, forward de divisa o comopraventas a plazo o opciones vendidas con saldo acreedor, estas se informarán con signo negativo). Para que todo sume 100% la parte que falte para llegar al 100% (que puede venir por el neto de cuentas deudoras y acreedores se asignará a Europa EEA).</t>
  </si>
  <si>
    <t>Se usa como denominador el AuM del campo 48 y como numerador el importe utilizado para cada activo para el cálculo de esta cifra. Se deben agregar a nivel Macro asset type y Sub-asset type las posiciones largas o cortas al último día laborable del periodo. Son tres niveles de agregación. Las posiciones de contado serán posiciones largas (excepto si el saldo en cuenta corriente es negativo), las posiciones en derivados tendrán posición corta o larga en función de su signo en la posición neta primaria. Para posiciones de derivados sobre divisa los mismos se desglosarán en varias posiciones en función de su desglose en la posición neta primaria para el cálculo del compromiso en derivados.</t>
  </si>
  <si>
    <t>Las posiciones de contado siempre son largas.</t>
  </si>
  <si>
    <t>Para las posiciones no se tiene en cuenta su coste si no su valor efectivo o valor de mercado.</t>
  </si>
  <si>
    <t>El total carterea es el campo 48 El agregated value del fondo. (Campo 48)</t>
  </si>
  <si>
    <t>Listado de los 5 concentraciones de
cartera más importantes por tipo de activo, mercado en el que se efectuó la operación (código MIC, OTC, XXX), y posición
(larga o corta). La clasificación debe basarse en el valor agregado de la posición de cada uno de los instrumentos que
compone cada tipo de subactivo.  El valor de los instrumentos se calculará el último día laborable del
plazo de información. Para derivados se usará la posición neta primaria en valor absoluto para activos de contado su valor efectivo en euros.</t>
  </si>
  <si>
    <t>La base para este campo será el campo 48 valor agregado del patrimonio del fondo.</t>
  </si>
  <si>
    <t>Estos campos son obligatorios (al ser condicionales en función del tipo de asset type) y se tiene que rellenar. Copiar detalle facilitado en el DDR con la versión v.1</t>
  </si>
  <si>
    <t>El funcionamiento es similar al resto de mapeos por tipos de activos. Para contado se usa el valor efectivo y para derivados la posición neta primaria y hay que tener si la posición es larga o corto y como funcionan los condicionales. Datos a último dia laborable.</t>
  </si>
  <si>
    <t>Para estos mapeos se tienen que usar la tabla II y tener en cuenta los cálculos indicados para la transformación de las operaciones de derivados.</t>
  </si>
  <si>
    <t>Para estos cálculos se tomarán todas las operaciones para el periodo de referencia (incluida las de compraventa de divisa), si se reporta trimestralmente, todas las operaciones del trimestre (si es semestral todas las operaciones del semestre. No se tienen que incluir las operaciones de los colaterales, no los vencimientos de activos. Se contravalorarán las operaciones a euros con el tipo de cambio de la operación, o del día de la operación. todasa las compras y ventas se sumarán en valor absoluto para dar el importe.</t>
  </si>
  <si>
    <t>Estos campos se tiene que rellenar y calcular en el primer reporte. No pueden ir datos en el 125 sin datos en el 126 y 127. Son opciones referidos a si en el periodo el fondo no ha operado.</t>
  </si>
  <si>
    <t>Estos campos también se tendrian que calcular en fase 1 Campos 128 a 130</t>
  </si>
  <si>
    <t>Estos campos se deberían incluir en la fase 1 ya que los mismos van vinculados los cálculos realizados en los campos 125 a 127. No se puede dejar en blanco si van los otros cálculos (campos 148 a 156).</t>
  </si>
  <si>
    <t>Cuando la contrapartida tenga exposición a una contrapartida: saldo &gt; 0 (signo positivo). Por ejemplo, tengo una OTC con una contrapartida que vale 5 y los colaterales valen 4. El neto es +1 y tengo riesgo con la contrapartida se informaría true (valor boleano 1)</t>
  </si>
  <si>
    <t xml:space="preserve">Para el cálculo de estas exposiciones se tendrían que tener en cuenta las exposiciones netas en OTCs (productos estructurados de fondos garantizados o de objetivo de rentabilidad, warrants, etc.)-se identifican por derivados no cotizados-, operaciones de forwards de divisa (seguros de cambio) y compraventa de divisa superiores a D+7, compraventas de renta fija superiores a D+7 (consultado a CNMV) y operaciones de repo o simultaneas.
Para cada uno de estos activos habrá que ver si la exposición neta a la contrapartida es + o – a efectos de clasificarlos en las casillas de la 160 a 165 si es + o – de la 166 a la 171. 
Para las OTCs se tomará el valor de la opción que puede ser + e incluso negativo (si la opción está desglosada en varias se tomará el valor del padre de la OTC y se tomará el valor total), y restarle el valor de mercado de las garantías aportadas por la contrapartida (en el caso que haya)-las garantías están en cuentas de orden y se identifica la contrapartida-. Para las OTCs se informarán las posiciones del valor padre, no de las hijas). Al valor de la opción del OTC en positivo o negativo y habría que restarle el valor del activo puesto en garantía (aportado en colateral) En SII para los activos puestos por la contrapartida como colateral hay una clave que los identifica con la contrapartida. Si es positivo, el riesgo es &gt; 0 , es la contrapartida. Si no , es riesgo tuyo contra la contrapartida
Para los repos habrá que restarle al valor efectivo del repo el valor de mercado de los colaterales o activos aportados como garantía.
Para las compraventas de renta fija y las operaciones de divisa habrá que ver si con el neto de la operación a la fecha de referencia esa operación supone una pérdida o un beneficio para el fondo a efectos de ver la exposición al fondo.
Por ejemplo, un fondo compra a un bono el día d-10 a 100 con fecha de liquidación D+10. A la fecha de referencia del informe de AIFMD, día D, el activo vale 105. El neto de esta operación es de +5 para el fondo si la contrapartida no pagara, por lo tanto este importe se informaría en la clave 161 a 165.
En el caso de que una misma contrapartida tenga diferentes operaciones de este tipo (OTC, forward de divisa, etc.) habría que sumar los netos de todas las operaciones.
</t>
  </si>
  <si>
    <t>Incluir el campo del LEI en fase 1.</t>
  </si>
  <si>
    <t>Lo indicado anteriormente en casos similares. Aunque se vaya a la fase 2, en este debería salir por defecto false.</t>
  </si>
  <si>
    <t>Es un campo obligatorio. Se ha facilitado definición del cálculo y por tanto consideramos que se debería incluir en fase 1.</t>
  </si>
  <si>
    <t>Para los campos del grupo 4 aunque no entren en la fase 1, se les debería dar prioridad en la fase 2. La CNMV no podría entender que no dieramos datos de rentabilidad, variaciones de Suscripiones y reembolsos, etc…. Cuando estos datos se pueden calcular y el problema ha venido porque desde ISBAN se ha interpretado una definición de los campos opcionales que en todo momento el usuario le ha indicado que no es correcta (esto se le ha trasladado desde enero)</t>
  </si>
  <si>
    <t>Para muchos de estos campos te debería permitir incorporarlos por fichero excel en carga manual(197 a 207)</t>
  </si>
  <si>
    <t>Lo comentado anteriormente. Que se debería informar en la primera fase por defecto falso, y solo si el usuario tiene que cambiarlo que lo modifique manualmente.</t>
  </si>
  <si>
    <t>Se han dado ya las definiciones. Debería calcularlo el sistema. Por ejemplo, gran parte de este cálculo se hace ya para calcular el campo 48. La única diferencia es que aquí se quitan las cuentas en euros y los repos a menos de 7 días</t>
  </si>
  <si>
    <t>Se han dado ya las definiciones. Debería calcularlo el sistema. El cálculo son simplemente sumas….</t>
  </si>
  <si>
    <t>Debería informarse ya como NA y en los casos que no aplique que lo cambie el usuario</t>
  </si>
  <si>
    <t>Se deberá utilizar el valor efectivo en euros de la operación referencia (para derivados en futuros y forwards de divisa se tomará el valor efectivo de mercado de esa posición y para opción el valor de las primas). Para hacer los cálculos las posiciones se tienen que contravalorar en euros. estos datos suman el valor agregado de todas las compras y ventas del periodo de referencia de la AIF.  Para hacer los cálculos las posiciones se tienen que contravalorar en euros. Estos datos suman el valor agregado de todas las compras y ventas del periodo de referencia de la AIF, y se clasificarán en función del tipo de activo. Tabla 2 del anexo II.</t>
  </si>
  <si>
    <t>Para este campo solo se imformarán los nocionales agregados de las operaciones de derivados que estén en la categoría de ASSET Type señaladas en el excel con la guía técnica (DER_EQD_EQD, 
DER_FID_FID, DER_CDS_CDS, DER_FEX_INV, DER_FEX_HED, DER_IRD_IRD, DER_CTY_CTY, DER_OTH_OTH -ver fichero excel). Se deberá utiliza para operaciones de derivados -futuros, forwards de divisa, opciones, warrants, otc- para las que se tendrá que calcular de acuerdo con la metología del compromiso una posición equivalente de esa operación (se deberá usar el valor de acuerdo con la metodología del compromiso de esa operación usando los datos de cierre de los subyacentes y deltas de esos derivados). En el caso de derivados sobre divisa que se tengan que desglosar en varias posiciones de acuerdo con la metodología del compromiso, se sumarán el detalle del desglose de cada uno. Para convertir los derivados se supondrá que cada operación es una posición y se calculará el compromiso a la misma. Para hacer los cálculos las posiciones se tienen que contravalorar en euros. Estos datos suman el valor agregado de todas las compras y ventas del periodo de referencia de la AIF, y se clasificarán en función del tipo de activo. Tabla 2 del anexo II.</t>
  </si>
  <si>
    <t>Estos campos se tiene que rellenar y calcular en fase 1
Se debería hacer una aproximación para el cálculo de la posición neta primaria equivalente a esa operación para lo que se tendrían que utilizar los datos de ese derivado correspondientes al cierre del día de la operación para la información de valor del subyacente del derivado y deltas, pero con los datos de número de títulos o contratos de la operación. Para las operaciones de contado se usarán el valor efectivo. Para hacer los cálculos las posiciones se tienen que contravalorar en euros. Indicad que estos datos suman el valor agregado de todas las compras y ventas del periodo de referencia de la AIF.</t>
  </si>
  <si>
    <t>Para el cálculo de estas exposiciones se tendrían que tener en cuenta las exposiciones netas en OTCs de derivados, operaciones de forwards de divisa (seguros de cambio) y compraventa de divisa superiores a D+7, compraventas de renta fija superiores a D+7 (para renta fija se ha preguntado a CNMV para ver como se tratan, y si se consideran OTC) y operaciones de repo o simultaneas.Para cada uno de estos activos habrá que ver si la exposición neta a la contrapartida es + o – a efectos de clasificarlos.</t>
  </si>
  <si>
    <t>Cuando la contrapartida tenga exposición a una contrapartida: saldo &gt; 0 (signo positivo). Por ejemplo, tengo una OTC con una contrapartida que vale 5 y los colaterales valen 6. El neto es -1 y la contrapartida tiene riesgo al fondo o sicav y se informaría true (valor boleano 1)</t>
  </si>
  <si>
    <t>Estos campos no se envían al no darse esta situación, pero la aplicación debería contemplar la posibilidad de que se puedan informar en un futuro. Esto iría al final al no ser urgente, pero debería contemplarlo para cuando se terminen los campos obligatorios o opcionales que si haya datos. No sé si Coffer podría tener fondos de este tipo (FIL que se apalanquen).</t>
  </si>
  <si>
    <t>Para derivados se tomará la posición neta primaria
Listado de los 3 mercados más importantes en los cuales opera el fondo. La clasificación deberá basarse en el valor
agregado de los instrumentos que componen cada uno de los mercados El valor de los instrumentos deberá
calcularse el último día laborable del plazo de información, teniendo en cuenta la valoración de cada intrumento, agrupado por mercado.
La base para asignar los 3 mercados principales se deberá realizar sobre la cartera del fondo el último día laborable del plazo de información, quitando las posiciones de liquidez en cuenta corriente y garantías en derivados. (se deberán tomar todas las posiciones de contado y derivados que forman la cartera, excluyendo los activos aportado como garantía o colateral que están en cuentas de orden).Para los activos de mercados admitidos a cotización (incluyendo los derivados), cada operación tiene que tener asignado su mercado. (para el caso de la renta fija que a día de hoy tiene informado “no cotizado” habrá que mapear toda la renta fija a su mercado principal, en el caso que tenga, lo cual aplica a la mayoría de la renta fija, chequeando si es necesario crear un nuevo campo o utilizar el ya existente en el maestro de valores, si esto afecta a estados reservados a CNMV, cuando se haga el desarrollo habrá que chequearlo con Alta de Valores). Aplica tambien lo señalado para el informe de AIFMD (casillas 26 a 29). En ellos se indica la clasificación de XXX, OTC y el tema del MIC.</t>
  </si>
  <si>
    <t>Estos campos son obligatorios si sale una OTC con una única contrapartida. (en el caso de SAM se puede dar por los garantizados por lo que tendrán que ir en fase 1)</t>
  </si>
  <si>
    <t>Si campo 32 está relleno es obligatorio, sino esta prohibido</t>
  </si>
  <si>
    <t>El valor que salga de la suma de la exposición total con la misma contrapartida se dividirá por el patrimonio del fondo. En el caso del ejemplo de la casilla N183 si el NAV (patrimonio del fondo) es 10 la exposición sería de 10%.</t>
  </si>
  <si>
    <t>Se deberá informar el LEI de las contrapartidas. Este dato está en SII. Meter en Fase 1.</t>
  </si>
  <si>
    <t>No vale lo que se plantea. Ver los comentarios que se indicaban en la revisión anterior para que ISBAN pueda crear este cógido. Solo seria necesario crear en SII un campo para derivados del AII excange code para derivados en mercados organizados ya que con esto ya se puede crear el código MIC que es una combinación del código MIC el AIIC exchange code vencimiento, etc.....
Realmente en este campo se informará de los códigos MIC según corresponda, el comentario del usuario hace referencia al campo 70.</t>
  </si>
  <si>
    <t>Se tiene que incluir en el desarrollo crear el código AII para derivados en mercados organizados. Como indicaba en mi anterior comentario se debería ver como se crea. Solo es necesario para crear este código crear en el maestro de valores el campo AII exchange product code. Ver comentarios de la revisión anterior que trasladamos.
 Realmente en este campo se informará de los valores “ISIN”; “AII” o “NONE” según corresponda, el comentario del usuario hace referencia al campo 70.</t>
  </si>
  <si>
    <t>En la primera fase no es necesario rellenar porque todos nuestros fondos son en euros. Cuando entre uk si que cambiaría.
Según comentario de negocio en la primera fase no es necesario rellenar este campo porque todos los Fondos son en Euros. Por nuestra parte, hemos vuelto a lanzar la consulta a operaciones y nos comentan que efectivamente, los tipos ya no están publicados en base al BCE, En la primera fase no es necesario rellenar porque todos los Fondos son en Euros. No obstante hemos vuelto a realizar la consulta a operaciones y nos comentan que efectivamente los tipos ya no están publicados en base al BCE, antes si era así pero ahora ya no. Ahora se capturan los precios de las divisas de la fuente Bloomberg. Los precios son del cierre oficial de las 19:00h del mercado de London Composite. (CMPL).</t>
  </si>
  <si>
    <t>Este campo se tiene que incluir en la primera fase. Ya se pasó definición.</t>
  </si>
  <si>
    <t>Este campo debería venir ya completo ya que si el fondo es español el fondo es del EEA (europa)</t>
  </si>
  <si>
    <t xml:space="preserve">Estos campos se deberían incluir en la fase 1 ya que los mismos van vinculados los cálculos realizados en los campos 125 a 127. No se puede dejar en blanco si van los otros </t>
  </si>
  <si>
    <t xml:space="preserve">Dependencias / Validaciones explicación </t>
  </si>
  <si>
    <t>Valores 148 + 149 = 100%</t>
  </si>
  <si>
    <t>Valores 150 +151 = 100%</t>
  </si>
  <si>
    <t>Valores 152 +153 = 100%</t>
  </si>
  <si>
    <t>Valores 154+ 155 + 156  = 100%</t>
  </si>
  <si>
    <t>Dentro del ranking (campo 160) , si la bandera de la exposición de contrapartida (campo 161) es igual a "true", este campo es obligatorio. En otro caso, está prohibido</t>
  </si>
  <si>
    <t>Dentro del ranking (campo 160) , si la bandera de la exposición de contrapartida (campo 161) es igual a "true", este campo es obligatorio. En otro caso, está prohibido.</t>
  </si>
  <si>
    <t>Dentro del ranking (campo 166) , si la bandera de la exposición de contrapartida (campo 167) es igual a "true", este campo es obligatorio. En otro caso, está prohibido.</t>
  </si>
  <si>
    <t>SI 172 = FALSE, esta prohibido rellenar, si 172 = TRUE es obligatorio al menos reportar 1 valor del ranking</t>
  </si>
  <si>
    <t>SI 172 = FALSE, esta prohibido rellenar, si 172 = TRUE es opcional</t>
  </si>
  <si>
    <t>A cumplimentar cuando se reportó al menos una cartera con elementos de perfil liquidable
La suma de los campos 178 al 184 debe ser = 100 %</t>
  </si>
  <si>
    <t>A cumplimentar cuando se reportó al menos una cartera con elementos de perfil liquidable
La suma de los campos 186 al 192 = 100%</t>
  </si>
  <si>
    <t>Campo obligatorio si has rellenado el campo 10 o 11.En otro caso estaría prohibido.
 Si 10 o 11=blanco, entonces este campo tambien se dejaría en blanco</t>
  </si>
  <si>
    <t>Obligatorio para los códigos de la estrategia de inversión (campo 58)  diferentes a "MULT_PEQF", "MULT_HFND" o "MULT_REST". 
La suma de todos los porcentajes debe ser igual al 100%</t>
  </si>
  <si>
    <t>Obligatorio de informar en el caso en el que en el campo 58 lo hayas rellenado con (“OTHR_HFND”,  “OTHR_PEQF”,  “OTHR_REST”,  “OTHR_FOFS”,  “OTHR_OTHF” ) y sino se prohibido.</t>
  </si>
  <si>
    <t>Si campo 65 es diferente de “NTA_NTA_NOTA” es obligatorio y no se debe rellenar en otro caso (prohibido).</t>
  </si>
  <si>
    <t>Si campo 66 = ISIN obligatorio y no se debe rellenar en otro caso (prohibido)</t>
  </si>
  <si>
    <t>Si campo 66 = AII obligatorio y no se debe rellenar en otro caso (prohibido)</t>
  </si>
  <si>
    <t>La suma de los campos 78 al 85 debe ser  = 100%</t>
  </si>
  <si>
    <t>La suma de los campos 86 al 93 debe ser  = 100%</t>
  </si>
  <si>
    <t>Si 95 es distinto a "NTA" es obligatorio,  en caso contrario no debera cumplimentarse (Prohibido).</t>
  </si>
  <si>
    <t>Si el campo 100 no esta relleno,  el 101 y 102 deben ir a nulos también, prohibido. 
Si el campo 100 esta relleno, los campos 101 y 102 son campos opcionales.</t>
  </si>
  <si>
    <t>Si 104 ="NTA_NTA" no deberá cumplimentarse (prohibido), si es distinto es obligatorio</t>
  </si>
  <si>
    <t>El campo es obligatorio si el campo 57 = "PEQF" (Private Equity Funds), en caso contrario no debera cumplimentarse, (prohibido).</t>
  </si>
  <si>
    <t>Prohibido para valores del campo 125 distintos de: DER_EQD_EQD, 
DER_FID_FID, DER_CDS_CDS, DER_FEX_INV, DER_FEX_HED, DER_IRD_IRD, DER_CTY_CTY, DER_OTH_OTH, sino obligatorio.
Debe ser reportado para derivados</t>
  </si>
  <si>
    <t>Si campo 57 = "Private Equity Funds" es obligatorio y no deberá rellenarse en otro caso (prohibido)</t>
  </si>
  <si>
    <t>Si campo 57 = "Private Equity Funds" es opcional  y no deberá rellenarse en otro caso (prohibido)</t>
  </si>
  <si>
    <t>Es opcional si en el campo 138 (tipo de medida de riesgo) se ha elegido "NET_EQTY_DELTA", "NET_FX_DELTA" ó "NET_CTY_DELTA" y no tendrá que rellenarse en otro caso (prohibido)</t>
  </si>
  <si>
    <t xml:space="preserve"> Es opcional si en el campo 138 (tipo de medida de riesgo) se ha elegido "NET_DV01" ó "NET_CS01" y no tendrá que rellenarse en otro caso (prohibido). </t>
  </si>
  <si>
    <t xml:space="preserve">Es opcional si en el campo 138 (tipo de medida de riesgo) se ha elegido "NET_DV01" ó "NET_CS01" y no tendrá que rellenarse en otro caso (prohibido). </t>
  </si>
  <si>
    <t>Es opcional* si en el campo 138 (tipo de medida de riesgo) se ha elegido " "VEGA_EXPO" y no tendrá que rellenarse en otro caso (prohibido).</t>
  </si>
  <si>
    <t>Es opcional* si en el campo 138 (tipo de medida de riesgo) se ha elegido "VAR" y no tendrá que rellenarse en otro caso (prohibido).</t>
  </si>
  <si>
    <t>Es obligatorio si el campo 139 es igual a cero y opcional en otro caso</t>
  </si>
  <si>
    <t>Dentro del ranking, si 297 = TRUE es obligatorio, si 297 = False es está prohibido</t>
  </si>
  <si>
    <t>Dentro del ranking,si 297 = TRUE es opcional, si 297 = False es está prohibido</t>
  </si>
  <si>
    <t>Dentro del rankig, si 297 = TRUE es obligatorio, si 297 = False es está prohibido</t>
  </si>
  <si>
    <t xml:space="preserve">Es obligatorio si el campo 43 tiene valor, opcional cuando es FEEDER y prohibido para el resto. 
Si en el campo 41 se ha puesto "NONE", este campo ira a NULO.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</si>
</sst>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 _€_-;\-* #,##0.00\ _€_-;_-* &quot;-&quot;??\ _€_-;_-@_-"/>
    <numFmt numFmtId="164" formatCode="0.000%"/>
    <numFmt numFmtId="165" formatCode="mmmm\ d"/>
    <numFmt numFmtId="166" formatCode="0.000000"/>
    <numFmt numFmtId="167" formatCode="_(* #,##0.00_);_(* \(#,##0.00\);_(* &quot;-&quot;??_);_(@_)"/>
    <numFmt numFmtId="168" formatCode="m/d/yy\ h:mm"/>
    <numFmt numFmtId="169" formatCode="_-[$€-2]* #,##0.00_-;\-[$€-2]* #,##0.00_-;_-[$€-2]* &quot;-&quot;??_-"/>
    <numFmt numFmtId="170" formatCode="dd\-mmm\-yy\ hh:mm:ss"/>
    <numFmt numFmtId="171" formatCode="[$-409]d\-mmm\-yyyy;@"/>
    <numFmt numFmtId="172" formatCode="0.00_)"/>
    <numFmt numFmtId="173" formatCode="&quot;£&quot;#,##0.00;\-&quot;£&quot;#,##0.00"/>
    <numFmt numFmtId="174" formatCode="0.00000&quot;  &quot;"/>
    <numFmt numFmtId="175" formatCode="mmm\ dd\,\ yyyy"/>
    <numFmt numFmtId="176" formatCode="mmm\-yyyy"/>
    <numFmt numFmtId="177" formatCode="yyyy"/>
    <numFmt numFmtId="178" formatCode="&quot;£&quot;#,##0.00;[Red]\-&quot;£&quot;#,##0.00"/>
    <numFmt numFmtId="179" formatCode="_(&quot;$&quot;* #,##0_);_(&quot;$&quot;* \(#,##0\);_(&quot;$&quot;* &quot;-&quot;_);_(@_)"/>
  </numFmts>
  <fonts count="69">
    <font>
      <sz val="11"/>
      <color theme="1"/>
      <name val="Calibri"/>
      <family val="2"/>
      <scheme val="minor"/>
    </font>
    <font>
      <sz val="9"/>
      <color indexed="81"/>
      <name val="Tahoma"/>
      <family val="2"/>
    </font>
    <font>
      <b/>
      <sz val="9"/>
      <color indexed="81"/>
      <name val="Tahoma"/>
      <family val="2"/>
    </font>
    <font>
      <sz val="12"/>
      <color theme="3"/>
      <name val="Calibri"/>
      <family val="2"/>
      <scheme val="minor"/>
    </font>
    <font>
      <sz val="12"/>
      <color rgb="FF1F497D"/>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262626"/>
      <name val="Calibri"/>
      <family val="2"/>
      <scheme val="minor"/>
    </font>
    <font>
      <sz val="12"/>
      <name val="Calibri"/>
      <family val="2"/>
      <scheme val="minor"/>
    </font>
    <font>
      <sz val="12"/>
      <color rgb="FF262626"/>
      <name val="Calibri"/>
      <family val="2"/>
      <scheme val="minor"/>
    </font>
    <font>
      <i/>
      <sz val="12"/>
      <color theme="1"/>
      <name val="Calibri"/>
      <family val="2"/>
      <scheme val="minor"/>
    </font>
    <font>
      <i/>
      <sz val="12"/>
      <color rgb="FFFF0000"/>
      <name val="Calibri"/>
      <family val="2"/>
      <scheme val="minor"/>
    </font>
    <font>
      <i/>
      <sz val="12"/>
      <name val="Calibri"/>
      <family val="2"/>
      <scheme val="minor"/>
    </font>
    <font>
      <sz val="10"/>
      <color theme="1"/>
      <name val="Calibri"/>
      <family val="2"/>
      <scheme val="minor"/>
    </font>
    <font>
      <b/>
      <sz val="10"/>
      <color theme="1"/>
      <name val="Calibri"/>
      <family val="2"/>
      <scheme val="minor"/>
    </font>
    <font>
      <sz val="10"/>
      <name val="Arial"/>
      <family val="2"/>
    </font>
    <font>
      <sz val="10"/>
      <name val="Geneva"/>
    </font>
    <font>
      <sz val="12"/>
      <name val="Times New Roman"/>
      <family val="1"/>
    </font>
    <font>
      <sz val="10"/>
      <color indexed="8"/>
      <name val="Arial"/>
      <family val="2"/>
    </font>
    <font>
      <sz val="10"/>
      <name val="MS Sans Serif"/>
      <family val="2"/>
    </font>
    <font>
      <b/>
      <sz val="12"/>
      <name val="Arial"/>
      <family val="2"/>
    </font>
    <font>
      <b/>
      <sz val="10"/>
      <name val="Arial"/>
      <family val="2"/>
    </font>
    <font>
      <sz val="8"/>
      <color indexed="18"/>
      <name val="Arial"/>
      <family val="2"/>
    </font>
    <font>
      <sz val="12"/>
      <color indexed="14"/>
      <name val="Arial"/>
      <family val="2"/>
    </font>
    <font>
      <sz val="8"/>
      <name val="Arial"/>
      <family val="2"/>
    </font>
    <font>
      <b/>
      <i/>
      <sz val="16"/>
      <name val="Helv"/>
    </font>
    <font>
      <sz val="10"/>
      <name val="Times New Roman"/>
      <family val="1"/>
    </font>
    <font>
      <b/>
      <sz val="10"/>
      <color indexed="8"/>
      <name val="Arial Narrow"/>
      <family val="2"/>
    </font>
    <font>
      <sz val="10"/>
      <color indexed="8"/>
      <name val="MS Sans Serif"/>
      <family val="2"/>
    </font>
    <font>
      <sz val="11"/>
      <name val="ＭＳ 明朝"/>
      <family val="1"/>
      <charset val="128"/>
    </font>
    <font>
      <b/>
      <sz val="8"/>
      <color theme="3"/>
      <name val="Tahoma"/>
      <family val="2"/>
    </font>
    <font>
      <b/>
      <u/>
      <sz val="8"/>
      <color theme="3"/>
      <name val="Tahoma"/>
      <family val="2"/>
    </font>
    <font>
      <b/>
      <sz val="12"/>
      <name val="Calibri"/>
      <family val="2"/>
      <scheme val="minor"/>
    </font>
    <font>
      <b/>
      <u/>
      <sz val="12"/>
      <name val="Calibri"/>
      <family val="2"/>
      <scheme val="minor"/>
    </font>
    <font>
      <b/>
      <sz val="8"/>
      <color theme="1"/>
      <name val="Tahoma"/>
      <family val="2"/>
    </font>
    <font>
      <sz val="10"/>
      <color theme="1"/>
      <name val="Arial"/>
      <family val="2"/>
    </font>
    <font>
      <u/>
      <sz val="12"/>
      <name val="Calibri"/>
      <family val="2"/>
      <scheme val="minor"/>
    </font>
    <font>
      <b/>
      <sz val="12"/>
      <color rgb="FF000000"/>
      <name val="Calibri"/>
      <family val="2"/>
      <scheme val="minor"/>
    </font>
    <font>
      <sz val="10"/>
      <color indexed="81"/>
      <name val="Tahoma"/>
      <family val="2"/>
    </font>
    <font>
      <b/>
      <sz val="12"/>
      <color rgb="FFFFFFFF"/>
      <name val="Calibri"/>
      <family val="2"/>
      <scheme val="minor"/>
    </font>
    <font>
      <b/>
      <sz val="12"/>
      <color theme="0"/>
      <name val="Calibri"/>
      <family val="2"/>
      <scheme val="minor"/>
    </font>
    <font>
      <sz val="10"/>
      <name val="Calibri"/>
      <family val="2"/>
      <scheme val="minor"/>
    </font>
    <font>
      <b/>
      <sz val="10"/>
      <name val="Calibri"/>
      <family val="2"/>
      <scheme val="minor"/>
    </font>
    <font>
      <b/>
      <sz val="11"/>
      <color theme="1"/>
      <name val="Calibri"/>
      <family val="2"/>
      <scheme val="minor"/>
    </font>
    <font>
      <sz val="11"/>
      <name val="Calibri"/>
      <family val="2"/>
      <scheme val="minor"/>
    </font>
    <font>
      <b/>
      <sz val="10"/>
      <color theme="0"/>
      <name val="Tahoma"/>
      <family val="2"/>
    </font>
    <font>
      <sz val="12"/>
      <color theme="1"/>
      <name val="Tahoma"/>
      <family val="2"/>
    </font>
    <font>
      <b/>
      <sz val="12"/>
      <color theme="1"/>
      <name val="Tahoma"/>
      <family val="2"/>
    </font>
    <font>
      <sz val="12"/>
      <name val="Tahoma"/>
      <family val="2"/>
    </font>
    <font>
      <b/>
      <sz val="12"/>
      <name val="Tahoma"/>
      <family val="2"/>
    </font>
    <font>
      <b/>
      <sz val="12"/>
      <color rgb="FFFF0000"/>
      <name val="Tahoma"/>
      <family val="2"/>
    </font>
    <font>
      <b/>
      <i/>
      <sz val="12"/>
      <color rgb="FFFF0000"/>
      <name val="Tahoma"/>
      <family val="2"/>
    </font>
    <font>
      <sz val="12"/>
      <color rgb="FFFF0000"/>
      <name val="Tahoma"/>
      <family val="2"/>
    </font>
    <font>
      <b/>
      <sz val="12"/>
      <color rgb="FF000000"/>
      <name val="Tahoma"/>
      <family val="2"/>
    </font>
    <font>
      <sz val="12"/>
      <color rgb="FF000000"/>
      <name val="Tahoma"/>
      <family val="2"/>
    </font>
    <font>
      <sz val="12"/>
      <color indexed="81"/>
      <name val="Tahoma"/>
      <family val="2"/>
    </font>
    <font>
      <b/>
      <sz val="12"/>
      <color indexed="81"/>
      <name val="Tahoma"/>
      <family val="2"/>
    </font>
    <font>
      <sz val="10"/>
      <color theme="4"/>
      <name val="Calibri"/>
      <family val="2"/>
      <scheme val="minor"/>
    </font>
    <font>
      <sz val="8"/>
      <color theme="1"/>
      <name val="Calibri"/>
      <family val="2"/>
      <scheme val="minor"/>
    </font>
    <font>
      <b/>
      <sz val="8"/>
      <color theme="1"/>
      <name val="Calibri"/>
      <family val="2"/>
      <scheme val="minor"/>
    </font>
    <font>
      <sz val="8"/>
      <name val="Calibri"/>
      <family val="2"/>
      <scheme val="minor"/>
    </font>
    <font>
      <sz val="8"/>
      <color rgb="FFFF0000"/>
      <name val="Calibri"/>
      <family val="2"/>
      <scheme val="minor"/>
    </font>
    <font>
      <sz val="9"/>
      <color indexed="81"/>
      <name val="Tahoma"/>
      <charset val="1"/>
    </font>
    <font>
      <b/>
      <sz val="9"/>
      <color indexed="81"/>
      <name val="Tahoma"/>
      <charset val="1"/>
    </font>
    <font>
      <b/>
      <sz val="10"/>
      <color rgb="FF262626"/>
      <name val="Calibri"/>
      <family val="2"/>
      <scheme val="minor"/>
    </font>
    <font>
      <sz val="8"/>
      <color theme="1"/>
      <name val="Tahoma"/>
      <family val="2"/>
    </font>
    <font>
      <sz val="12"/>
      <color rgb="FF00B050"/>
      <name val="Tahoma"/>
      <family val="2"/>
    </font>
    <font>
      <sz val="12"/>
      <color rgb="FF000000"/>
      <name val="Calibri"/>
      <family val="2"/>
      <scheme val="minor"/>
    </font>
  </fonts>
  <fills count="29">
    <fill>
      <patternFill patternType="none"/>
    </fill>
    <fill>
      <patternFill patternType="gray125"/>
    </fill>
    <fill>
      <patternFill patternType="solid">
        <fgColor theme="6" tint="0.59999389629810485"/>
        <bgColor indexed="64"/>
      </patternFill>
    </fill>
    <fill>
      <patternFill patternType="solid">
        <fgColor indexed="44"/>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FF99"/>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rgb="FFFFDD7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s>
  <cellStyleXfs count="101">
    <xf numFmtId="0" fontId="0" fillId="0" borderId="0"/>
    <xf numFmtId="0" fontId="16" fillId="0" borderId="0"/>
    <xf numFmtId="0" fontId="16" fillId="0" borderId="0"/>
    <xf numFmtId="15" fontId="16" fillId="3" borderId="1" applyNumberFormat="0" applyFont="0" applyAlignment="0">
      <alignment horizontal="center"/>
    </xf>
    <xf numFmtId="164" fontId="17" fillId="4" borderId="2" applyBorder="0">
      <alignment horizontal="center"/>
    </xf>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6" fontId="18" fillId="0" borderId="0"/>
    <xf numFmtId="166" fontId="18" fillId="0" borderId="0"/>
    <xf numFmtId="166" fontId="18" fillId="0" borderId="0"/>
    <xf numFmtId="166" fontId="18" fillId="0" borderId="0"/>
    <xf numFmtId="166" fontId="18" fillId="0" borderId="0"/>
    <xf numFmtId="166" fontId="18" fillId="0" borderId="0"/>
    <xf numFmtId="166" fontId="18" fillId="0" borderId="0"/>
    <xf numFmtId="166" fontId="18" fillId="0" borderId="0"/>
    <xf numFmtId="165"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165" fontId="16" fillId="0" borderId="0" applyFont="0" applyFill="0" applyBorder="0" applyAlignment="0" applyProtection="0"/>
    <xf numFmtId="14" fontId="17" fillId="0" borderId="0" applyFont="0" applyFill="0" applyBorder="0" applyAlignment="0"/>
    <xf numFmtId="14" fontId="19" fillId="0" borderId="0" applyFill="0" applyBorder="0" applyAlignment="0"/>
    <xf numFmtId="168" fontId="16" fillId="0" borderId="0" applyFont="0" applyFill="0" applyBorder="0" applyAlignment="0" applyProtection="0">
      <alignment wrapText="1"/>
    </xf>
    <xf numFmtId="38" fontId="20" fillId="0" borderId="3">
      <alignment vertical="center"/>
    </xf>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9" fontId="16" fillId="0" borderId="0" applyFont="0" applyFill="0" applyBorder="0" applyAlignment="0" applyProtection="0"/>
    <xf numFmtId="170" fontId="16" fillId="0" borderId="0" applyFont="0" applyFill="0" applyBorder="0" applyAlignment="0" applyProtection="0"/>
    <xf numFmtId="0" fontId="21" fillId="0" borderId="4" applyNumberFormat="0" applyAlignment="0" applyProtection="0">
      <alignment horizontal="left" vertical="center"/>
    </xf>
    <xf numFmtId="0" fontId="21" fillId="0" borderId="5">
      <alignment horizontal="left" vertical="center"/>
    </xf>
    <xf numFmtId="37" fontId="22" fillId="0" borderId="0"/>
    <xf numFmtId="15" fontId="16" fillId="5" borderId="1" applyNumberFormat="0" applyFont="0" applyAlignment="0">
      <protection locked="0"/>
    </xf>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0" fontId="23" fillId="0" borderId="0"/>
    <xf numFmtId="0" fontId="24" fillId="0" borderId="0"/>
    <xf numFmtId="171" fontId="25" fillId="6" borderId="1">
      <alignment horizontal="right"/>
    </xf>
    <xf numFmtId="171" fontId="25" fillId="0" borderId="1">
      <alignment horizontal="right"/>
    </xf>
    <xf numFmtId="172" fontId="26" fillId="0" borderId="0"/>
    <xf numFmtId="165" fontId="16" fillId="0" borderId="0" applyFont="0" applyFill="0" applyBorder="0" applyAlignment="0" applyProtection="0"/>
    <xf numFmtId="173" fontId="27" fillId="0" borderId="0" applyFont="0" applyFill="0" applyBorder="0" applyAlignment="0" applyProtection="0"/>
    <xf numFmtId="9" fontId="16" fillId="0" borderId="0" applyFont="0" applyFill="0" applyBorder="0" applyAlignment="0" applyProtection="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165" fontId="16" fillId="0" borderId="0" applyFill="0" applyBorder="0" applyAlignment="0"/>
    <xf numFmtId="0" fontId="28" fillId="6" borderId="0"/>
    <xf numFmtId="0" fontId="29" fillId="0" borderId="6" applyNumberFormat="0" applyBorder="0"/>
    <xf numFmtId="0" fontId="16" fillId="0" borderId="0"/>
    <xf numFmtId="174" fontId="27" fillId="0" borderId="0" applyFont="0" applyFill="0" applyBorder="0" applyAlignment="0" applyProtection="0"/>
    <xf numFmtId="0" fontId="22" fillId="7" borderId="7" applyNumberFormat="0" applyProtection="0">
      <alignment horizontal="center" wrapText="1"/>
    </xf>
    <xf numFmtId="0" fontId="22" fillId="7" borderId="8" applyNumberFormat="0" applyAlignment="0" applyProtection="0">
      <alignment wrapText="1"/>
    </xf>
    <xf numFmtId="0" fontId="16" fillId="8" borderId="0" applyNumberFormat="0" applyBorder="0">
      <alignment horizontal="center" wrapText="1"/>
    </xf>
    <xf numFmtId="0" fontId="16" fillId="9" borderId="9" applyNumberFormat="0">
      <alignment wrapText="1"/>
    </xf>
    <xf numFmtId="0" fontId="16" fillId="9" borderId="0" applyNumberFormat="0" applyBorder="0">
      <alignment wrapText="1"/>
    </xf>
    <xf numFmtId="0" fontId="16" fillId="0" borderId="0" applyNumberFormat="0" applyFill="0" applyBorder="0" applyProtection="0">
      <alignment horizontal="right" wrapText="1"/>
    </xf>
    <xf numFmtId="175" fontId="16" fillId="0" borderId="0" applyFill="0" applyBorder="0" applyAlignment="0" applyProtection="0">
      <alignment wrapText="1"/>
    </xf>
    <xf numFmtId="176" fontId="16" fillId="0" borderId="0" applyFill="0" applyBorder="0" applyAlignment="0" applyProtection="0">
      <alignment wrapText="1"/>
    </xf>
    <xf numFmtId="177" fontId="16" fillId="0" borderId="0" applyFill="0" applyBorder="0" applyAlignment="0" applyProtection="0">
      <alignment wrapText="1"/>
    </xf>
    <xf numFmtId="0" fontId="16" fillId="0" borderId="0" applyNumberFormat="0" applyFill="0" applyBorder="0" applyProtection="0">
      <alignment horizontal="right" wrapText="1"/>
    </xf>
    <xf numFmtId="0" fontId="16" fillId="0" borderId="0" applyNumberFormat="0" applyFill="0" applyBorder="0">
      <alignment horizontal="right" wrapText="1"/>
    </xf>
    <xf numFmtId="17" fontId="16" fillId="0" borderId="0" applyFill="0" applyBorder="0">
      <alignment horizontal="right" wrapText="1"/>
    </xf>
    <xf numFmtId="178" fontId="16" fillId="0" borderId="0" applyFill="0" applyBorder="0" applyAlignment="0" applyProtection="0">
      <alignment wrapText="1"/>
    </xf>
    <xf numFmtId="0" fontId="21" fillId="0" borderId="0" applyNumberFormat="0" applyFill="0" applyBorder="0">
      <alignment horizontal="left" wrapText="1"/>
    </xf>
    <xf numFmtId="0" fontId="22" fillId="0" borderId="0" applyNumberFormat="0" applyFill="0" applyBorder="0">
      <alignment horizontal="center" wrapText="1"/>
    </xf>
    <xf numFmtId="0" fontId="22" fillId="0" borderId="0" applyNumberFormat="0" applyFill="0" applyBorder="0">
      <alignment horizontal="center" wrapText="1"/>
    </xf>
    <xf numFmtId="179" fontId="16" fillId="0" borderId="0" applyFont="0" applyFill="0" applyBorder="0" applyAlignment="0" applyProtection="0"/>
    <xf numFmtId="49" fontId="19" fillId="0" borderId="0" applyFill="0" applyBorder="0" applyAlignment="0"/>
    <xf numFmtId="165" fontId="16" fillId="0" borderId="0" applyFill="0" applyBorder="0" applyAlignment="0"/>
    <xf numFmtId="165" fontId="16" fillId="0" borderId="0" applyFill="0" applyBorder="0" applyAlignment="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331">
    <xf numFmtId="0" fontId="0" fillId="0" borderId="0" xfId="0"/>
    <xf numFmtId="0" fontId="5" fillId="0" borderId="0" xfId="0" applyFont="1" applyAlignment="1">
      <alignment wrapText="1"/>
    </xf>
    <xf numFmtId="0" fontId="8"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8" fillId="0" borderId="10" xfId="0" applyFont="1" applyFill="1" applyBorder="1" applyAlignment="1">
      <alignment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1"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5" fillId="0" borderId="11" xfId="0" applyFont="1" applyFill="1" applyBorder="1" applyAlignment="1">
      <alignment vertical="center" wrapText="1"/>
    </xf>
    <xf numFmtId="0" fontId="5" fillId="0" borderId="18" xfId="0" applyFont="1" applyBorder="1" applyAlignment="1">
      <alignment horizontal="left" vertical="center" wrapText="1"/>
    </xf>
    <xf numFmtId="0" fontId="5" fillId="0" borderId="18" xfId="0" applyFont="1" applyBorder="1" applyAlignment="1">
      <alignment horizontal="center" vertical="center" wrapText="1"/>
    </xf>
    <xf numFmtId="0" fontId="5" fillId="10" borderId="1" xfId="0" applyFont="1" applyFill="1" applyBorder="1" applyAlignment="1">
      <alignment vertical="center" wrapText="1"/>
    </xf>
    <xf numFmtId="0" fontId="5" fillId="10" borderId="12" xfId="0" applyFont="1" applyFill="1" applyBorder="1" applyAlignment="1">
      <alignment horizontal="left" vertical="center" wrapText="1"/>
    </xf>
    <xf numFmtId="0" fontId="5" fillId="10" borderId="12"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0" borderId="10" xfId="0" applyFont="1" applyFill="1" applyBorder="1" applyAlignment="1">
      <alignment vertical="center" wrapText="1"/>
    </xf>
    <xf numFmtId="0" fontId="5" fillId="0" borderId="2" xfId="0" applyFont="1" applyFill="1" applyBorder="1" applyAlignment="1">
      <alignment horizontal="left" vertical="center" wrapText="1"/>
    </xf>
    <xf numFmtId="0" fontId="5" fillId="0" borderId="2" xfId="0" applyFont="1" applyBorder="1" applyAlignment="1">
      <alignment horizontal="center" vertical="center" wrapText="1"/>
    </xf>
    <xf numFmtId="0" fontId="3" fillId="0" borderId="0" xfId="0" applyFont="1" applyFill="1" applyBorder="1" applyAlignment="1">
      <alignment vertical="center" wrapText="1"/>
    </xf>
    <xf numFmtId="0" fontId="9" fillId="10" borderId="1" xfId="0" applyFont="1" applyFill="1" applyBorder="1" applyAlignment="1">
      <alignment vertical="center" wrapText="1"/>
    </xf>
    <xf numFmtId="0" fontId="9" fillId="0" borderId="10" xfId="0" applyFont="1" applyFill="1" applyBorder="1" applyAlignment="1">
      <alignment vertical="center" wrapText="1"/>
    </xf>
    <xf numFmtId="0" fontId="3" fillId="0" borderId="0" xfId="0" applyFont="1" applyFill="1" applyBorder="1" applyAlignment="1">
      <alignment wrapText="1"/>
    </xf>
    <xf numFmtId="0" fontId="9" fillId="0" borderId="1" xfId="0" applyFont="1" applyFill="1" applyBorder="1" applyAlignment="1">
      <alignment vertical="center" wrapText="1"/>
    </xf>
    <xf numFmtId="0" fontId="9" fillId="0" borderId="11" xfId="0" applyFont="1" applyFill="1" applyBorder="1" applyAlignment="1">
      <alignment vertical="center" wrapText="1"/>
    </xf>
    <xf numFmtId="0" fontId="4" fillId="0" borderId="0" xfId="0" applyFont="1" applyFill="1" applyBorder="1" applyAlignment="1">
      <alignment wrapText="1"/>
    </xf>
    <xf numFmtId="0" fontId="3" fillId="0" borderId="0" xfId="0" applyFont="1" applyFill="1" applyBorder="1" applyAlignment="1">
      <alignment horizontal="justify" vertical="center" wrapText="1"/>
    </xf>
    <xf numFmtId="0" fontId="9" fillId="0" borderId="1" xfId="0" applyFont="1" applyFill="1" applyBorder="1" applyAlignment="1">
      <alignment wrapText="1"/>
    </xf>
    <xf numFmtId="0" fontId="9" fillId="0" borderId="10" xfId="0" applyFont="1" applyFill="1" applyBorder="1" applyAlignment="1">
      <alignment wrapText="1"/>
    </xf>
    <xf numFmtId="0" fontId="5" fillId="0" borderId="1" xfId="0" applyFont="1" applyFill="1" applyBorder="1" applyAlignment="1">
      <alignment wrapText="1"/>
    </xf>
    <xf numFmtId="0" fontId="5" fillId="0" borderId="15" xfId="0" applyFont="1" applyFill="1" applyBorder="1" applyAlignment="1">
      <alignment wrapText="1"/>
    </xf>
    <xf numFmtId="0" fontId="5" fillId="0" borderId="0" xfId="0" applyFont="1" applyFill="1" applyAlignment="1">
      <alignment wrapText="1"/>
    </xf>
    <xf numFmtId="0" fontId="9" fillId="0" borderId="0" xfId="0" applyFont="1" applyFill="1" applyAlignment="1">
      <alignment wrapText="1"/>
    </xf>
    <xf numFmtId="0" fontId="5" fillId="0" borderId="0" xfId="0" applyFont="1" applyFill="1" applyBorder="1" applyAlignment="1">
      <alignment wrapText="1"/>
    </xf>
    <xf numFmtId="0" fontId="5" fillId="18" borderId="0" xfId="0" applyFont="1" applyFill="1" applyAlignment="1">
      <alignment wrapText="1"/>
    </xf>
    <xf numFmtId="0" fontId="40" fillId="11" borderId="1"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0" fillId="0" borderId="0" xfId="0" applyFont="1"/>
    <xf numFmtId="0" fontId="42" fillId="21" borderId="12" xfId="0" applyFont="1" applyFill="1" applyBorder="1" applyAlignment="1">
      <alignment vertical="center" wrapText="1"/>
    </xf>
    <xf numFmtId="0" fontId="15" fillId="0" borderId="1" xfId="0" applyFont="1" applyBorder="1" applyAlignment="1">
      <alignment vertical="center"/>
    </xf>
    <xf numFmtId="0" fontId="35" fillId="0" borderId="1" xfId="0" applyFont="1" applyBorder="1" applyAlignment="1">
      <alignment vertical="center" wrapText="1"/>
    </xf>
    <xf numFmtId="0" fontId="15" fillId="0" borderId="1" xfId="0" applyFont="1" applyBorder="1" applyAlignment="1">
      <alignment vertical="center" wrapText="1"/>
    </xf>
    <xf numFmtId="0" fontId="42" fillId="0" borderId="1" xfId="0" applyFont="1" applyFill="1" applyBorder="1" applyAlignment="1">
      <alignment vertical="center" wrapText="1"/>
    </xf>
    <xf numFmtId="0" fontId="42" fillId="0" borderId="12" xfId="0" applyFont="1" applyFill="1" applyBorder="1" applyAlignment="1">
      <alignment vertical="center" wrapText="1"/>
    </xf>
    <xf numFmtId="0" fontId="42" fillId="0" borderId="12" xfId="0" applyFont="1" applyFill="1" applyBorder="1" applyAlignment="1">
      <alignment vertical="center"/>
    </xf>
    <xf numFmtId="0" fontId="43" fillId="0" borderId="1" xfId="0" applyFont="1" applyFill="1" applyBorder="1" applyAlignment="1">
      <alignment vertical="center" wrapText="1"/>
    </xf>
    <xf numFmtId="0" fontId="7" fillId="0" borderId="21" xfId="0" applyFont="1" applyBorder="1"/>
    <xf numFmtId="0" fontId="0" fillId="0" borderId="0" xfId="0" applyAlignment="1">
      <alignment wrapText="1"/>
    </xf>
    <xf numFmtId="0" fontId="44" fillId="0" borderId="0" xfId="0" applyFont="1"/>
    <xf numFmtId="0" fontId="7" fillId="12" borderId="12" xfId="0" applyFont="1" applyFill="1" applyBorder="1" applyAlignment="1">
      <alignment vertical="center"/>
    </xf>
    <xf numFmtId="0" fontId="7" fillId="12" borderId="5" xfId="0" applyFont="1" applyFill="1" applyBorder="1" applyAlignment="1">
      <alignment vertical="center"/>
    </xf>
    <xf numFmtId="0" fontId="38" fillId="12" borderId="12" xfId="0" applyFont="1" applyFill="1" applyBorder="1" applyAlignment="1">
      <alignment vertical="center"/>
    </xf>
    <xf numFmtId="0" fontId="38" fillId="12" borderId="5" xfId="0" applyFont="1" applyFill="1" applyBorder="1" applyAlignment="1">
      <alignment vertical="center"/>
    </xf>
    <xf numFmtId="0" fontId="7" fillId="12" borderId="1" xfId="0" applyFont="1" applyFill="1" applyBorder="1" applyAlignment="1">
      <alignment vertical="center"/>
    </xf>
    <xf numFmtId="0" fontId="7" fillId="12" borderId="22" xfId="0" applyFont="1" applyFill="1" applyBorder="1" applyAlignment="1">
      <alignment vertical="center"/>
    </xf>
    <xf numFmtId="0" fontId="38" fillId="12" borderId="1" xfId="0" applyFont="1" applyFill="1" applyBorder="1" applyAlignment="1">
      <alignment vertical="center"/>
    </xf>
    <xf numFmtId="0" fontId="7" fillId="12" borderId="13" xfId="0" applyFont="1" applyFill="1" applyBorder="1" applyAlignment="1">
      <alignment vertical="center"/>
    </xf>
    <xf numFmtId="0" fontId="8" fillId="12" borderId="1" xfId="0" applyFont="1" applyFill="1" applyBorder="1" applyAlignment="1">
      <alignment vertical="center"/>
    </xf>
    <xf numFmtId="0" fontId="5" fillId="0" borderId="0" xfId="0" applyFont="1" applyAlignment="1"/>
    <xf numFmtId="0" fontId="0" fillId="0" borderId="1" xfId="0" applyBorder="1"/>
    <xf numFmtId="0" fontId="14" fillId="0" borderId="12" xfId="0" applyFont="1" applyFill="1" applyBorder="1" applyAlignment="1">
      <alignment vertical="center"/>
    </xf>
    <xf numFmtId="0" fontId="14" fillId="0" borderId="18" xfId="0" applyFont="1" applyFill="1" applyBorder="1" applyAlignment="1">
      <alignment vertical="center"/>
    </xf>
    <xf numFmtId="0" fontId="0" fillId="0" borderId="0" xfId="0" applyFont="1" applyFill="1"/>
    <xf numFmtId="0" fontId="35" fillId="0" borderId="1" xfId="0" applyFont="1" applyFill="1" applyBorder="1" applyAlignment="1">
      <alignment horizontal="left" wrapText="1"/>
    </xf>
    <xf numFmtId="0" fontId="44" fillId="0" borderId="1" xfId="0" applyFont="1" applyBorder="1"/>
    <xf numFmtId="0" fontId="7" fillId="22" borderId="10" xfId="0" applyFont="1" applyFill="1" applyBorder="1" applyAlignment="1">
      <alignment horizontal="center" vertical="center" wrapText="1"/>
    </xf>
    <xf numFmtId="0" fontId="33" fillId="19" borderId="23" xfId="0" applyFont="1" applyFill="1" applyBorder="1" applyAlignment="1">
      <alignment vertical="center" wrapText="1"/>
    </xf>
    <xf numFmtId="0" fontId="33" fillId="19" borderId="24" xfId="0" applyFont="1" applyFill="1" applyBorder="1" applyAlignment="1">
      <alignment vertical="center" wrapText="1"/>
    </xf>
    <xf numFmtId="0" fontId="7" fillId="22" borderId="2" xfId="0" applyFont="1" applyFill="1" applyBorder="1" applyAlignment="1">
      <alignment horizontal="center" vertical="center" wrapText="1"/>
    </xf>
    <xf numFmtId="0" fontId="33" fillId="19" borderId="25" xfId="0" applyFont="1" applyFill="1" applyBorder="1" applyAlignment="1">
      <alignment vertical="center" wrapText="1"/>
    </xf>
    <xf numFmtId="0" fontId="33" fillId="23" borderId="23" xfId="0" applyFont="1" applyFill="1" applyBorder="1" applyAlignment="1">
      <alignment vertical="center" wrapText="1"/>
    </xf>
    <xf numFmtId="0" fontId="33" fillId="14" borderId="23" xfId="0" applyFont="1" applyFill="1" applyBorder="1" applyAlignment="1">
      <alignment vertical="center" wrapText="1"/>
    </xf>
    <xf numFmtId="0" fontId="33" fillId="23" borderId="26" xfId="0" applyFont="1" applyFill="1" applyBorder="1" applyAlignment="1">
      <alignment vertical="center" wrapText="1"/>
    </xf>
    <xf numFmtId="0" fontId="33" fillId="18" borderId="25" xfId="0" applyFont="1" applyFill="1" applyBorder="1" applyAlignment="1">
      <alignment vertical="center" wrapText="1"/>
    </xf>
    <xf numFmtId="0" fontId="33" fillId="18" borderId="23" xfId="0" applyFont="1" applyFill="1" applyBorder="1" applyAlignment="1">
      <alignment vertical="center" wrapText="1"/>
    </xf>
    <xf numFmtId="0" fontId="33" fillId="18" borderId="24" xfId="0" applyFont="1" applyFill="1" applyBorder="1" applyAlignment="1">
      <alignment vertical="center" wrapText="1"/>
    </xf>
    <xf numFmtId="0" fontId="15" fillId="0" borderId="1" xfId="0" applyFont="1" applyFill="1" applyBorder="1" applyAlignment="1">
      <alignment vertical="center" wrapText="1"/>
    </xf>
    <xf numFmtId="0" fontId="14" fillId="0" borderId="1" xfId="0" applyFont="1" applyFill="1" applyBorder="1" applyAlignment="1">
      <alignment wrapText="1"/>
    </xf>
    <xf numFmtId="0" fontId="0" fillId="20" borderId="0" xfId="0" applyFill="1"/>
    <xf numFmtId="0" fontId="44" fillId="21" borderId="1" xfId="0" applyFont="1" applyFill="1" applyBorder="1" applyAlignment="1">
      <alignment horizontal="center"/>
    </xf>
    <xf numFmtId="0" fontId="44" fillId="20" borderId="1" xfId="0" applyFont="1" applyFill="1" applyBorder="1" applyAlignment="1">
      <alignment horizontal="center"/>
    </xf>
    <xf numFmtId="0" fontId="33" fillId="0" borderId="11" xfId="0" applyFont="1" applyFill="1" applyBorder="1" applyAlignment="1">
      <alignment horizontal="left" vertical="center" wrapText="1"/>
    </xf>
    <xf numFmtId="0" fontId="9" fillId="0" borderId="11" xfId="0" applyFont="1" applyFill="1" applyBorder="1" applyAlignment="1">
      <alignment wrapText="1"/>
    </xf>
    <xf numFmtId="0" fontId="9" fillId="0" borderId="17" xfId="0" applyFont="1" applyFill="1" applyBorder="1" applyAlignment="1">
      <alignment horizontal="center" vertical="center" wrapText="1"/>
    </xf>
    <xf numFmtId="0" fontId="9" fillId="0" borderId="12" xfId="0" applyFont="1" applyFill="1" applyBorder="1" applyAlignment="1">
      <alignment vertical="center" wrapText="1"/>
    </xf>
    <xf numFmtId="0" fontId="45" fillId="0" borderId="1" xfId="0" applyFont="1" applyFill="1" applyBorder="1" applyAlignment="1">
      <alignment vertical="center" wrapText="1"/>
    </xf>
    <xf numFmtId="0" fontId="33" fillId="0" borderId="1"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33" fillId="0" borderId="10" xfId="0" applyFont="1" applyFill="1" applyBorder="1" applyAlignment="1">
      <alignment horizontal="left" vertical="center" wrapText="1"/>
    </xf>
    <xf numFmtId="0" fontId="9" fillId="0" borderId="16" xfId="0" applyFont="1" applyFill="1" applyBorder="1" applyAlignment="1">
      <alignment horizontal="center" vertical="center" wrapText="1"/>
    </xf>
    <xf numFmtId="0" fontId="9" fillId="0" borderId="2" xfId="0" applyFont="1" applyFill="1" applyBorder="1" applyAlignment="1">
      <alignment vertical="center" wrapText="1"/>
    </xf>
    <xf numFmtId="0" fontId="33" fillId="12" borderId="5" xfId="0" applyFont="1" applyFill="1" applyBorder="1" applyAlignment="1">
      <alignment vertical="center"/>
    </xf>
    <xf numFmtId="0" fontId="9" fillId="0" borderId="14" xfId="0" applyFont="1" applyFill="1" applyBorder="1" applyAlignment="1">
      <alignment horizontal="center" vertical="center" wrapText="1"/>
    </xf>
    <xf numFmtId="0" fontId="9" fillId="0" borderId="18" xfId="0" applyFont="1" applyFill="1" applyBorder="1" applyAlignment="1">
      <alignment wrapText="1"/>
    </xf>
    <xf numFmtId="0" fontId="9" fillId="0" borderId="18" xfId="0" applyFont="1" applyFill="1" applyBorder="1" applyAlignment="1">
      <alignment vertical="center" wrapText="1"/>
    </xf>
    <xf numFmtId="0" fontId="9" fillId="0" borderId="12" xfId="0" applyFont="1" applyFill="1" applyBorder="1" applyAlignment="1">
      <alignment wrapText="1"/>
    </xf>
    <xf numFmtId="14" fontId="9" fillId="0" borderId="1" xfId="0" applyNumberFormat="1" applyFont="1" applyFill="1" applyBorder="1" applyAlignment="1">
      <alignment horizontal="left" vertical="center" wrapText="1"/>
    </xf>
    <xf numFmtId="0" fontId="45" fillId="0" borderId="1" xfId="0" applyFont="1" applyFill="1" applyBorder="1" applyAlignment="1">
      <alignment wrapText="1"/>
    </xf>
    <xf numFmtId="0" fontId="9" fillId="21" borderId="1" xfId="0" applyFont="1" applyFill="1" applyBorder="1" applyAlignment="1">
      <alignment horizontal="left" vertical="center" wrapText="1"/>
    </xf>
    <xf numFmtId="0" fontId="9" fillId="0" borderId="1" xfId="0" applyFont="1" applyFill="1" applyBorder="1"/>
    <xf numFmtId="0" fontId="9" fillId="0" borderId="2" xfId="0" applyFont="1" applyFill="1" applyBorder="1" applyAlignment="1">
      <alignment wrapText="1"/>
    </xf>
    <xf numFmtId="0" fontId="33" fillId="0" borderId="11" xfId="0" applyFont="1" applyFill="1" applyBorder="1" applyAlignment="1">
      <alignment vertical="center" wrapText="1"/>
    </xf>
    <xf numFmtId="0" fontId="33" fillId="0" borderId="1" xfId="0" applyFont="1" applyFill="1" applyBorder="1" applyAlignment="1">
      <alignment vertical="center" wrapText="1"/>
    </xf>
    <xf numFmtId="0" fontId="33" fillId="0" borderId="10" xfId="0" applyFont="1" applyFill="1" applyBorder="1" applyAlignment="1">
      <alignment vertical="center" wrapText="1"/>
    </xf>
    <xf numFmtId="0" fontId="33" fillId="12" borderId="1" xfId="0" applyFont="1" applyFill="1" applyBorder="1" applyAlignment="1">
      <alignment vertical="center"/>
    </xf>
    <xf numFmtId="0" fontId="9" fillId="0" borderId="1" xfId="0" applyFont="1" applyFill="1" applyBorder="1" applyAlignment="1">
      <alignment vertical="center"/>
    </xf>
    <xf numFmtId="0" fontId="33" fillId="0" borderId="14" xfId="0" applyFont="1" applyFill="1" applyBorder="1" applyAlignment="1">
      <alignment horizontal="left" vertical="center" wrapText="1"/>
    </xf>
    <xf numFmtId="0" fontId="9" fillId="0" borderId="14" xfId="0" applyFont="1" applyFill="1" applyBorder="1" applyAlignment="1">
      <alignment vertical="center" wrapText="1"/>
    </xf>
    <xf numFmtId="0" fontId="9" fillId="0" borderId="14" xfId="0" applyFont="1" applyFill="1" applyBorder="1" applyAlignment="1">
      <alignment wrapText="1"/>
    </xf>
    <xf numFmtId="0" fontId="9" fillId="0" borderId="6" xfId="0" applyFont="1" applyFill="1" applyBorder="1" applyAlignment="1">
      <alignment horizontal="center" vertical="center" wrapText="1"/>
    </xf>
    <xf numFmtId="0" fontId="9" fillId="0" borderId="13" xfId="0" applyFont="1" applyFill="1" applyBorder="1" applyAlignment="1">
      <alignment wrapText="1"/>
    </xf>
    <xf numFmtId="0" fontId="33" fillId="0" borderId="1" xfId="0" applyFont="1" applyFill="1" applyBorder="1" applyAlignment="1">
      <alignment wrapText="1"/>
    </xf>
    <xf numFmtId="0" fontId="33" fillId="0" borderId="10" xfId="0" applyFont="1" applyFill="1" applyBorder="1" applyAlignment="1">
      <alignment wrapText="1"/>
    </xf>
    <xf numFmtId="0" fontId="9" fillId="0" borderId="18" xfId="0" applyFont="1" applyFill="1" applyBorder="1" applyAlignment="1">
      <alignment horizontal="center" vertical="center" wrapText="1"/>
    </xf>
    <xf numFmtId="0" fontId="33" fillId="0" borderId="11" xfId="0" applyFont="1" applyFill="1" applyBorder="1" applyAlignment="1">
      <alignment wrapText="1"/>
    </xf>
    <xf numFmtId="0" fontId="9" fillId="0" borderId="10" xfId="0" applyFont="1" applyFill="1" applyBorder="1" applyAlignment="1">
      <alignment horizontal="left" wrapText="1"/>
    </xf>
    <xf numFmtId="0" fontId="9" fillId="21" borderId="1" xfId="0" applyFont="1" applyFill="1" applyBorder="1" applyAlignment="1">
      <alignment vertical="center" wrapText="1"/>
    </xf>
    <xf numFmtId="0" fontId="9" fillId="0" borderId="11" xfId="0" applyFont="1" applyFill="1" applyBorder="1" applyAlignment="1">
      <alignment horizontal="left" wrapText="1"/>
    </xf>
    <xf numFmtId="0" fontId="9" fillId="0" borderId="1" xfId="0" applyFont="1" applyFill="1" applyBorder="1" applyAlignment="1">
      <alignment horizontal="left" wrapText="1"/>
    </xf>
    <xf numFmtId="0" fontId="9" fillId="0" borderId="12" xfId="0" applyFont="1" applyFill="1" applyBorder="1" applyAlignment="1">
      <alignment horizontal="justify" vertical="center" wrapText="1"/>
    </xf>
    <xf numFmtId="0" fontId="34" fillId="0" borderId="1" xfId="0" applyFont="1" applyFill="1" applyBorder="1" applyAlignment="1">
      <alignment wrapText="1"/>
    </xf>
    <xf numFmtId="0" fontId="33" fillId="12" borderId="12" xfId="0" applyFont="1" applyFill="1" applyBorder="1" applyAlignment="1">
      <alignment vertical="center"/>
    </xf>
    <xf numFmtId="0" fontId="9" fillId="0" borderId="18" xfId="0" applyFont="1" applyFill="1" applyBorder="1" applyAlignment="1">
      <alignment horizontal="justify" vertical="center" wrapText="1"/>
    </xf>
    <xf numFmtId="0" fontId="9" fillId="0" borderId="2" xfId="0" applyFont="1" applyFill="1" applyBorder="1" applyAlignment="1">
      <alignment horizontal="justify" vertical="center" wrapText="1"/>
    </xf>
    <xf numFmtId="9" fontId="9" fillId="0" borderId="1" xfId="0" applyNumberFormat="1" applyFont="1" applyFill="1" applyBorder="1" applyAlignment="1">
      <alignment vertical="center" wrapText="1"/>
    </xf>
    <xf numFmtId="0" fontId="9" fillId="0" borderId="13" xfId="0" applyFont="1" applyFill="1" applyBorder="1" applyAlignment="1">
      <alignment horizontal="justify" vertical="center" wrapText="1"/>
    </xf>
    <xf numFmtId="0" fontId="9" fillId="0" borderId="14" xfId="0" applyFont="1" applyFill="1" applyBorder="1" applyAlignment="1">
      <alignment horizontal="justify" vertical="center" wrapText="1"/>
    </xf>
    <xf numFmtId="0" fontId="9" fillId="0" borderId="11" xfId="0" applyFont="1" applyFill="1" applyBorder="1" applyAlignment="1">
      <alignment horizontal="justify" vertical="center" wrapText="1"/>
    </xf>
    <xf numFmtId="0" fontId="9" fillId="0" borderId="1" xfId="0" applyFont="1" applyFill="1" applyBorder="1" applyAlignment="1">
      <alignment horizontal="justify" vertical="center" wrapText="1"/>
    </xf>
    <xf numFmtId="0" fontId="9" fillId="0" borderId="10" xfId="0" applyFont="1" applyFill="1" applyBorder="1" applyAlignment="1">
      <alignment horizontal="justify" vertical="center" wrapText="1"/>
    </xf>
    <xf numFmtId="0" fontId="9" fillId="0" borderId="12" xfId="0" applyFont="1" applyFill="1" applyBorder="1" applyAlignment="1">
      <alignment horizontal="left" vertical="center" wrapText="1"/>
    </xf>
    <xf numFmtId="0" fontId="9" fillId="10" borderId="1" xfId="0" applyFont="1" applyFill="1" applyBorder="1" applyAlignment="1">
      <alignment vertical="center"/>
    </xf>
    <xf numFmtId="0" fontId="9" fillId="11" borderId="1" xfId="0" applyFont="1" applyFill="1" applyBorder="1" applyAlignment="1">
      <alignment vertical="center" wrapText="1"/>
    </xf>
    <xf numFmtId="0" fontId="14" fillId="24" borderId="1" xfId="0" applyFont="1" applyFill="1" applyBorder="1" applyAlignment="1">
      <alignment vertical="center"/>
    </xf>
    <xf numFmtId="0" fontId="42" fillId="21" borderId="1" xfId="0" applyFont="1" applyFill="1" applyBorder="1" applyAlignment="1">
      <alignment vertical="center" wrapText="1"/>
    </xf>
    <xf numFmtId="0" fontId="46" fillId="17" borderId="13" xfId="0" applyFont="1" applyFill="1" applyBorder="1" applyAlignment="1">
      <alignment vertical="center" wrapText="1"/>
    </xf>
    <xf numFmtId="0" fontId="46" fillId="14" borderId="13" xfId="0" applyFont="1" applyFill="1" applyBorder="1" applyAlignment="1">
      <alignment horizontal="center" vertical="center" wrapText="1"/>
    </xf>
    <xf numFmtId="0" fontId="46" fillId="13" borderId="13" xfId="0" applyFont="1" applyFill="1" applyBorder="1" applyAlignment="1">
      <alignment horizontal="center" vertical="center" wrapText="1"/>
    </xf>
    <xf numFmtId="0" fontId="47" fillId="0" borderId="1" xfId="0" applyFont="1" applyFill="1" applyBorder="1" applyAlignment="1">
      <alignment vertical="center" wrapText="1"/>
    </xf>
    <xf numFmtId="0" fontId="47" fillId="0" borderId="1" xfId="0" applyFont="1" applyFill="1" applyBorder="1" applyAlignment="1">
      <alignment horizontal="left" vertical="center" wrapText="1"/>
    </xf>
    <xf numFmtId="0" fontId="47" fillId="0" borderId="1" xfId="0" applyFont="1" applyBorder="1" applyAlignment="1">
      <alignment horizontal="center" vertical="center" wrapText="1"/>
    </xf>
    <xf numFmtId="0" fontId="47" fillId="0" borderId="1" xfId="0" applyFont="1" applyFill="1" applyBorder="1" applyAlignment="1">
      <alignment horizontal="center" vertical="center" wrapText="1"/>
    </xf>
    <xf numFmtId="0" fontId="47" fillId="10" borderId="1" xfId="0" applyFont="1" applyFill="1" applyBorder="1" applyAlignment="1">
      <alignment horizontal="center" vertical="center" wrapText="1"/>
    </xf>
    <xf numFmtId="0" fontId="47" fillId="0" borderId="1" xfId="0" applyFont="1" applyBorder="1" applyAlignment="1">
      <alignment horizontal="left" vertical="center" wrapText="1"/>
    </xf>
    <xf numFmtId="0" fontId="49" fillId="0" borderId="1" xfId="0" applyFont="1" applyFill="1" applyBorder="1" applyAlignment="1">
      <alignment vertical="center" wrapText="1"/>
    </xf>
    <xf numFmtId="0" fontId="49" fillId="0" borderId="1" xfId="0" applyFont="1" applyFill="1" applyBorder="1" applyAlignment="1">
      <alignment horizontal="center" vertical="center" wrapText="1"/>
    </xf>
    <xf numFmtId="0" fontId="47" fillId="10" borderId="1" xfId="0" applyFont="1" applyFill="1" applyBorder="1" applyAlignment="1">
      <alignment horizontal="center" vertical="center"/>
    </xf>
    <xf numFmtId="0" fontId="47" fillId="0" borderId="1" xfId="0" applyFont="1" applyFill="1" applyBorder="1" applyAlignment="1">
      <alignment horizontal="center" vertical="center"/>
    </xf>
    <xf numFmtId="0" fontId="47" fillId="0" borderId="1" xfId="0" applyFont="1" applyBorder="1" applyAlignment="1">
      <alignment vertical="center" wrapText="1"/>
    </xf>
    <xf numFmtId="0" fontId="47" fillId="0" borderId="1" xfId="0" applyFont="1" applyBorder="1" applyAlignment="1">
      <alignment horizontal="center" vertical="center"/>
    </xf>
    <xf numFmtId="0" fontId="47" fillId="0" borderId="12" xfId="0" applyFont="1" applyFill="1" applyBorder="1" applyAlignment="1">
      <alignment horizontal="center" vertical="center"/>
    </xf>
    <xf numFmtId="0" fontId="47" fillId="0" borderId="12" xfId="0" applyFont="1" applyBorder="1" applyAlignment="1">
      <alignment horizontal="center" vertical="center"/>
    </xf>
    <xf numFmtId="0" fontId="53" fillId="10" borderId="1" xfId="0" applyFont="1" applyFill="1" applyBorder="1" applyAlignment="1">
      <alignment vertical="center" wrapText="1"/>
    </xf>
    <xf numFmtId="0" fontId="53" fillId="0" borderId="1" xfId="0" applyFont="1" applyFill="1" applyBorder="1" applyAlignment="1">
      <alignment vertical="center" wrapText="1"/>
    </xf>
    <xf numFmtId="0" fontId="48" fillId="0" borderId="1" xfId="0" applyFont="1" applyFill="1" applyBorder="1" applyAlignment="1">
      <alignment vertical="center" wrapText="1"/>
    </xf>
    <xf numFmtId="0" fontId="47" fillId="0" borderId="1" xfId="0" applyFont="1" applyBorder="1" applyAlignment="1">
      <alignment vertical="center"/>
    </xf>
    <xf numFmtId="0" fontId="47" fillId="10" borderId="1" xfId="0" applyFont="1" applyFill="1" applyBorder="1" applyAlignment="1">
      <alignment vertical="center" wrapText="1"/>
    </xf>
    <xf numFmtId="0" fontId="49" fillId="10" borderId="1" xfId="0" applyFont="1" applyFill="1" applyBorder="1" applyAlignment="1">
      <alignment vertical="center" wrapText="1"/>
    </xf>
    <xf numFmtId="0" fontId="49" fillId="10" borderId="1" xfId="0" applyFont="1" applyFill="1" applyBorder="1" applyAlignment="1">
      <alignment horizontal="center" vertical="center" wrapText="1"/>
    </xf>
    <xf numFmtId="0" fontId="48" fillId="10" borderId="1" xfId="0" applyFont="1" applyFill="1" applyBorder="1" applyAlignment="1">
      <alignment vertical="center" wrapText="1"/>
    </xf>
    <xf numFmtId="0" fontId="54" fillId="0" borderId="1" xfId="0" applyFont="1" applyFill="1" applyBorder="1" applyAlignment="1">
      <alignment horizontal="center" vertical="center" wrapText="1"/>
    </xf>
    <xf numFmtId="0" fontId="47" fillId="18" borderId="1" xfId="0" applyFont="1" applyFill="1" applyBorder="1" applyAlignment="1">
      <alignment vertical="center" wrapText="1"/>
    </xf>
    <xf numFmtId="0" fontId="55" fillId="0" borderId="1" xfId="0" applyFont="1" applyFill="1" applyBorder="1" applyAlignment="1">
      <alignment horizontal="left" vertical="center" wrapText="1"/>
    </xf>
    <xf numFmtId="0" fontId="47" fillId="15" borderId="1" xfId="0" applyFont="1" applyFill="1" applyBorder="1" applyAlignment="1">
      <alignment vertical="center" wrapText="1"/>
    </xf>
    <xf numFmtId="0" fontId="47" fillId="15" borderId="1" xfId="0" applyFont="1" applyFill="1" applyBorder="1" applyAlignment="1">
      <alignment horizontal="center" vertical="center" wrapText="1"/>
    </xf>
    <xf numFmtId="0" fontId="49" fillId="0" borderId="1" xfId="0" applyFont="1" applyBorder="1" applyAlignment="1">
      <alignment vertical="center" wrapText="1"/>
    </xf>
    <xf numFmtId="0" fontId="49" fillId="0" borderId="1" xfId="0" applyFont="1" applyBorder="1" applyAlignment="1">
      <alignment horizontal="center" vertical="center"/>
    </xf>
    <xf numFmtId="0" fontId="49" fillId="0" borderId="1" xfId="0" applyFont="1" applyBorder="1" applyAlignment="1">
      <alignment horizontal="center" vertical="center" wrapText="1"/>
    </xf>
    <xf numFmtId="0" fontId="44" fillId="0" borderId="21" xfId="0" applyFont="1" applyBorder="1"/>
    <xf numFmtId="0" fontId="44"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1" xfId="0" applyFill="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xf>
    <xf numFmtId="0" fontId="0" fillId="0" borderId="0" xfId="0" applyBorder="1" applyAlignment="1">
      <alignment horizontal="center"/>
    </xf>
    <xf numFmtId="0" fontId="0" fillId="0" borderId="2"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vertical="center"/>
    </xf>
    <xf numFmtId="0" fontId="0" fillId="0" borderId="21" xfId="0" applyBorder="1" applyAlignment="1">
      <alignment horizontal="center"/>
    </xf>
    <xf numFmtId="0" fontId="0" fillId="0" borderId="10"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1" xfId="0" applyBorder="1"/>
    <xf numFmtId="0" fontId="0" fillId="0" borderId="20" xfId="0"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center" vertical="center"/>
    </xf>
    <xf numFmtId="0" fontId="41" fillId="0" borderId="15" xfId="0" applyFont="1" applyFill="1" applyBorder="1" applyAlignment="1">
      <alignment horizontal="left" vertical="top" wrapText="1"/>
    </xf>
    <xf numFmtId="0" fontId="9" fillId="10" borderId="10" xfId="0" applyFont="1" applyFill="1" applyBorder="1" applyAlignment="1">
      <alignment vertical="center" wrapText="1"/>
    </xf>
    <xf numFmtId="0" fontId="33" fillId="23" borderId="30" xfId="0" applyFont="1" applyFill="1" applyBorder="1" applyAlignment="1">
      <alignment vertical="center" wrapText="1"/>
    </xf>
    <xf numFmtId="0" fontId="33" fillId="23" borderId="31" xfId="0" applyFont="1" applyFill="1" applyBorder="1" applyAlignment="1">
      <alignment vertical="center" wrapText="1"/>
    </xf>
    <xf numFmtId="0" fontId="0" fillId="0" borderId="0" xfId="0" applyBorder="1"/>
    <xf numFmtId="0" fontId="44" fillId="0" borderId="0" xfId="0" applyFont="1" applyBorder="1"/>
    <xf numFmtId="0" fontId="44" fillId="0" borderId="1" xfId="0" applyFont="1" applyBorder="1" applyAlignment="1">
      <alignment horizontal="left" vertical="center"/>
    </xf>
    <xf numFmtId="0" fontId="0" fillId="10" borderId="1" xfId="0" applyFill="1" applyBorder="1"/>
    <xf numFmtId="0" fontId="0" fillId="0" borderId="1" xfId="0" applyFill="1" applyBorder="1"/>
    <xf numFmtId="0" fontId="0" fillId="0" borderId="1" xfId="0" applyFill="1" applyBorder="1" applyAlignment="1">
      <alignment wrapText="1"/>
    </xf>
    <xf numFmtId="0" fontId="0" fillId="0" borderId="0" xfId="0" applyAlignment="1">
      <alignment horizontal="center" vertical="center"/>
    </xf>
    <xf numFmtId="0" fontId="0" fillId="10" borderId="0" xfId="0" applyFill="1"/>
    <xf numFmtId="0" fontId="44" fillId="10" borderId="1" xfId="0" applyFont="1" applyFill="1" applyBorder="1"/>
    <xf numFmtId="0" fontId="0" fillId="10" borderId="1" xfId="0" applyFill="1" applyBorder="1" applyAlignment="1">
      <alignment wrapText="1"/>
    </xf>
    <xf numFmtId="0" fontId="44" fillId="10" borderId="0" xfId="0" applyFont="1" applyFill="1"/>
    <xf numFmtId="0" fontId="6" fillId="0" borderId="1" xfId="0" applyFont="1" applyFill="1" applyBorder="1" applyAlignment="1">
      <alignment vertical="center" wrapText="1"/>
    </xf>
    <xf numFmtId="0" fontId="15" fillId="0" borderId="1" xfId="0" applyFont="1" applyFill="1" applyBorder="1" applyAlignment="1">
      <alignment vertical="center"/>
    </xf>
    <xf numFmtId="0" fontId="14" fillId="0" borderId="1"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lignment vertical="center"/>
    </xf>
    <xf numFmtId="0" fontId="15" fillId="24" borderId="1" xfId="0" applyFont="1" applyFill="1" applyBorder="1" applyAlignment="1">
      <alignment vertical="center"/>
    </xf>
    <xf numFmtId="0" fontId="14" fillId="0" borderId="14" xfId="0" applyFont="1" applyFill="1" applyBorder="1" applyAlignment="1">
      <alignment vertical="center"/>
    </xf>
    <xf numFmtId="0" fontId="14" fillId="21" borderId="1" xfId="0" applyFont="1" applyFill="1" applyBorder="1" applyAlignment="1">
      <alignment vertical="center"/>
    </xf>
    <xf numFmtId="0" fontId="15" fillId="26" borderId="1" xfId="0" applyFont="1" applyFill="1" applyBorder="1" applyAlignment="1">
      <alignment vertical="center"/>
    </xf>
    <xf numFmtId="0" fontId="14" fillId="26" borderId="1" xfId="0" applyFont="1" applyFill="1" applyBorder="1" applyAlignment="1">
      <alignment vertical="center"/>
    </xf>
    <xf numFmtId="0" fontId="42" fillId="21" borderId="12" xfId="0" applyFont="1" applyFill="1" applyBorder="1" applyAlignment="1">
      <alignment vertical="center"/>
    </xf>
    <xf numFmtId="0" fontId="44" fillId="0" borderId="32"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0" fillId="0" borderId="0" xfId="0" applyFont="1" applyBorder="1"/>
    <xf numFmtId="0" fontId="44" fillId="0" borderId="0" xfId="0" applyFont="1" applyAlignment="1">
      <alignment horizontal="center"/>
    </xf>
    <xf numFmtId="0" fontId="0" fillId="0" borderId="0" xfId="0" applyFont="1" applyAlignment="1">
      <alignment horizontal="center"/>
    </xf>
    <xf numFmtId="0" fontId="14" fillId="10" borderId="1" xfId="0" applyFont="1" applyFill="1" applyBorder="1" applyAlignment="1">
      <alignment vertical="center"/>
    </xf>
    <xf numFmtId="0" fontId="59" fillId="0" borderId="0" xfId="0" applyFont="1"/>
    <xf numFmtId="0" fontId="60" fillId="0" borderId="0" xfId="0" applyFont="1" applyAlignment="1">
      <alignment horizontal="left"/>
    </xf>
    <xf numFmtId="0" fontId="60" fillId="0" borderId="21" xfId="0" applyFont="1" applyBorder="1"/>
    <xf numFmtId="0" fontId="59" fillId="0" borderId="1" xfId="0" applyFont="1" applyFill="1" applyBorder="1" applyAlignment="1">
      <alignment vertical="center"/>
    </xf>
    <xf numFmtId="0" fontId="59" fillId="24" borderId="1" xfId="0" applyFont="1" applyFill="1" applyBorder="1" applyAlignment="1">
      <alignment vertical="center" wrapText="1"/>
    </xf>
    <xf numFmtId="0" fontId="59" fillId="26" borderId="1" xfId="0" applyFont="1" applyFill="1" applyBorder="1" applyAlignment="1">
      <alignment vertical="center" wrapText="1"/>
    </xf>
    <xf numFmtId="0" fontId="59" fillId="0" borderId="0" xfId="0" applyFont="1" applyFill="1" applyBorder="1" applyAlignment="1">
      <alignment vertical="center"/>
    </xf>
    <xf numFmtId="0" fontId="61" fillId="0" borderId="1" xfId="0" applyFont="1" applyFill="1" applyBorder="1" applyAlignment="1">
      <alignment vertical="center"/>
    </xf>
    <xf numFmtId="0" fontId="59" fillId="0" borderId="1" xfId="0" applyFont="1" applyFill="1" applyBorder="1" applyAlignment="1">
      <alignment vertical="center" wrapText="1"/>
    </xf>
    <xf numFmtId="0" fontId="61" fillId="0" borderId="1" xfId="0" applyFont="1" applyFill="1" applyBorder="1" applyAlignment="1">
      <alignment vertical="center" wrapText="1"/>
    </xf>
    <xf numFmtId="0" fontId="59" fillId="0" borderId="1" xfId="0" applyFont="1" applyFill="1" applyBorder="1" applyAlignment="1">
      <alignment horizontal="left" vertical="center" wrapText="1"/>
    </xf>
    <xf numFmtId="0" fontId="59" fillId="10" borderId="1" xfId="0" applyFont="1" applyFill="1" applyBorder="1" applyAlignment="1">
      <alignment vertical="center" wrapText="1"/>
    </xf>
    <xf numFmtId="0" fontId="0" fillId="0" borderId="1" xfId="0" applyBorder="1" applyAlignment="1">
      <alignment horizontal="center" vertical="center"/>
    </xf>
    <xf numFmtId="0" fontId="0" fillId="0" borderId="0" xfId="0" applyAlignment="1"/>
    <xf numFmtId="0" fontId="0" fillId="0" borderId="39" xfId="0" applyBorder="1" applyAlignment="1">
      <alignment horizontal="center" vertical="center"/>
    </xf>
    <xf numFmtId="0" fontId="0" fillId="0" borderId="25"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11" xfId="0" applyBorder="1" applyAlignment="1">
      <alignment horizontal="center"/>
    </xf>
    <xf numFmtId="0" fontId="0" fillId="0" borderId="40" xfId="0" applyBorder="1" applyAlignment="1">
      <alignment horizontal="center"/>
    </xf>
    <xf numFmtId="0" fontId="0" fillId="0" borderId="1" xfId="0" applyBorder="1" applyAlignment="1">
      <alignment horizontal="center"/>
    </xf>
    <xf numFmtId="0" fontId="0" fillId="0" borderId="28" xfId="0" applyBorder="1" applyAlignment="1">
      <alignment horizontal="center"/>
    </xf>
    <xf numFmtId="0" fontId="15" fillId="10" borderId="1" xfId="0" applyFont="1" applyFill="1" applyBorder="1" applyAlignment="1">
      <alignment vertical="center"/>
    </xf>
    <xf numFmtId="0" fontId="0" fillId="0" borderId="0" xfId="0" applyFont="1" applyFill="1" applyBorder="1"/>
    <xf numFmtId="0" fontId="14" fillId="0" borderId="0" xfId="0" applyFont="1"/>
    <xf numFmtId="0" fontId="15" fillId="0" borderId="33" xfId="0" applyFont="1" applyFill="1" applyBorder="1"/>
    <xf numFmtId="0" fontId="15" fillId="0" borderId="34" xfId="0" applyFont="1" applyFill="1" applyBorder="1"/>
    <xf numFmtId="0" fontId="15" fillId="0" borderId="35" xfId="0" applyFont="1" applyFill="1" applyBorder="1"/>
    <xf numFmtId="0" fontId="15" fillId="25" borderId="21" xfId="0" applyFont="1" applyFill="1" applyBorder="1"/>
    <xf numFmtId="0" fontId="15" fillId="0" borderId="1" xfId="0" applyFont="1" applyFill="1" applyBorder="1" applyAlignment="1">
      <alignment horizontal="left" wrapText="1"/>
    </xf>
    <xf numFmtId="0" fontId="0" fillId="27" borderId="0" xfId="0" applyFill="1"/>
    <xf numFmtId="0" fontId="44" fillId="0" borderId="21" xfId="0" applyFont="1" applyBorder="1" applyAlignment="1">
      <alignment horizontal="center"/>
    </xf>
    <xf numFmtId="0" fontId="0" fillId="10" borderId="1" xfId="0" applyFill="1" applyBorder="1" applyAlignment="1">
      <alignment horizontal="center"/>
    </xf>
    <xf numFmtId="0" fontId="44" fillId="0" borderId="32" xfId="0" applyFont="1" applyBorder="1"/>
    <xf numFmtId="0" fontId="44" fillId="0" borderId="32" xfId="0" applyFont="1" applyBorder="1" applyAlignment="1">
      <alignment horizontal="center" vertical="center"/>
    </xf>
    <xf numFmtId="0" fontId="65" fillId="0" borderId="1" xfId="0" applyFont="1" applyFill="1" applyBorder="1" applyAlignment="1">
      <alignment horizontal="left" vertical="center" wrapText="1"/>
    </xf>
    <xf numFmtId="0" fontId="43" fillId="0" borderId="1" xfId="0" applyFont="1" applyFill="1" applyBorder="1" applyAlignment="1">
      <alignment horizontal="left" vertical="center" wrapText="1"/>
    </xf>
    <xf numFmtId="0" fontId="14" fillId="0" borderId="1" xfId="0" applyFont="1" applyBorder="1"/>
    <xf numFmtId="0" fontId="14" fillId="0" borderId="1" xfId="0" applyFont="1" applyBorder="1" applyAlignment="1">
      <alignment wrapText="1"/>
    </xf>
    <xf numFmtId="0" fontId="14" fillId="19" borderId="1" xfId="0" applyFont="1" applyFill="1" applyBorder="1"/>
    <xf numFmtId="0" fontId="14" fillId="19" borderId="1" xfId="0" applyFont="1" applyFill="1" applyBorder="1" applyAlignment="1">
      <alignment wrapText="1"/>
    </xf>
    <xf numFmtId="0" fontId="0" fillId="0" borderId="15" xfId="0" applyBorder="1"/>
    <xf numFmtId="0" fontId="14" fillId="0" borderId="1" xfId="0" applyFont="1" applyBorder="1" applyAlignment="1">
      <alignment horizontal="center" vertical="center"/>
    </xf>
    <xf numFmtId="0" fontId="42" fillId="0" borderId="1" xfId="0" applyFont="1" applyFill="1" applyBorder="1" applyAlignment="1">
      <alignment horizontal="center" vertical="center" wrapText="1"/>
    </xf>
    <xf numFmtId="0" fontId="0" fillId="0" borderId="0" xfId="0" applyFill="1"/>
    <xf numFmtId="0" fontId="14" fillId="10" borderId="1" xfId="0" applyFont="1" applyFill="1" applyBorder="1" applyAlignment="1">
      <alignment horizontal="center" vertical="center"/>
    </xf>
    <xf numFmtId="0" fontId="42" fillId="10" borderId="1" xfId="0" applyFont="1" applyFill="1" applyBorder="1" applyAlignment="1">
      <alignment horizontal="center" vertical="center" wrapText="1"/>
    </xf>
    <xf numFmtId="0" fontId="65" fillId="0" borderId="11" xfId="0" applyFont="1" applyFill="1" applyBorder="1" applyAlignment="1">
      <alignment horizontal="left" vertical="center" wrapText="1"/>
    </xf>
    <xf numFmtId="0" fontId="43" fillId="0" borderId="11" xfId="0" applyFont="1" applyFill="1" applyBorder="1" applyAlignment="1">
      <alignment horizontal="left" vertical="center" wrapText="1"/>
    </xf>
    <xf numFmtId="0" fontId="44" fillId="0" borderId="21" xfId="0" applyFont="1" applyBorder="1" applyAlignment="1">
      <alignment horizontal="center" vertical="center"/>
    </xf>
    <xf numFmtId="0" fontId="14" fillId="0" borderId="11" xfId="0" applyFont="1" applyBorder="1"/>
    <xf numFmtId="0" fontId="44" fillId="0" borderId="21" xfId="0" applyFont="1" applyFill="1" applyBorder="1" applyAlignment="1">
      <alignment horizontal="center" vertical="center"/>
    </xf>
    <xf numFmtId="0" fontId="14" fillId="0" borderId="11" xfId="0" applyFont="1" applyBorder="1" applyAlignment="1">
      <alignment horizontal="center" vertical="center"/>
    </xf>
    <xf numFmtId="0" fontId="44" fillId="0" borderId="21" xfId="0" applyFont="1" applyBorder="1" applyAlignment="1">
      <alignment horizontal="center" vertical="center" wrapText="1"/>
    </xf>
    <xf numFmtId="0" fontId="14" fillId="0" borderId="1" xfId="0" applyFont="1" applyBorder="1" applyAlignment="1">
      <alignment vertical="center" wrapText="1"/>
    </xf>
    <xf numFmtId="0" fontId="9" fillId="28" borderId="1" xfId="0" applyFont="1" applyFill="1" applyBorder="1" applyAlignment="1">
      <alignment vertical="center" wrapText="1"/>
    </xf>
    <xf numFmtId="0" fontId="9" fillId="28" borderId="1" xfId="0" applyFont="1" applyFill="1" applyBorder="1" applyAlignment="1">
      <alignment vertical="center"/>
    </xf>
    <xf numFmtId="0" fontId="9" fillId="28" borderId="11" xfId="0" applyFont="1" applyFill="1" applyBorder="1" applyAlignment="1">
      <alignment vertical="center" wrapText="1"/>
    </xf>
    <xf numFmtId="0" fontId="66" fillId="10" borderId="1" xfId="0" applyFont="1" applyFill="1" applyBorder="1" applyAlignment="1">
      <alignment horizontal="center" vertical="center"/>
    </xf>
    <xf numFmtId="0" fontId="49" fillId="0" borderId="12" xfId="0" applyFont="1" applyFill="1" applyBorder="1" applyAlignment="1">
      <alignment horizontal="left" vertical="center" wrapText="1"/>
    </xf>
    <xf numFmtId="0" fontId="49" fillId="0" borderId="1" xfId="0" applyFont="1" applyFill="1" applyBorder="1" applyAlignment="1">
      <alignment vertical="center"/>
    </xf>
    <xf numFmtId="0" fontId="67" fillId="0" borderId="1" xfId="0" applyFont="1" applyFill="1" applyBorder="1" applyAlignment="1">
      <alignment vertical="center" wrapText="1"/>
    </xf>
    <xf numFmtId="0" fontId="67" fillId="0" borderId="1" xfId="0" applyFont="1" applyFill="1" applyBorder="1" applyAlignment="1">
      <alignment horizontal="center" vertical="center" wrapText="1"/>
    </xf>
    <xf numFmtId="0" fontId="5" fillId="0" borderId="12" xfId="0" applyFont="1" applyBorder="1" applyAlignment="1">
      <alignment horizontal="center" vertical="center" wrapText="1"/>
    </xf>
    <xf numFmtId="0" fontId="47" fillId="0" borderId="12" xfId="0" applyFont="1" applyBorder="1" applyAlignment="1">
      <alignment horizontal="center" vertical="center" wrapText="1"/>
    </xf>
    <xf numFmtId="0" fontId="47" fillId="10" borderId="12" xfId="0" applyFont="1" applyFill="1" applyBorder="1" applyAlignment="1">
      <alignment horizontal="center" vertical="center" wrapText="1"/>
    </xf>
    <xf numFmtId="0" fontId="47" fillId="0" borderId="12" xfId="0" applyFont="1" applyFill="1" applyBorder="1" applyAlignment="1">
      <alignment horizontal="center" vertical="center" wrapText="1"/>
    </xf>
    <xf numFmtId="0" fontId="47" fillId="10" borderId="12" xfId="0" applyFont="1" applyFill="1" applyBorder="1" applyAlignment="1">
      <alignment horizontal="center" vertical="center"/>
    </xf>
    <xf numFmtId="0" fontId="5" fillId="0" borderId="12" xfId="0" applyFont="1" applyFill="1" applyBorder="1" applyAlignment="1">
      <alignment wrapText="1"/>
    </xf>
    <xf numFmtId="0" fontId="47" fillId="15" borderId="12" xfId="0" applyFont="1" applyFill="1" applyBorder="1" applyAlignment="1">
      <alignment horizontal="center" vertical="center" wrapText="1"/>
    </xf>
    <xf numFmtId="0" fontId="49" fillId="0" borderId="12" xfId="0" applyFont="1" applyBorder="1" applyAlignment="1">
      <alignment horizontal="center" vertical="center"/>
    </xf>
    <xf numFmtId="0" fontId="47" fillId="16" borderId="12"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12" xfId="0" applyFont="1" applyBorder="1" applyAlignment="1">
      <alignment wrapText="1"/>
    </xf>
    <xf numFmtId="0" fontId="5" fillId="0" borderId="12" xfId="0" applyFont="1" applyFill="1" applyBorder="1" applyAlignment="1">
      <alignment horizontal="center" wrapText="1"/>
    </xf>
    <xf numFmtId="0" fontId="46" fillId="17" borderId="1" xfId="0" applyFont="1" applyFill="1" applyBorder="1" applyAlignment="1">
      <alignment vertical="center" wrapText="1"/>
    </xf>
    <xf numFmtId="0" fontId="7" fillId="12" borderId="41" xfId="0" applyFont="1" applyFill="1" applyBorder="1" applyAlignment="1">
      <alignment vertical="center"/>
    </xf>
    <xf numFmtId="0" fontId="5" fillId="12" borderId="5" xfId="0" applyFont="1" applyFill="1" applyBorder="1" applyAlignment="1">
      <alignment vertical="center"/>
    </xf>
    <xf numFmtId="0" fontId="5" fillId="0" borderId="18" xfId="0" applyFont="1" applyFill="1" applyBorder="1" applyAlignment="1">
      <alignment wrapText="1"/>
    </xf>
    <xf numFmtId="0" fontId="11" fillId="0" borderId="0" xfId="0" applyFont="1" applyAlignment="1">
      <alignment horizontal="left" vertical="top" wrapText="1"/>
    </xf>
    <xf numFmtId="0" fontId="33" fillId="23" borderId="20" xfId="0" applyFont="1" applyFill="1" applyBorder="1" applyAlignment="1">
      <alignment horizontal="center" vertical="center" wrapText="1"/>
    </xf>
    <xf numFmtId="0" fontId="33" fillId="23" borderId="4" xfId="0" applyFont="1" applyFill="1" applyBorder="1" applyAlignment="1">
      <alignment horizontal="center" vertical="center" wrapText="1"/>
    </xf>
    <xf numFmtId="0" fontId="33" fillId="23" borderId="19" xfId="0" applyFont="1" applyFill="1" applyBorder="1" applyAlignment="1">
      <alignment horizontal="center" vertical="center" wrapText="1"/>
    </xf>
    <xf numFmtId="0" fontId="7" fillId="18" borderId="20" xfId="0" applyFont="1" applyFill="1" applyBorder="1" applyAlignment="1">
      <alignment horizontal="center" wrapText="1"/>
    </xf>
    <xf numFmtId="0" fontId="7" fillId="18" borderId="4" xfId="0" applyFont="1" applyFill="1" applyBorder="1" applyAlignment="1">
      <alignment horizontal="center" wrapText="1"/>
    </xf>
    <xf numFmtId="0" fontId="7" fillId="18" borderId="19" xfId="0" applyFont="1" applyFill="1" applyBorder="1" applyAlignment="1">
      <alignment horizontal="center" wrapText="1"/>
    </xf>
    <xf numFmtId="0" fontId="7" fillId="19" borderId="20" xfId="0" applyFont="1" applyFill="1" applyBorder="1" applyAlignment="1">
      <alignment horizontal="center" wrapText="1"/>
    </xf>
    <xf numFmtId="0" fontId="7" fillId="19" borderId="4" xfId="0" applyFont="1" applyFill="1" applyBorder="1" applyAlignment="1">
      <alignment horizontal="center" wrapText="1"/>
    </xf>
    <xf numFmtId="0" fontId="7" fillId="19" borderId="19" xfId="0" applyFont="1" applyFill="1" applyBorder="1" applyAlignment="1">
      <alignment horizontal="center" wrapText="1"/>
    </xf>
    <xf numFmtId="0" fontId="0" fillId="0" borderId="20" xfId="0" applyBorder="1" applyAlignment="1">
      <alignment horizontal="center"/>
    </xf>
    <xf numFmtId="0" fontId="0" fillId="0" borderId="4" xfId="0" applyBorder="1" applyAlignment="1">
      <alignment horizontal="center"/>
    </xf>
    <xf numFmtId="0" fontId="0" fillId="0" borderId="19" xfId="0" applyBorder="1" applyAlignment="1">
      <alignment horizontal="center"/>
    </xf>
    <xf numFmtId="0" fontId="0" fillId="0" borderId="20" xfId="0" applyBorder="1" applyAlignment="1">
      <alignment horizontal="center" vertical="center"/>
    </xf>
    <xf numFmtId="0" fontId="0" fillId="0" borderId="4" xfId="0" applyBorder="1" applyAlignment="1">
      <alignment horizontal="center" vertical="center"/>
    </xf>
    <xf numFmtId="0" fontId="0" fillId="0" borderId="19" xfId="0" applyBorder="1" applyAlignment="1">
      <alignment horizontal="center" vertical="center"/>
    </xf>
    <xf numFmtId="0" fontId="44" fillId="0" borderId="10" xfId="0" applyFont="1" applyBorder="1" applyAlignment="1">
      <alignment horizontal="left" vertical="center"/>
    </xf>
    <xf numFmtId="0" fontId="44" fillId="0" borderId="11" xfId="0" applyFont="1" applyBorder="1" applyAlignment="1">
      <alignment horizontal="left" vertical="center"/>
    </xf>
    <xf numFmtId="0" fontId="0" fillId="0" borderId="1" xfId="0" applyBorder="1" applyAlignment="1">
      <alignment horizontal="center" vertical="center"/>
    </xf>
    <xf numFmtId="0" fontId="68" fillId="0" borderId="1" xfId="0" applyFont="1" applyBorder="1" applyAlignment="1">
      <alignment horizontal="center" vertical="center" wrapText="1"/>
    </xf>
  </cellXfs>
  <cellStyles count="101">
    <cellStyle name=" &amp;A_x0002_" xfId="2"/>
    <cellStyle name="ALIB Output" xfId="3"/>
    <cellStyle name="ALPercent" xfId="4"/>
    <cellStyle name="Calc Currency (0)" xfId="5"/>
    <cellStyle name="Calc Currency (2)" xfId="6"/>
    <cellStyle name="Calc Percent (0)" xfId="7"/>
    <cellStyle name="Calc Percent (1)" xfId="8"/>
    <cellStyle name="Calc Percent (2)" xfId="9"/>
    <cellStyle name="Calc Units (0)" xfId="10"/>
    <cellStyle name="Calc Units (1)" xfId="11"/>
    <cellStyle name="Calc Units (2)" xfId="12"/>
    <cellStyle name="Comma  - Style1" xfId="13"/>
    <cellStyle name="Comma  - Style2" xfId="14"/>
    <cellStyle name="Comma  - Style3" xfId="15"/>
    <cellStyle name="Comma  - Style4" xfId="16"/>
    <cellStyle name="Comma  - Style5" xfId="17"/>
    <cellStyle name="Comma  - Style6" xfId="18"/>
    <cellStyle name="Comma  - Style7" xfId="19"/>
    <cellStyle name="Comma  - Style8" xfId="20"/>
    <cellStyle name="Comma [00]" xfId="21"/>
    <cellStyle name="Comma 2" xfId="22"/>
    <cellStyle name="Comma 2 2" xfId="23"/>
    <cellStyle name="Currency [00]" xfId="24"/>
    <cellStyle name="date" xfId="25"/>
    <cellStyle name="Date Short" xfId="26"/>
    <cellStyle name="DateTime" xfId="27"/>
    <cellStyle name="DELTA" xfId="28"/>
    <cellStyle name="Enter Currency (0)" xfId="29"/>
    <cellStyle name="Enter Currency (2)" xfId="30"/>
    <cellStyle name="Enter Units (0)" xfId="31"/>
    <cellStyle name="Enter Units (1)" xfId="32"/>
    <cellStyle name="Enter Units (2)" xfId="33"/>
    <cellStyle name="Euro" xfId="34"/>
    <cellStyle name="FullTime" xfId="35"/>
    <cellStyle name="Header1" xfId="36"/>
    <cellStyle name="Header2" xfId="37"/>
    <cellStyle name="hotlinks" xfId="38"/>
    <cellStyle name="Inputs" xfId="39"/>
    <cellStyle name="Link Currency (0)" xfId="40"/>
    <cellStyle name="Link Currency (2)" xfId="41"/>
    <cellStyle name="Link Units (0)" xfId="42"/>
    <cellStyle name="Link Units (1)" xfId="43"/>
    <cellStyle name="Link Units (2)" xfId="44"/>
    <cellStyle name="MacroComment" xfId="45"/>
    <cellStyle name="MacroHeading" xfId="46"/>
    <cellStyle name="mhOptionalDate" xfId="47"/>
    <cellStyle name="mhRequiredDate" xfId="48"/>
    <cellStyle name="Normal" xfId="0" builtinId="0"/>
    <cellStyle name="Normal - Style1" xfId="49"/>
    <cellStyle name="Normal 10" xfId="83"/>
    <cellStyle name="Normal 11" xfId="84"/>
    <cellStyle name="Normal 12" xfId="85"/>
    <cellStyle name="Normal 13" xfId="86"/>
    <cellStyle name="Normal 14" xfId="87"/>
    <cellStyle name="Normal 15" xfId="88"/>
    <cellStyle name="Normal 16" xfId="89"/>
    <cellStyle name="Normal 17" xfId="90"/>
    <cellStyle name="Normal 18" xfId="91"/>
    <cellStyle name="Normal 19" xfId="92"/>
    <cellStyle name="Normal 2" xfId="1"/>
    <cellStyle name="Normal 20" xfId="93"/>
    <cellStyle name="Normal 3" xfId="94"/>
    <cellStyle name="Normal 4" xfId="95"/>
    <cellStyle name="Normal 5" xfId="96"/>
    <cellStyle name="Normal 6" xfId="97"/>
    <cellStyle name="Normal 7" xfId="98"/>
    <cellStyle name="Normal 8" xfId="99"/>
    <cellStyle name="Normal 9" xfId="100"/>
    <cellStyle name="Percent [0]" xfId="50"/>
    <cellStyle name="Percent [00]" xfId="51"/>
    <cellStyle name="Percent 2" xfId="52"/>
    <cellStyle name="PrePop Currency (0)" xfId="53"/>
    <cellStyle name="PrePop Currency (2)" xfId="54"/>
    <cellStyle name="PrePop Units (0)" xfId="55"/>
    <cellStyle name="PrePop Units (1)" xfId="56"/>
    <cellStyle name="PrePop Units (2)" xfId="57"/>
    <cellStyle name="Product Header" xfId="58"/>
    <cellStyle name="results" xfId="59"/>
    <cellStyle name="ri" xfId="60"/>
    <cellStyle name="Short $" xfId="61"/>
    <cellStyle name="Style 21" xfId="62"/>
    <cellStyle name="Style 22" xfId="63"/>
    <cellStyle name="Style 23" xfId="64"/>
    <cellStyle name="Style 24" xfId="65"/>
    <cellStyle name="Style 25" xfId="66"/>
    <cellStyle name="Style 26" xfId="67"/>
    <cellStyle name="Style 27" xfId="68"/>
    <cellStyle name="Style 28" xfId="69"/>
    <cellStyle name="Style 29" xfId="70"/>
    <cellStyle name="Style 30" xfId="71"/>
    <cellStyle name="Style 31" xfId="72"/>
    <cellStyle name="Style 32" xfId="73"/>
    <cellStyle name="Style 33" xfId="74"/>
    <cellStyle name="Style 34" xfId="75"/>
    <cellStyle name="Style 35" xfId="76"/>
    <cellStyle name="Style 36" xfId="77"/>
    <cellStyle name="Table 3" xfId="78"/>
    <cellStyle name="Text Indent A" xfId="79"/>
    <cellStyle name="Text Indent B" xfId="80"/>
    <cellStyle name="Text Indent C" xfId="81"/>
    <cellStyle name="標準_PricingX" xfId="82"/>
  </cellStyles>
  <dxfs count="55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D7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303905</xdr:colOff>
      <xdr:row>21</xdr:row>
      <xdr:rowOff>189976</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7161905" cy="41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b.europa.eu/stats/exchange/eurofxref/html/index.en.htmlPublica%2032%20tipos%20de%20cambio%20no%20todos." TargetMode="External"/><Relationship Id="rId1" Type="http://schemas.openxmlformats.org/officeDocument/2006/relationships/hyperlink" Target="https://www.iso.org/obp/u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2118"/>
  <sheetViews>
    <sheetView showGridLines="0" tabSelected="1" zoomScale="70" zoomScaleNormal="70" workbookViewId="0">
      <pane xSplit="2" ySplit="2" topLeftCell="C3" activePane="bottomRight" state="frozen"/>
      <selection pane="topRight" activeCell="C1" sqref="C1"/>
      <selection pane="bottomLeft" activeCell="A2" sqref="A2"/>
      <selection pane="bottomRight" activeCell="A3" sqref="A3"/>
    </sheetView>
  </sheetViews>
  <sheetFormatPr baseColWidth="10" defaultColWidth="9.140625" defaultRowHeight="15.75"/>
  <cols>
    <col min="1" max="1" width="13" style="1" customWidth="1"/>
    <col min="2" max="3" width="46" style="1" customWidth="1"/>
    <col min="4" max="5" width="29.5703125" style="1" customWidth="1"/>
    <col min="6" max="6" width="43.28515625" style="1" customWidth="1"/>
    <col min="7" max="7" width="26.140625" style="1" customWidth="1"/>
    <col min="8" max="8" width="30.5703125" style="1" customWidth="1"/>
    <col min="9" max="11" width="26.7109375" style="1" customWidth="1"/>
    <col min="12" max="13" width="23.85546875" style="1" hidden="1" customWidth="1"/>
    <col min="14" max="14" width="94.140625" style="1" customWidth="1"/>
    <col min="15" max="15" width="77.42578125" style="39" customWidth="1"/>
    <col min="16" max="16" width="65.7109375" style="40" customWidth="1"/>
    <col min="17" max="17" width="122.28515625" style="40" customWidth="1"/>
    <col min="18" max="18" width="120.28515625" style="45" customWidth="1"/>
    <col min="19" max="19" width="16.28515625" style="1" customWidth="1"/>
    <col min="20" max="20" width="9.140625" style="1" customWidth="1"/>
    <col min="21" max="24" width="9.42578125" style="1" customWidth="1"/>
    <col min="25" max="25" width="9.140625" style="1" customWidth="1"/>
    <col min="26" max="29" width="9.42578125" style="1" customWidth="1"/>
    <col min="30" max="30" width="9.140625" style="1" customWidth="1"/>
    <col min="31" max="31" width="9.42578125" style="1" customWidth="1"/>
    <col min="32" max="32" width="32.42578125" style="1" customWidth="1"/>
    <col min="33" max="33" width="16.7109375" style="1" customWidth="1"/>
    <col min="34" max="37" width="29.42578125" style="1" customWidth="1"/>
    <col min="38" max="38" width="29.42578125" style="67" hidden="1" customWidth="1"/>
    <col min="39" max="39" width="29.42578125" style="39" customWidth="1"/>
    <col min="40" max="41" width="29.42578125" style="1" customWidth="1"/>
    <col min="42" max="42" width="9.140625" style="41" customWidth="1"/>
    <col min="43" max="43" width="19.140625" style="39" customWidth="1"/>
    <col min="44" max="44" width="24.7109375" style="39" customWidth="1"/>
    <col min="45" max="45" width="9.140625" style="39"/>
    <col min="46" max="46" width="9.140625" style="39" hidden="1" customWidth="1"/>
    <col min="47" max="47" width="11.85546875" style="39" customWidth="1"/>
    <col min="48" max="48" width="9.140625" style="39"/>
    <col min="49" max="49" width="0" style="39" hidden="1" customWidth="1"/>
    <col min="50" max="50" width="79.42578125" style="41" customWidth="1"/>
    <col min="51" max="51" width="33.85546875" style="41" customWidth="1"/>
    <col min="52" max="16384" width="9.140625" style="41"/>
  </cols>
  <sheetData>
    <row r="1" spans="1:51" ht="16.5" thickBot="1">
      <c r="R1" s="44"/>
      <c r="T1" s="318" t="s">
        <v>2711</v>
      </c>
      <c r="U1" s="319"/>
      <c r="V1" s="319"/>
      <c r="W1" s="319"/>
      <c r="X1" s="320"/>
      <c r="Y1" s="315" t="s">
        <v>2712</v>
      </c>
      <c r="Z1" s="316"/>
      <c r="AA1" s="316"/>
      <c r="AB1" s="316"/>
      <c r="AC1" s="317"/>
      <c r="AD1" s="312" t="s">
        <v>2713</v>
      </c>
      <c r="AE1" s="313"/>
      <c r="AF1" s="313"/>
      <c r="AG1" s="313"/>
      <c r="AH1" s="313"/>
      <c r="AI1" s="313"/>
      <c r="AJ1" s="313"/>
      <c r="AK1" s="313"/>
      <c r="AL1" s="313"/>
      <c r="AM1" s="313"/>
      <c r="AN1" s="313"/>
      <c r="AO1" s="314"/>
      <c r="AQ1" s="42" t="s">
        <v>2349</v>
      </c>
      <c r="AR1" s="42"/>
      <c r="AS1" s="42"/>
      <c r="AT1" s="42"/>
      <c r="AU1" s="42"/>
      <c r="AV1" s="42"/>
      <c r="AW1" s="42"/>
    </row>
    <row r="2" spans="1:51" ht="90" thickBot="1">
      <c r="A2" s="43" t="s">
        <v>0</v>
      </c>
      <c r="B2" s="43" t="s">
        <v>1</v>
      </c>
      <c r="C2" s="74" t="s">
        <v>1427</v>
      </c>
      <c r="D2" s="43" t="s">
        <v>2</v>
      </c>
      <c r="E2" s="74" t="s">
        <v>1906</v>
      </c>
      <c r="F2" s="43" t="s">
        <v>3</v>
      </c>
      <c r="G2" s="43" t="s">
        <v>4</v>
      </c>
      <c r="H2" s="43" t="s">
        <v>952</v>
      </c>
      <c r="I2" s="43" t="s">
        <v>953</v>
      </c>
      <c r="J2" s="74" t="s">
        <v>1784</v>
      </c>
      <c r="K2" s="74" t="s">
        <v>3579</v>
      </c>
      <c r="L2" s="43" t="s">
        <v>954</v>
      </c>
      <c r="M2" s="74" t="s">
        <v>1996</v>
      </c>
      <c r="N2" s="43" t="s">
        <v>5</v>
      </c>
      <c r="O2" s="74" t="s">
        <v>1098</v>
      </c>
      <c r="P2" s="43" t="s">
        <v>1201</v>
      </c>
      <c r="Q2" s="43" t="s">
        <v>1158</v>
      </c>
      <c r="R2" s="74" t="s">
        <v>1904</v>
      </c>
      <c r="S2" s="77" t="s">
        <v>1071</v>
      </c>
      <c r="T2" s="78" t="s">
        <v>2004</v>
      </c>
      <c r="U2" s="75" t="s">
        <v>2352</v>
      </c>
      <c r="V2" s="75" t="s">
        <v>2024</v>
      </c>
      <c r="W2" s="75" t="s">
        <v>2025</v>
      </c>
      <c r="X2" s="76" t="s">
        <v>2026</v>
      </c>
      <c r="Y2" s="82" t="s">
        <v>2004</v>
      </c>
      <c r="Z2" s="83" t="s">
        <v>2352</v>
      </c>
      <c r="AA2" s="83" t="s">
        <v>2024</v>
      </c>
      <c r="AB2" s="83" t="s">
        <v>2025</v>
      </c>
      <c r="AC2" s="84" t="s">
        <v>2026</v>
      </c>
      <c r="AD2" s="81" t="s">
        <v>2005</v>
      </c>
      <c r="AE2" s="79" t="s">
        <v>2353</v>
      </c>
      <c r="AF2" s="79" t="s">
        <v>2024</v>
      </c>
      <c r="AG2" s="79" t="s">
        <v>2025</v>
      </c>
      <c r="AH2" s="79" t="s">
        <v>2026</v>
      </c>
      <c r="AI2" s="79" t="s">
        <v>2515</v>
      </c>
      <c r="AJ2" s="79" t="s">
        <v>2516</v>
      </c>
      <c r="AK2" s="200" t="s">
        <v>2998</v>
      </c>
      <c r="AL2" s="79" t="s">
        <v>2639</v>
      </c>
      <c r="AM2" s="80" t="s">
        <v>2590</v>
      </c>
      <c r="AN2" s="200" t="s">
        <v>2999</v>
      </c>
      <c r="AO2" s="201" t="s">
        <v>3000</v>
      </c>
      <c r="AP2" s="198"/>
      <c r="AQ2" s="144" t="s">
        <v>2204</v>
      </c>
      <c r="AR2" s="144" t="s">
        <v>2921</v>
      </c>
      <c r="AS2" s="145" t="s">
        <v>2173</v>
      </c>
      <c r="AT2" s="146" t="s">
        <v>2174</v>
      </c>
      <c r="AU2" s="146" t="s">
        <v>2175</v>
      </c>
      <c r="AV2" s="145" t="s">
        <v>2176</v>
      </c>
      <c r="AW2" s="145" t="s">
        <v>2177</v>
      </c>
      <c r="AX2" s="307" t="s">
        <v>3525</v>
      </c>
      <c r="AY2" s="307" t="s">
        <v>3525</v>
      </c>
    </row>
    <row r="3" spans="1:51" ht="15.75" customHeight="1">
      <c r="A3" s="58" t="s">
        <v>1324</v>
      </c>
      <c r="B3" s="59"/>
      <c r="C3" s="59"/>
      <c r="D3" s="59"/>
      <c r="E3" s="59"/>
      <c r="F3" s="59"/>
      <c r="G3" s="59"/>
      <c r="H3" s="59"/>
      <c r="I3" s="59"/>
      <c r="J3" s="59"/>
      <c r="K3" s="59"/>
      <c r="L3" s="59"/>
      <c r="M3" s="59"/>
      <c r="N3" s="59"/>
      <c r="O3" s="59"/>
      <c r="P3" s="59"/>
      <c r="Q3" s="59"/>
      <c r="R3" s="59"/>
      <c r="S3" s="59"/>
      <c r="T3" s="63"/>
      <c r="U3" s="63"/>
      <c r="V3" s="63"/>
      <c r="W3" s="63"/>
      <c r="X3" s="63"/>
      <c r="Y3" s="63"/>
      <c r="Z3" s="63"/>
      <c r="AA3" s="63"/>
      <c r="AB3" s="63"/>
      <c r="AC3" s="63"/>
      <c r="AD3" s="63"/>
      <c r="AE3" s="63"/>
      <c r="AF3" s="63"/>
      <c r="AG3" s="63"/>
      <c r="AH3" s="63"/>
      <c r="AI3" s="63"/>
      <c r="AJ3" s="63"/>
      <c r="AK3" s="63"/>
      <c r="AL3" s="63"/>
      <c r="AM3" s="63"/>
      <c r="AN3" s="63"/>
      <c r="AO3" s="63"/>
      <c r="AP3" s="59"/>
      <c r="AQ3" s="59"/>
      <c r="AR3" s="59"/>
      <c r="AS3" s="59"/>
      <c r="AT3" s="59"/>
      <c r="AU3" s="59"/>
      <c r="AV3" s="59"/>
      <c r="AW3" s="59"/>
      <c r="AX3" s="59"/>
      <c r="AY3" s="59"/>
    </row>
    <row r="4" spans="1:51" ht="236.25">
      <c r="A4" s="11">
        <v>1</v>
      </c>
      <c r="B4" s="90" t="s">
        <v>6</v>
      </c>
      <c r="C4" s="16" t="s">
        <v>1428</v>
      </c>
      <c r="D4" s="15" t="s">
        <v>7</v>
      </c>
      <c r="E4" s="16" t="s">
        <v>1907</v>
      </c>
      <c r="F4" s="15" t="s">
        <v>8</v>
      </c>
      <c r="G4" s="15" t="s">
        <v>9</v>
      </c>
      <c r="H4" s="15" t="s">
        <v>10</v>
      </c>
      <c r="I4" s="15" t="s">
        <v>11</v>
      </c>
      <c r="J4" s="31"/>
      <c r="K4" s="31"/>
      <c r="L4" s="15" t="s">
        <v>12</v>
      </c>
      <c r="M4" s="32" t="s">
        <v>2002</v>
      </c>
      <c r="N4" s="32" t="s">
        <v>13</v>
      </c>
      <c r="O4" s="32" t="s">
        <v>955</v>
      </c>
      <c r="P4" s="12"/>
      <c r="Q4" s="12"/>
      <c r="R4" s="32" t="s">
        <v>1379</v>
      </c>
      <c r="S4" s="32" t="s">
        <v>1072</v>
      </c>
      <c r="T4" s="91" t="s">
        <v>2006</v>
      </c>
      <c r="U4" s="92" t="s">
        <v>949</v>
      </c>
      <c r="V4" s="35" t="s">
        <v>2027</v>
      </c>
      <c r="W4" s="35"/>
      <c r="X4" s="35"/>
      <c r="Y4" s="91" t="s">
        <v>2006</v>
      </c>
      <c r="Z4" s="92" t="s">
        <v>949</v>
      </c>
      <c r="AA4" s="35" t="s">
        <v>2027</v>
      </c>
      <c r="AB4" s="35"/>
      <c r="AC4" s="35"/>
      <c r="AD4" s="91" t="s">
        <v>2006</v>
      </c>
      <c r="AE4" s="92" t="s">
        <v>949</v>
      </c>
      <c r="AF4" s="35" t="s">
        <v>2027</v>
      </c>
      <c r="AG4" s="35"/>
      <c r="AH4" s="35"/>
      <c r="AI4" s="31" t="s">
        <v>2829</v>
      </c>
      <c r="AJ4" s="31" t="s">
        <v>1083</v>
      </c>
      <c r="AK4" s="32" t="s">
        <v>3122</v>
      </c>
      <c r="AL4" s="94"/>
      <c r="AM4" s="31"/>
      <c r="AN4" s="31" t="s">
        <v>2636</v>
      </c>
      <c r="AO4" s="31"/>
      <c r="AQ4" s="17" t="s">
        <v>2205</v>
      </c>
      <c r="AR4" s="18" t="s">
        <v>2206</v>
      </c>
      <c r="AS4" s="19" t="s">
        <v>2178</v>
      </c>
      <c r="AT4" s="19" t="s">
        <v>2179</v>
      </c>
      <c r="AU4" s="19" t="s">
        <v>2180</v>
      </c>
      <c r="AV4" s="3" t="s">
        <v>949</v>
      </c>
      <c r="AW4" s="295"/>
      <c r="AX4" s="31"/>
      <c r="AY4" s="37"/>
    </row>
    <row r="5" spans="1:51" ht="94.5">
      <c r="A5" s="2">
        <v>2</v>
      </c>
      <c r="B5" s="95" t="s">
        <v>14</v>
      </c>
      <c r="C5" s="16" t="s">
        <v>1429</v>
      </c>
      <c r="D5" s="5" t="s">
        <v>15</v>
      </c>
      <c r="E5" s="16" t="s">
        <v>1908</v>
      </c>
      <c r="F5" s="5" t="s">
        <v>16</v>
      </c>
      <c r="G5" s="5" t="s">
        <v>17</v>
      </c>
      <c r="H5" s="5" t="s">
        <v>10</v>
      </c>
      <c r="I5" s="5" t="s">
        <v>18</v>
      </c>
      <c r="J5" s="31"/>
      <c r="K5" s="31"/>
      <c r="L5" s="5" t="s">
        <v>12</v>
      </c>
      <c r="M5" s="31" t="s">
        <v>1998</v>
      </c>
      <c r="N5" s="31" t="s">
        <v>19</v>
      </c>
      <c r="O5" s="31" t="s">
        <v>956</v>
      </c>
      <c r="P5" s="6"/>
      <c r="Q5" s="6"/>
      <c r="R5" s="31" t="s">
        <v>1868</v>
      </c>
      <c r="S5" s="31" t="s">
        <v>1073</v>
      </c>
      <c r="T5" s="35" t="s">
        <v>2006</v>
      </c>
      <c r="U5" s="96" t="s">
        <v>949</v>
      </c>
      <c r="V5" s="35" t="s">
        <v>2028</v>
      </c>
      <c r="W5" s="35"/>
      <c r="X5" s="35"/>
      <c r="Y5" s="35" t="s">
        <v>2006</v>
      </c>
      <c r="Z5" s="96" t="s">
        <v>949</v>
      </c>
      <c r="AA5" s="35" t="s">
        <v>2028</v>
      </c>
      <c r="AB5" s="35"/>
      <c r="AC5" s="35"/>
      <c r="AD5" s="35" t="s">
        <v>2006</v>
      </c>
      <c r="AE5" s="96" t="s">
        <v>949</v>
      </c>
      <c r="AF5" s="35" t="s">
        <v>2028</v>
      </c>
      <c r="AG5" s="35"/>
      <c r="AH5" s="35"/>
      <c r="AI5" s="31" t="s">
        <v>2517</v>
      </c>
      <c r="AJ5" s="31" t="s">
        <v>1083</v>
      </c>
      <c r="AK5" s="93"/>
      <c r="AL5" s="94"/>
      <c r="AM5" s="31"/>
      <c r="AN5" s="31" t="s">
        <v>2636</v>
      </c>
      <c r="AO5" s="31"/>
      <c r="AQ5" s="20" t="s">
        <v>2207</v>
      </c>
      <c r="AR5" s="21" t="s">
        <v>2208</v>
      </c>
      <c r="AS5" s="22" t="s">
        <v>2178</v>
      </c>
      <c r="AT5" s="22" t="s">
        <v>2179</v>
      </c>
      <c r="AU5" s="22" t="s">
        <v>2180</v>
      </c>
      <c r="AV5" s="23" t="s">
        <v>949</v>
      </c>
      <c r="AW5" s="22" t="s">
        <v>2181</v>
      </c>
      <c r="AX5" s="31" t="s">
        <v>3526</v>
      </c>
      <c r="AY5" s="37"/>
    </row>
    <row r="6" spans="1:51" ht="173.25">
      <c r="A6" s="7">
        <v>3</v>
      </c>
      <c r="B6" s="97" t="s">
        <v>20</v>
      </c>
      <c r="C6" s="16" t="s">
        <v>1430</v>
      </c>
      <c r="D6" s="16" t="s">
        <v>21</v>
      </c>
      <c r="E6" s="16" t="s">
        <v>1908</v>
      </c>
      <c r="F6" s="16" t="s">
        <v>22</v>
      </c>
      <c r="G6" s="16" t="s">
        <v>23</v>
      </c>
      <c r="H6" s="16" t="s">
        <v>24</v>
      </c>
      <c r="I6" s="16" t="s">
        <v>11</v>
      </c>
      <c r="J6" s="29"/>
      <c r="K6" s="29"/>
      <c r="L6" s="16" t="s">
        <v>12</v>
      </c>
      <c r="M6" s="29" t="s">
        <v>1998</v>
      </c>
      <c r="N6" s="29" t="s">
        <v>25</v>
      </c>
      <c r="O6" s="29" t="s">
        <v>2728</v>
      </c>
      <c r="P6" s="8"/>
      <c r="Q6" s="8"/>
      <c r="R6" s="29" t="s">
        <v>2210</v>
      </c>
      <c r="S6" s="29" t="s">
        <v>1074</v>
      </c>
      <c r="T6" s="36" t="s">
        <v>2006</v>
      </c>
      <c r="U6" s="98" t="s">
        <v>949</v>
      </c>
      <c r="V6" s="36" t="s">
        <v>2029</v>
      </c>
      <c r="W6" s="36"/>
      <c r="X6" s="36"/>
      <c r="Y6" s="36" t="s">
        <v>2006</v>
      </c>
      <c r="Z6" s="98" t="s">
        <v>949</v>
      </c>
      <c r="AA6" s="36" t="s">
        <v>2029</v>
      </c>
      <c r="AB6" s="36"/>
      <c r="AC6" s="36"/>
      <c r="AD6" s="36" t="s">
        <v>2006</v>
      </c>
      <c r="AE6" s="98" t="s">
        <v>949</v>
      </c>
      <c r="AF6" s="36" t="s">
        <v>2029</v>
      </c>
      <c r="AG6" s="36"/>
      <c r="AH6" s="36"/>
      <c r="AI6" s="29" t="s">
        <v>2518</v>
      </c>
      <c r="AJ6" s="29" t="s">
        <v>1083</v>
      </c>
      <c r="AK6" s="99"/>
      <c r="AL6" s="94"/>
      <c r="AM6" s="29"/>
      <c r="AN6" s="29" t="s">
        <v>2007</v>
      </c>
      <c r="AO6" s="29" t="s">
        <v>2636</v>
      </c>
      <c r="AQ6" s="24" t="s">
        <v>2209</v>
      </c>
      <c r="AR6" s="25" t="s">
        <v>2210</v>
      </c>
      <c r="AS6" s="26" t="s">
        <v>2007</v>
      </c>
      <c r="AT6" s="26" t="s">
        <v>2179</v>
      </c>
      <c r="AU6" s="26" t="s">
        <v>2180</v>
      </c>
      <c r="AV6" s="3" t="s">
        <v>949</v>
      </c>
      <c r="AW6" s="295"/>
      <c r="AX6" s="37"/>
      <c r="AY6" s="37"/>
    </row>
    <row r="7" spans="1:51" ht="15.75" customHeight="1">
      <c r="A7" s="58" t="s">
        <v>1325</v>
      </c>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59"/>
      <c r="AQ7" s="59"/>
      <c r="AR7" s="59"/>
      <c r="AS7" s="59"/>
      <c r="AT7" s="59"/>
      <c r="AU7" s="59"/>
      <c r="AV7" s="59"/>
      <c r="AW7" s="59"/>
      <c r="AX7" s="59"/>
      <c r="AY7" s="59"/>
    </row>
    <row r="8" spans="1:51" ht="409.5">
      <c r="A8" s="2">
        <v>4</v>
      </c>
      <c r="B8" s="90" t="s">
        <v>26</v>
      </c>
      <c r="C8" s="101" t="s">
        <v>1431</v>
      </c>
      <c r="D8" s="15" t="s">
        <v>27</v>
      </c>
      <c r="E8" s="101" t="s">
        <v>1909</v>
      </c>
      <c r="F8" s="15" t="s">
        <v>28</v>
      </c>
      <c r="G8" s="15">
        <v>4</v>
      </c>
      <c r="H8" s="15" t="s">
        <v>10</v>
      </c>
      <c r="I8" s="15" t="s">
        <v>11</v>
      </c>
      <c r="J8" s="32"/>
      <c r="K8" s="32"/>
      <c r="L8" s="15" t="s">
        <v>12</v>
      </c>
      <c r="M8" s="32" t="s">
        <v>1997</v>
      </c>
      <c r="N8" s="32" t="s">
        <v>29</v>
      </c>
      <c r="O8" s="32" t="s">
        <v>2729</v>
      </c>
      <c r="P8" s="12" t="s">
        <v>1207</v>
      </c>
      <c r="Q8" s="12"/>
      <c r="R8" s="32" t="s">
        <v>1380</v>
      </c>
      <c r="S8" s="32" t="s">
        <v>1075</v>
      </c>
      <c r="T8" s="91" t="s">
        <v>2006</v>
      </c>
      <c r="U8" s="92" t="s">
        <v>949</v>
      </c>
      <c r="V8" s="91" t="s">
        <v>2730</v>
      </c>
      <c r="W8" s="102"/>
      <c r="X8" s="91"/>
      <c r="Y8" s="91" t="s">
        <v>2006</v>
      </c>
      <c r="Z8" s="92" t="s">
        <v>949</v>
      </c>
      <c r="AA8" s="91" t="s">
        <v>2730</v>
      </c>
      <c r="AB8" s="102"/>
      <c r="AC8" s="91"/>
      <c r="AD8" s="91" t="s">
        <v>2006</v>
      </c>
      <c r="AE8" s="92" t="s">
        <v>949</v>
      </c>
      <c r="AF8" s="91" t="s">
        <v>2730</v>
      </c>
      <c r="AG8" s="102"/>
      <c r="AH8" s="91"/>
      <c r="AI8" s="32" t="s">
        <v>2519</v>
      </c>
      <c r="AJ8" s="32" t="s">
        <v>1083</v>
      </c>
      <c r="AK8" s="103"/>
      <c r="AL8" s="94" t="s">
        <v>2591</v>
      </c>
      <c r="AM8" s="32"/>
      <c r="AN8" s="29" t="s">
        <v>2007</v>
      </c>
      <c r="AO8" s="29" t="s">
        <v>2636</v>
      </c>
      <c r="AP8" s="38"/>
      <c r="AQ8" s="147" t="s">
        <v>2211</v>
      </c>
      <c r="AR8" s="148" t="s">
        <v>2922</v>
      </c>
      <c r="AS8" s="149" t="s">
        <v>2007</v>
      </c>
      <c r="AT8" s="149" t="s">
        <v>2179</v>
      </c>
      <c r="AU8" s="149" t="s">
        <v>2180</v>
      </c>
      <c r="AV8" s="149" t="s">
        <v>949</v>
      </c>
      <c r="AW8" s="296"/>
      <c r="AX8" s="37"/>
      <c r="AY8" s="37"/>
    </row>
    <row r="9" spans="1:51" ht="409.5">
      <c r="A9" s="2">
        <v>5</v>
      </c>
      <c r="B9" s="95" t="s">
        <v>30</v>
      </c>
      <c r="C9" s="16" t="s">
        <v>1432</v>
      </c>
      <c r="D9" s="5" t="s">
        <v>31</v>
      </c>
      <c r="E9" s="16" t="s">
        <v>1910</v>
      </c>
      <c r="F9" s="5" t="s">
        <v>32</v>
      </c>
      <c r="G9" s="5">
        <v>1</v>
      </c>
      <c r="H9" s="5" t="s">
        <v>33</v>
      </c>
      <c r="I9" s="5" t="s">
        <v>11</v>
      </c>
      <c r="J9" s="31"/>
      <c r="K9" s="31" t="s">
        <v>1836</v>
      </c>
      <c r="L9" s="5" t="s">
        <v>12</v>
      </c>
      <c r="M9" s="31" t="s">
        <v>1997</v>
      </c>
      <c r="N9" s="31" t="s">
        <v>34</v>
      </c>
      <c r="O9" s="31" t="s">
        <v>1243</v>
      </c>
      <c r="P9" s="6"/>
      <c r="Q9" s="6"/>
      <c r="R9" s="31" t="s">
        <v>1405</v>
      </c>
      <c r="S9" s="6">
        <v>1</v>
      </c>
      <c r="T9" s="35" t="s">
        <v>2006</v>
      </c>
      <c r="U9" s="96" t="s">
        <v>949</v>
      </c>
      <c r="V9" s="35" t="s">
        <v>2030</v>
      </c>
      <c r="W9" s="104" t="s">
        <v>2031</v>
      </c>
      <c r="X9" s="35"/>
      <c r="Y9" s="35" t="s">
        <v>2006</v>
      </c>
      <c r="Z9" s="96" t="s">
        <v>949</v>
      </c>
      <c r="AA9" s="35" t="s">
        <v>2030</v>
      </c>
      <c r="AB9" s="104" t="s">
        <v>2031</v>
      </c>
      <c r="AC9" s="35"/>
      <c r="AD9" s="35" t="s">
        <v>2006</v>
      </c>
      <c r="AE9" s="96" t="s">
        <v>949</v>
      </c>
      <c r="AF9" s="35" t="s">
        <v>2030</v>
      </c>
      <c r="AG9" s="104" t="s">
        <v>2031</v>
      </c>
      <c r="AH9" s="35"/>
      <c r="AI9" s="31" t="s">
        <v>2866</v>
      </c>
      <c r="AJ9" s="31" t="s">
        <v>1083</v>
      </c>
      <c r="AK9" s="93"/>
      <c r="AL9" s="94" t="s">
        <v>2031</v>
      </c>
      <c r="AM9" s="31"/>
      <c r="AN9" s="31" t="s">
        <v>2636</v>
      </c>
      <c r="AO9" s="31"/>
      <c r="AQ9" s="147" t="s">
        <v>2212</v>
      </c>
      <c r="AR9" s="148" t="s">
        <v>2924</v>
      </c>
      <c r="AS9" s="150" t="s">
        <v>2178</v>
      </c>
      <c r="AT9" s="151" t="s">
        <v>2179</v>
      </c>
      <c r="AU9" s="150" t="s">
        <v>2180</v>
      </c>
      <c r="AV9" s="150" t="s">
        <v>949</v>
      </c>
      <c r="AW9" s="297" t="s">
        <v>2181</v>
      </c>
      <c r="AX9" s="31" t="s">
        <v>3527</v>
      </c>
      <c r="AY9" s="31"/>
    </row>
    <row r="10" spans="1:51" ht="220.5">
      <c r="A10" s="2">
        <v>6</v>
      </c>
      <c r="B10" s="95" t="s">
        <v>35</v>
      </c>
      <c r="C10" s="16" t="s">
        <v>1433</v>
      </c>
      <c r="D10" s="5" t="s">
        <v>36</v>
      </c>
      <c r="E10" s="16" t="s">
        <v>1910</v>
      </c>
      <c r="F10" s="5" t="s">
        <v>37</v>
      </c>
      <c r="G10" s="5" t="s">
        <v>38</v>
      </c>
      <c r="H10" s="5" t="s">
        <v>24</v>
      </c>
      <c r="I10" s="5" t="s">
        <v>11</v>
      </c>
      <c r="J10" s="31"/>
      <c r="K10" s="31"/>
      <c r="L10" s="5" t="s">
        <v>12</v>
      </c>
      <c r="M10" s="31" t="s">
        <v>1998</v>
      </c>
      <c r="N10" s="31" t="s">
        <v>39</v>
      </c>
      <c r="O10" s="31" t="s">
        <v>2731</v>
      </c>
      <c r="P10" s="6"/>
      <c r="Q10" s="6"/>
      <c r="R10" s="31" t="s">
        <v>1381</v>
      </c>
      <c r="S10" s="105">
        <v>41913</v>
      </c>
      <c r="T10" s="35" t="s">
        <v>2006</v>
      </c>
      <c r="U10" s="96" t="s">
        <v>949</v>
      </c>
      <c r="V10" s="35" t="s">
        <v>2032</v>
      </c>
      <c r="W10" s="104"/>
      <c r="X10" s="35"/>
      <c r="Y10" s="35" t="s">
        <v>2006</v>
      </c>
      <c r="Z10" s="96" t="s">
        <v>949</v>
      </c>
      <c r="AA10" s="35" t="s">
        <v>2032</v>
      </c>
      <c r="AB10" s="104"/>
      <c r="AC10" s="35"/>
      <c r="AD10" s="35" t="s">
        <v>2006</v>
      </c>
      <c r="AE10" s="96" t="s">
        <v>949</v>
      </c>
      <c r="AF10" s="35" t="s">
        <v>2032</v>
      </c>
      <c r="AG10" s="104"/>
      <c r="AH10" s="35"/>
      <c r="AI10" s="35" t="s">
        <v>2520</v>
      </c>
      <c r="AJ10" s="35" t="s">
        <v>1083</v>
      </c>
      <c r="AK10" s="104"/>
      <c r="AL10" s="106"/>
      <c r="AM10" s="31"/>
      <c r="AN10" s="29" t="s">
        <v>2007</v>
      </c>
      <c r="AO10" s="29" t="s">
        <v>2636</v>
      </c>
      <c r="AQ10" s="147" t="s">
        <v>2213</v>
      </c>
      <c r="AR10" s="152" t="s">
        <v>1381</v>
      </c>
      <c r="AS10" s="149" t="s">
        <v>2007</v>
      </c>
      <c r="AT10" s="149" t="s">
        <v>2179</v>
      </c>
      <c r="AU10" s="149" t="s">
        <v>2180</v>
      </c>
      <c r="AV10" s="149" t="s">
        <v>949</v>
      </c>
      <c r="AW10" s="296"/>
      <c r="AX10" s="31" t="s">
        <v>3528</v>
      </c>
      <c r="AY10" s="37"/>
    </row>
    <row r="11" spans="1:51" ht="220.5">
      <c r="A11" s="2">
        <v>7</v>
      </c>
      <c r="B11" s="95" t="s">
        <v>40</v>
      </c>
      <c r="C11" s="16" t="s">
        <v>1434</v>
      </c>
      <c r="D11" s="5" t="s">
        <v>41</v>
      </c>
      <c r="E11" s="16" t="s">
        <v>1910</v>
      </c>
      <c r="F11" s="5" t="s">
        <v>37</v>
      </c>
      <c r="G11" s="5" t="s">
        <v>38</v>
      </c>
      <c r="H11" s="5" t="s">
        <v>24</v>
      </c>
      <c r="I11" s="5" t="s">
        <v>11</v>
      </c>
      <c r="J11" s="31"/>
      <c r="K11" s="31"/>
      <c r="L11" s="5" t="s">
        <v>12</v>
      </c>
      <c r="M11" s="31" t="s">
        <v>1998</v>
      </c>
      <c r="N11" s="31" t="s">
        <v>42</v>
      </c>
      <c r="O11" s="31" t="s">
        <v>2732</v>
      </c>
      <c r="P11" s="6"/>
      <c r="Q11" s="6"/>
      <c r="R11" s="31" t="s">
        <v>1406</v>
      </c>
      <c r="S11" s="105">
        <v>42004</v>
      </c>
      <c r="T11" s="35" t="s">
        <v>2006</v>
      </c>
      <c r="U11" s="96" t="s">
        <v>949</v>
      </c>
      <c r="V11" s="35" t="s">
        <v>2032</v>
      </c>
      <c r="W11" s="104"/>
      <c r="X11" s="35"/>
      <c r="Y11" s="35" t="s">
        <v>2006</v>
      </c>
      <c r="Z11" s="96" t="s">
        <v>949</v>
      </c>
      <c r="AA11" s="35" t="s">
        <v>2032</v>
      </c>
      <c r="AB11" s="104"/>
      <c r="AC11" s="35"/>
      <c r="AD11" s="35" t="s">
        <v>2006</v>
      </c>
      <c r="AE11" s="96" t="s">
        <v>949</v>
      </c>
      <c r="AF11" s="35" t="s">
        <v>2032</v>
      </c>
      <c r="AG11" s="104"/>
      <c r="AH11" s="35"/>
      <c r="AI11" s="35" t="s">
        <v>2521</v>
      </c>
      <c r="AJ11" s="35" t="s">
        <v>1083</v>
      </c>
      <c r="AK11" s="104"/>
      <c r="AL11" s="106"/>
      <c r="AM11" s="31"/>
      <c r="AN11" s="29" t="s">
        <v>2007</v>
      </c>
      <c r="AO11" s="29" t="s">
        <v>2636</v>
      </c>
      <c r="AQ11" s="147" t="s">
        <v>2214</v>
      </c>
      <c r="AR11" s="152" t="s">
        <v>2215</v>
      </c>
      <c r="AS11" s="149" t="s">
        <v>2007</v>
      </c>
      <c r="AT11" s="149" t="s">
        <v>2179</v>
      </c>
      <c r="AU11" s="149" t="s">
        <v>2180</v>
      </c>
      <c r="AV11" s="149" t="s">
        <v>949</v>
      </c>
      <c r="AW11" s="296"/>
      <c r="AX11" s="31" t="s">
        <v>3528</v>
      </c>
      <c r="AY11" s="37"/>
    </row>
    <row r="12" spans="1:51" ht="409.5">
      <c r="A12" s="2">
        <v>8</v>
      </c>
      <c r="B12" s="95" t="s">
        <v>43</v>
      </c>
      <c r="C12" s="16" t="s">
        <v>1435</v>
      </c>
      <c r="D12" s="5" t="s">
        <v>44</v>
      </c>
      <c r="E12" s="16" t="s">
        <v>1910</v>
      </c>
      <c r="F12" s="5" t="s">
        <v>45</v>
      </c>
      <c r="G12" s="5">
        <v>2</v>
      </c>
      <c r="H12" s="5" t="s">
        <v>10</v>
      </c>
      <c r="I12" s="5" t="s">
        <v>11</v>
      </c>
      <c r="J12" s="31"/>
      <c r="K12" s="31"/>
      <c r="L12" s="5" t="s">
        <v>12</v>
      </c>
      <c r="M12" s="31" t="s">
        <v>1997</v>
      </c>
      <c r="N12" s="31" t="s">
        <v>46</v>
      </c>
      <c r="O12" s="31" t="s">
        <v>2733</v>
      </c>
      <c r="P12" s="6" t="s">
        <v>1202</v>
      </c>
      <c r="Q12" s="6"/>
      <c r="R12" s="31" t="s">
        <v>1382</v>
      </c>
      <c r="S12" s="105" t="s">
        <v>1076</v>
      </c>
      <c r="T12" s="35" t="s">
        <v>2006</v>
      </c>
      <c r="U12" s="96" t="s">
        <v>949</v>
      </c>
      <c r="V12" s="35" t="s">
        <v>2033</v>
      </c>
      <c r="W12" s="104"/>
      <c r="X12" s="35"/>
      <c r="Y12" s="35" t="s">
        <v>2006</v>
      </c>
      <c r="Z12" s="96" t="s">
        <v>949</v>
      </c>
      <c r="AA12" s="35" t="s">
        <v>2033</v>
      </c>
      <c r="AB12" s="104"/>
      <c r="AC12" s="35"/>
      <c r="AD12" s="35" t="s">
        <v>2006</v>
      </c>
      <c r="AE12" s="96" t="s">
        <v>949</v>
      </c>
      <c r="AF12" s="35" t="s">
        <v>2033</v>
      </c>
      <c r="AG12" s="104"/>
      <c r="AH12" s="35"/>
      <c r="AI12" s="31" t="s">
        <v>2734</v>
      </c>
      <c r="AJ12" s="31" t="s">
        <v>1083</v>
      </c>
      <c r="AK12" s="93" t="s">
        <v>3123</v>
      </c>
      <c r="AL12" s="94" t="s">
        <v>2592</v>
      </c>
      <c r="AM12" s="31"/>
      <c r="AN12" s="29" t="s">
        <v>2007</v>
      </c>
      <c r="AO12" s="29" t="s">
        <v>2007</v>
      </c>
      <c r="AQ12" s="147" t="s">
        <v>2216</v>
      </c>
      <c r="AR12" s="148" t="s">
        <v>2923</v>
      </c>
      <c r="AS12" s="150" t="s">
        <v>2007</v>
      </c>
      <c r="AT12" s="151" t="s">
        <v>2179</v>
      </c>
      <c r="AU12" s="150" t="s">
        <v>2180</v>
      </c>
      <c r="AV12" s="150" t="s">
        <v>949</v>
      </c>
      <c r="AW12" s="297"/>
      <c r="AX12" s="37"/>
      <c r="AY12" s="37"/>
    </row>
    <row r="13" spans="1:51" ht="173.25">
      <c r="A13" s="2">
        <v>9</v>
      </c>
      <c r="B13" s="95" t="s">
        <v>47</v>
      </c>
      <c r="C13" s="16" t="s">
        <v>1436</v>
      </c>
      <c r="D13" s="5" t="s">
        <v>48</v>
      </c>
      <c r="E13" s="16" t="s">
        <v>1910</v>
      </c>
      <c r="F13" s="5" t="s">
        <v>49</v>
      </c>
      <c r="G13" s="5">
        <v>4</v>
      </c>
      <c r="H13" s="5" t="s">
        <v>33</v>
      </c>
      <c r="I13" s="5" t="s">
        <v>11</v>
      </c>
      <c r="J13" s="31"/>
      <c r="K13" s="31"/>
      <c r="L13" s="5" t="s">
        <v>12</v>
      </c>
      <c r="M13" s="31" t="s">
        <v>1998</v>
      </c>
      <c r="N13" s="31" t="s">
        <v>50</v>
      </c>
      <c r="O13" s="31" t="s">
        <v>957</v>
      </c>
      <c r="P13" s="6"/>
      <c r="Q13" s="6"/>
      <c r="R13" s="31" t="s">
        <v>1383</v>
      </c>
      <c r="S13" s="6">
        <v>2014</v>
      </c>
      <c r="T13" s="35" t="s">
        <v>2006</v>
      </c>
      <c r="U13" s="96" t="s">
        <v>949</v>
      </c>
      <c r="V13" s="35" t="s">
        <v>2034</v>
      </c>
      <c r="W13" s="104"/>
      <c r="X13" s="35"/>
      <c r="Y13" s="35" t="s">
        <v>2006</v>
      </c>
      <c r="Z13" s="96" t="s">
        <v>949</v>
      </c>
      <c r="AA13" s="35" t="s">
        <v>2034</v>
      </c>
      <c r="AB13" s="104"/>
      <c r="AC13" s="35"/>
      <c r="AD13" s="35" t="s">
        <v>2006</v>
      </c>
      <c r="AE13" s="96" t="s">
        <v>949</v>
      </c>
      <c r="AF13" s="35" t="s">
        <v>2034</v>
      </c>
      <c r="AG13" s="104"/>
      <c r="AH13" s="35"/>
      <c r="AI13" s="31" t="s">
        <v>2522</v>
      </c>
      <c r="AJ13" s="31" t="s">
        <v>1083</v>
      </c>
      <c r="AK13" s="93"/>
      <c r="AL13" s="94"/>
      <c r="AM13" s="31"/>
      <c r="AN13" s="29" t="s">
        <v>2007</v>
      </c>
      <c r="AO13" s="29" t="s">
        <v>2636</v>
      </c>
      <c r="AQ13" s="147" t="s">
        <v>2217</v>
      </c>
      <c r="AR13" s="148" t="s">
        <v>1383</v>
      </c>
      <c r="AS13" s="149" t="s">
        <v>2007</v>
      </c>
      <c r="AT13" s="149" t="s">
        <v>2179</v>
      </c>
      <c r="AU13" s="149" t="s">
        <v>2180</v>
      </c>
      <c r="AV13" s="149" t="s">
        <v>949</v>
      </c>
      <c r="AW13" s="296"/>
      <c r="AX13" s="37"/>
      <c r="AY13" s="37"/>
    </row>
    <row r="14" spans="1:51" ht="409.5">
      <c r="A14" s="2">
        <v>10</v>
      </c>
      <c r="B14" s="95" t="s">
        <v>51</v>
      </c>
      <c r="C14" s="16" t="s">
        <v>1437</v>
      </c>
      <c r="D14" s="5" t="s">
        <v>52</v>
      </c>
      <c r="E14" s="16" t="s">
        <v>1910</v>
      </c>
      <c r="F14" s="5" t="s">
        <v>53</v>
      </c>
      <c r="G14" s="5">
        <v>2</v>
      </c>
      <c r="H14" s="5" t="s">
        <v>10</v>
      </c>
      <c r="I14" s="5" t="s">
        <v>54</v>
      </c>
      <c r="J14" s="31"/>
      <c r="K14" s="31"/>
      <c r="L14" s="5" t="s">
        <v>55</v>
      </c>
      <c r="M14" s="31" t="s">
        <v>1997</v>
      </c>
      <c r="N14" s="31" t="s">
        <v>56</v>
      </c>
      <c r="O14" s="31" t="s">
        <v>1104</v>
      </c>
      <c r="P14" s="6"/>
      <c r="Q14" s="6"/>
      <c r="R14" s="31" t="s">
        <v>1384</v>
      </c>
      <c r="S14" s="31" t="s">
        <v>1077</v>
      </c>
      <c r="T14" s="35" t="s">
        <v>2006</v>
      </c>
      <c r="U14" s="96" t="s">
        <v>949</v>
      </c>
      <c r="V14" s="35" t="s">
        <v>2035</v>
      </c>
      <c r="W14" s="104"/>
      <c r="X14" s="31" t="s">
        <v>2036</v>
      </c>
      <c r="Y14" s="35" t="s">
        <v>2006</v>
      </c>
      <c r="Z14" s="96" t="s">
        <v>949</v>
      </c>
      <c r="AA14" s="35" t="s">
        <v>2035</v>
      </c>
      <c r="AB14" s="104"/>
      <c r="AC14" s="31" t="s">
        <v>2036</v>
      </c>
      <c r="AD14" s="35" t="s">
        <v>2006</v>
      </c>
      <c r="AE14" s="96" t="s">
        <v>949</v>
      </c>
      <c r="AF14" s="35" t="s">
        <v>2035</v>
      </c>
      <c r="AG14" s="104"/>
      <c r="AH14" s="31" t="s">
        <v>2036</v>
      </c>
      <c r="AI14" s="31" t="s">
        <v>2523</v>
      </c>
      <c r="AJ14" s="31" t="s">
        <v>1083</v>
      </c>
      <c r="AK14" s="93" t="s">
        <v>3123</v>
      </c>
      <c r="AL14" s="94" t="s">
        <v>2593</v>
      </c>
      <c r="AM14" s="31"/>
      <c r="AN14" s="31" t="s">
        <v>2636</v>
      </c>
      <c r="AO14" s="31"/>
      <c r="AP14" s="27"/>
      <c r="AQ14" s="157"/>
      <c r="AR14" s="157" t="s">
        <v>2218</v>
      </c>
      <c r="AS14" s="158"/>
      <c r="AT14" s="149" t="s">
        <v>2179</v>
      </c>
      <c r="AU14" s="158" t="s">
        <v>2180</v>
      </c>
      <c r="AV14" s="149" t="s">
        <v>33</v>
      </c>
      <c r="AW14" s="160"/>
      <c r="AX14" s="37"/>
      <c r="AY14" s="37"/>
    </row>
    <row r="15" spans="1:51" ht="409.5">
      <c r="A15" s="2">
        <v>11</v>
      </c>
      <c r="B15" s="95" t="s">
        <v>57</v>
      </c>
      <c r="C15" s="16" t="s">
        <v>1438</v>
      </c>
      <c r="D15" s="5" t="s">
        <v>58</v>
      </c>
      <c r="E15" s="16" t="s">
        <v>1910</v>
      </c>
      <c r="F15" s="5" t="s">
        <v>59</v>
      </c>
      <c r="G15" s="5">
        <v>3</v>
      </c>
      <c r="H15" s="5" t="s">
        <v>33</v>
      </c>
      <c r="I15" s="5" t="s">
        <v>54</v>
      </c>
      <c r="J15" s="31"/>
      <c r="K15" s="31"/>
      <c r="L15" s="5" t="s">
        <v>55</v>
      </c>
      <c r="M15" s="31" t="s">
        <v>1997</v>
      </c>
      <c r="N15" s="31" t="s">
        <v>60</v>
      </c>
      <c r="O15" s="31" t="s">
        <v>1105</v>
      </c>
      <c r="P15" s="6"/>
      <c r="Q15" s="6"/>
      <c r="R15" s="31" t="s">
        <v>1385</v>
      </c>
      <c r="S15" s="6">
        <v>1</v>
      </c>
      <c r="T15" s="35" t="s">
        <v>2006</v>
      </c>
      <c r="U15" s="96" t="s">
        <v>949</v>
      </c>
      <c r="V15" s="35" t="s">
        <v>2037</v>
      </c>
      <c r="W15" s="104"/>
      <c r="X15" s="31" t="s">
        <v>2036</v>
      </c>
      <c r="Y15" s="35" t="s">
        <v>2006</v>
      </c>
      <c r="Z15" s="96" t="s">
        <v>949</v>
      </c>
      <c r="AA15" s="35" t="s">
        <v>2037</v>
      </c>
      <c r="AB15" s="104"/>
      <c r="AC15" s="31" t="s">
        <v>2036</v>
      </c>
      <c r="AD15" s="35" t="s">
        <v>2006</v>
      </c>
      <c r="AE15" s="96" t="s">
        <v>949</v>
      </c>
      <c r="AF15" s="35" t="s">
        <v>2037</v>
      </c>
      <c r="AG15" s="104"/>
      <c r="AH15" s="31" t="s">
        <v>2036</v>
      </c>
      <c r="AI15" s="31" t="s">
        <v>2524</v>
      </c>
      <c r="AJ15" s="31" t="s">
        <v>1083</v>
      </c>
      <c r="AK15" s="32" t="s">
        <v>3124</v>
      </c>
      <c r="AL15" s="94"/>
      <c r="AM15" s="31"/>
      <c r="AN15" s="31" t="s">
        <v>2636</v>
      </c>
      <c r="AO15" s="31"/>
      <c r="AP15" s="27"/>
      <c r="AQ15" s="157"/>
      <c r="AR15" s="157" t="s">
        <v>2218</v>
      </c>
      <c r="AS15" s="158"/>
      <c r="AT15" s="158" t="s">
        <v>2179</v>
      </c>
      <c r="AU15" s="158" t="s">
        <v>2180</v>
      </c>
      <c r="AV15" s="149" t="s">
        <v>33</v>
      </c>
      <c r="AW15" s="160"/>
      <c r="AX15" s="37"/>
      <c r="AY15" s="37"/>
    </row>
    <row r="16" spans="1:51" ht="362.25">
      <c r="A16" s="2">
        <v>12</v>
      </c>
      <c r="B16" s="95" t="s">
        <v>61</v>
      </c>
      <c r="C16" s="16" t="s">
        <v>1439</v>
      </c>
      <c r="D16" s="5" t="s">
        <v>62</v>
      </c>
      <c r="E16" s="16" t="s">
        <v>1910</v>
      </c>
      <c r="F16" s="5" t="s">
        <v>63</v>
      </c>
      <c r="G16" s="5">
        <v>2</v>
      </c>
      <c r="H16" s="5" t="s">
        <v>10</v>
      </c>
      <c r="I16" s="5" t="s">
        <v>64</v>
      </c>
      <c r="J16" s="31" t="s">
        <v>1905</v>
      </c>
      <c r="K16" s="32" t="s">
        <v>3591</v>
      </c>
      <c r="L16" s="5" t="s">
        <v>55</v>
      </c>
      <c r="M16" s="31" t="s">
        <v>1997</v>
      </c>
      <c r="N16" s="31" t="s">
        <v>65</v>
      </c>
      <c r="O16" s="31" t="s">
        <v>1244</v>
      </c>
      <c r="P16" s="6"/>
      <c r="Q16" s="6"/>
      <c r="R16" s="31" t="s">
        <v>1386</v>
      </c>
      <c r="S16" s="105" t="s">
        <v>1076</v>
      </c>
      <c r="T16" s="35" t="s">
        <v>2006</v>
      </c>
      <c r="U16" s="96" t="s">
        <v>949</v>
      </c>
      <c r="V16" s="35" t="s">
        <v>2038</v>
      </c>
      <c r="W16" s="104"/>
      <c r="X16" s="35"/>
      <c r="Y16" s="35" t="s">
        <v>2006</v>
      </c>
      <c r="Z16" s="96" t="s">
        <v>949</v>
      </c>
      <c r="AA16" s="35" t="s">
        <v>2038</v>
      </c>
      <c r="AB16" s="104"/>
      <c r="AC16" s="35"/>
      <c r="AD16" s="35" t="s">
        <v>2006</v>
      </c>
      <c r="AE16" s="96" t="s">
        <v>949</v>
      </c>
      <c r="AF16" s="35" t="s">
        <v>2038</v>
      </c>
      <c r="AG16" s="104"/>
      <c r="AH16" s="35"/>
      <c r="AI16" s="31" t="s">
        <v>2525</v>
      </c>
      <c r="AJ16" s="31" t="s">
        <v>1083</v>
      </c>
      <c r="AK16" s="93"/>
      <c r="AL16" s="94"/>
      <c r="AM16" s="31"/>
      <c r="AN16" s="31" t="s">
        <v>2636</v>
      </c>
      <c r="AO16" s="31"/>
      <c r="AQ16" s="157"/>
      <c r="AR16" s="157" t="s">
        <v>2219</v>
      </c>
      <c r="AS16" s="158"/>
      <c r="AT16" s="158" t="s">
        <v>2179</v>
      </c>
      <c r="AU16" s="158" t="s">
        <v>2180</v>
      </c>
      <c r="AV16" s="149" t="s">
        <v>33</v>
      </c>
      <c r="AW16" s="160"/>
      <c r="AX16" s="37"/>
      <c r="AY16" s="37"/>
    </row>
    <row r="17" spans="1:51" ht="409.5">
      <c r="A17" s="2">
        <v>13</v>
      </c>
      <c r="B17" s="95" t="s">
        <v>66</v>
      </c>
      <c r="C17" s="16" t="s">
        <v>1440</v>
      </c>
      <c r="D17" s="5" t="s">
        <v>67</v>
      </c>
      <c r="E17" s="16" t="s">
        <v>1910</v>
      </c>
      <c r="F17" s="5" t="s">
        <v>68</v>
      </c>
      <c r="G17" s="5">
        <v>1</v>
      </c>
      <c r="H17" s="5" t="s">
        <v>69</v>
      </c>
      <c r="I17" s="5" t="s">
        <v>11</v>
      </c>
      <c r="J17" s="31"/>
      <c r="K17" s="31"/>
      <c r="L17" s="5" t="s">
        <v>12</v>
      </c>
      <c r="M17" s="31" t="s">
        <v>2000</v>
      </c>
      <c r="N17" s="31" t="s">
        <v>70</v>
      </c>
      <c r="O17" s="31" t="s">
        <v>2735</v>
      </c>
      <c r="P17" s="6" t="s">
        <v>1203</v>
      </c>
      <c r="Q17" s="6"/>
      <c r="R17" s="31" t="s">
        <v>1869</v>
      </c>
      <c r="S17" s="6" t="b">
        <v>0</v>
      </c>
      <c r="T17" s="35" t="s">
        <v>2006</v>
      </c>
      <c r="U17" s="96" t="s">
        <v>949</v>
      </c>
      <c r="V17" s="35" t="s">
        <v>2039</v>
      </c>
      <c r="W17" s="104"/>
      <c r="X17" s="35"/>
      <c r="Y17" s="35" t="s">
        <v>2006</v>
      </c>
      <c r="Z17" s="96" t="s">
        <v>949</v>
      </c>
      <c r="AA17" s="35" t="s">
        <v>2039</v>
      </c>
      <c r="AB17" s="104"/>
      <c r="AC17" s="35"/>
      <c r="AD17" s="35" t="s">
        <v>2006</v>
      </c>
      <c r="AE17" s="96" t="s">
        <v>949</v>
      </c>
      <c r="AF17" s="35" t="s">
        <v>2039</v>
      </c>
      <c r="AG17" s="104"/>
      <c r="AH17" s="35"/>
      <c r="AI17" s="31" t="s">
        <v>2526</v>
      </c>
      <c r="AJ17" s="31" t="s">
        <v>1083</v>
      </c>
      <c r="AK17" s="32" t="s">
        <v>3125</v>
      </c>
      <c r="AL17" s="94"/>
      <c r="AM17" s="31"/>
      <c r="AN17" s="31" t="s">
        <v>2636</v>
      </c>
      <c r="AO17" s="31"/>
      <c r="AQ17" s="153" t="s">
        <v>2220</v>
      </c>
      <c r="AR17" s="153" t="s">
        <v>2925</v>
      </c>
      <c r="AS17" s="150" t="s">
        <v>2178</v>
      </c>
      <c r="AT17" s="151" t="s">
        <v>2179</v>
      </c>
      <c r="AU17" s="150" t="s">
        <v>2180</v>
      </c>
      <c r="AV17" s="150" t="s">
        <v>949</v>
      </c>
      <c r="AW17" s="298" t="s">
        <v>2181</v>
      </c>
      <c r="AX17" s="37"/>
      <c r="AY17" s="37"/>
    </row>
    <row r="18" spans="1:51" ht="236.25">
      <c r="A18" s="2">
        <v>14</v>
      </c>
      <c r="B18" s="95" t="s">
        <v>71</v>
      </c>
      <c r="C18" s="16" t="s">
        <v>1441</v>
      </c>
      <c r="D18" s="5" t="s">
        <v>72</v>
      </c>
      <c r="E18" s="16" t="s">
        <v>1911</v>
      </c>
      <c r="F18" s="5" t="s">
        <v>73</v>
      </c>
      <c r="G18" s="5" t="s">
        <v>74</v>
      </c>
      <c r="H18" s="5" t="s">
        <v>33</v>
      </c>
      <c r="I18" s="5" t="s">
        <v>75</v>
      </c>
      <c r="J18" s="31"/>
      <c r="K18" s="31" t="s">
        <v>2001</v>
      </c>
      <c r="L18" s="5" t="s">
        <v>76</v>
      </c>
      <c r="M18" s="31" t="s">
        <v>1998</v>
      </c>
      <c r="N18" s="6" t="s">
        <v>77</v>
      </c>
      <c r="O18" s="31" t="s">
        <v>1245</v>
      </c>
      <c r="P18" s="6"/>
      <c r="Q18" s="6"/>
      <c r="R18" s="31" t="s">
        <v>1387</v>
      </c>
      <c r="S18" s="6">
        <v>25</v>
      </c>
      <c r="T18" s="35" t="s">
        <v>2006</v>
      </c>
      <c r="U18" s="96" t="s">
        <v>949</v>
      </c>
      <c r="V18" s="35" t="s">
        <v>2040</v>
      </c>
      <c r="W18" s="104"/>
      <c r="X18" s="35"/>
      <c r="Y18" s="35" t="s">
        <v>2006</v>
      </c>
      <c r="Z18" s="96" t="s">
        <v>949</v>
      </c>
      <c r="AA18" s="35" t="s">
        <v>2040</v>
      </c>
      <c r="AB18" s="104"/>
      <c r="AC18" s="35"/>
      <c r="AD18" s="35" t="s">
        <v>2006</v>
      </c>
      <c r="AE18" s="96" t="s">
        <v>949</v>
      </c>
      <c r="AF18" s="35" t="s">
        <v>2040</v>
      </c>
      <c r="AG18" s="104"/>
      <c r="AH18" s="35"/>
      <c r="AI18" s="31" t="s">
        <v>2527</v>
      </c>
      <c r="AJ18" s="31" t="s">
        <v>1083</v>
      </c>
      <c r="AK18" s="93"/>
      <c r="AL18" s="94"/>
      <c r="AM18" s="31"/>
      <c r="AN18" s="31" t="s">
        <v>2636</v>
      </c>
      <c r="AO18" s="31"/>
      <c r="AQ18" s="157"/>
      <c r="AR18" s="157" t="s">
        <v>2221</v>
      </c>
      <c r="AS18" s="158"/>
      <c r="AT18" s="158" t="s">
        <v>2179</v>
      </c>
      <c r="AU18" s="158" t="s">
        <v>2180</v>
      </c>
      <c r="AV18" s="149" t="s">
        <v>33</v>
      </c>
      <c r="AW18" s="160"/>
      <c r="AX18" s="37"/>
      <c r="AY18" s="37"/>
    </row>
    <row r="19" spans="1:51" ht="236.25">
      <c r="A19" s="2">
        <v>15</v>
      </c>
      <c r="B19" s="95" t="s">
        <v>78</v>
      </c>
      <c r="C19" s="16" t="s">
        <v>1442</v>
      </c>
      <c r="D19" s="5" t="s">
        <v>79</v>
      </c>
      <c r="E19" s="16" t="s">
        <v>1911</v>
      </c>
      <c r="F19" s="5" t="s">
        <v>80</v>
      </c>
      <c r="G19" s="5" t="s">
        <v>81</v>
      </c>
      <c r="H19" s="5" t="s">
        <v>82</v>
      </c>
      <c r="I19" s="5" t="s">
        <v>83</v>
      </c>
      <c r="J19" s="31"/>
      <c r="K19" s="31" t="s">
        <v>1837</v>
      </c>
      <c r="L19" s="5" t="s">
        <v>76</v>
      </c>
      <c r="M19" s="31" t="s">
        <v>1998</v>
      </c>
      <c r="N19" s="6" t="s">
        <v>84</v>
      </c>
      <c r="O19" s="31" t="s">
        <v>1246</v>
      </c>
      <c r="P19" s="6"/>
      <c r="Q19" s="6"/>
      <c r="R19" s="31" t="s">
        <v>1407</v>
      </c>
      <c r="S19" s="31" t="s">
        <v>1078</v>
      </c>
      <c r="T19" s="35" t="s">
        <v>2006</v>
      </c>
      <c r="U19" s="96" t="s">
        <v>949</v>
      </c>
      <c r="V19" s="35" t="s">
        <v>2040</v>
      </c>
      <c r="W19" s="104"/>
      <c r="X19" s="35"/>
      <c r="Y19" s="35" t="s">
        <v>2006</v>
      </c>
      <c r="Z19" s="96" t="s">
        <v>949</v>
      </c>
      <c r="AA19" s="35" t="s">
        <v>2040</v>
      </c>
      <c r="AB19" s="104"/>
      <c r="AC19" s="35"/>
      <c r="AD19" s="35" t="s">
        <v>2006</v>
      </c>
      <c r="AE19" s="96" t="s">
        <v>949</v>
      </c>
      <c r="AF19" s="35" t="s">
        <v>2040</v>
      </c>
      <c r="AG19" s="104"/>
      <c r="AH19" s="35"/>
      <c r="AI19" s="31" t="s">
        <v>2528</v>
      </c>
      <c r="AJ19" s="31" t="s">
        <v>1083</v>
      </c>
      <c r="AK19" s="93"/>
      <c r="AL19" s="94"/>
      <c r="AM19" s="31"/>
      <c r="AN19" s="31" t="s">
        <v>2636</v>
      </c>
      <c r="AO19" s="31"/>
      <c r="AQ19" s="157"/>
      <c r="AR19" s="157" t="s">
        <v>2221</v>
      </c>
      <c r="AS19" s="158"/>
      <c r="AT19" s="158" t="s">
        <v>2179</v>
      </c>
      <c r="AU19" s="158" t="s">
        <v>2180</v>
      </c>
      <c r="AV19" s="149" t="s">
        <v>33</v>
      </c>
      <c r="AW19" s="160"/>
      <c r="AX19" s="37"/>
      <c r="AY19" s="37"/>
    </row>
    <row r="20" spans="1:51" ht="299.25">
      <c r="A20" s="2">
        <v>16</v>
      </c>
      <c r="B20" s="95" t="s">
        <v>85</v>
      </c>
      <c r="C20" s="16" t="s">
        <v>1443</v>
      </c>
      <c r="D20" s="5" t="s">
        <v>86</v>
      </c>
      <c r="E20" s="16" t="s">
        <v>1909</v>
      </c>
      <c r="F20" s="5" t="s">
        <v>87</v>
      </c>
      <c r="G20" s="5" t="s">
        <v>88</v>
      </c>
      <c r="H20" s="5" t="s">
        <v>82</v>
      </c>
      <c r="I20" s="5" t="s">
        <v>11</v>
      </c>
      <c r="J20" s="31"/>
      <c r="K20" s="31"/>
      <c r="L20" s="5" t="s">
        <v>12</v>
      </c>
      <c r="M20" s="31" t="s">
        <v>2002</v>
      </c>
      <c r="N20" s="31" t="s">
        <v>89</v>
      </c>
      <c r="O20" s="31" t="s">
        <v>958</v>
      </c>
      <c r="P20" s="6"/>
      <c r="Q20" s="6" t="s">
        <v>1122</v>
      </c>
      <c r="R20" s="31" t="s">
        <v>2736</v>
      </c>
      <c r="S20" s="6">
        <v>12</v>
      </c>
      <c r="T20" s="35" t="s">
        <v>2007</v>
      </c>
      <c r="U20" s="96" t="s">
        <v>949</v>
      </c>
      <c r="V20" s="35" t="s">
        <v>2041</v>
      </c>
      <c r="W20" s="104"/>
      <c r="X20" s="35"/>
      <c r="Y20" s="35" t="s">
        <v>2007</v>
      </c>
      <c r="Z20" s="96" t="s">
        <v>949</v>
      </c>
      <c r="AA20" s="35" t="s">
        <v>2041</v>
      </c>
      <c r="AB20" s="104"/>
      <c r="AC20" s="35"/>
      <c r="AD20" s="35" t="s">
        <v>2008</v>
      </c>
      <c r="AE20" s="96" t="s">
        <v>949</v>
      </c>
      <c r="AF20" s="35" t="s">
        <v>2041</v>
      </c>
      <c r="AG20" s="104"/>
      <c r="AH20" s="35"/>
      <c r="AI20" s="31" t="s">
        <v>2529</v>
      </c>
      <c r="AJ20" s="107" t="s">
        <v>2825</v>
      </c>
      <c r="AK20" s="93"/>
      <c r="AL20" s="94"/>
      <c r="AM20" s="31"/>
      <c r="AN20" s="29" t="s">
        <v>2007</v>
      </c>
      <c r="AO20" s="31" t="s">
        <v>2637</v>
      </c>
      <c r="AQ20" s="147" t="s">
        <v>2222</v>
      </c>
      <c r="AR20" s="147" t="s">
        <v>2223</v>
      </c>
      <c r="AS20" s="150" t="s">
        <v>2007</v>
      </c>
      <c r="AT20" s="150" t="s">
        <v>2007</v>
      </c>
      <c r="AU20" s="150" t="s">
        <v>2180</v>
      </c>
      <c r="AV20" s="150" t="s">
        <v>949</v>
      </c>
      <c r="AW20" s="298"/>
      <c r="AX20" s="37"/>
      <c r="AY20" s="37"/>
    </row>
    <row r="21" spans="1:51" ht="135">
      <c r="A21" s="2">
        <v>17</v>
      </c>
      <c r="B21" s="95" t="s">
        <v>90</v>
      </c>
      <c r="C21" s="16" t="s">
        <v>1444</v>
      </c>
      <c r="D21" s="5" t="s">
        <v>91</v>
      </c>
      <c r="E21" s="16" t="s">
        <v>1910</v>
      </c>
      <c r="F21" s="5" t="s">
        <v>92</v>
      </c>
      <c r="G21" s="5" t="s">
        <v>88</v>
      </c>
      <c r="H21" s="5" t="s">
        <v>82</v>
      </c>
      <c r="I21" s="5" t="s">
        <v>11</v>
      </c>
      <c r="J21" s="31"/>
      <c r="K21" s="31"/>
      <c r="L21" s="5" t="s">
        <v>12</v>
      </c>
      <c r="M21" s="31" t="s">
        <v>2002</v>
      </c>
      <c r="N21" s="31" t="s">
        <v>93</v>
      </c>
      <c r="O21" s="31" t="s">
        <v>959</v>
      </c>
      <c r="P21" s="6" t="s">
        <v>1162</v>
      </c>
      <c r="Q21" s="6"/>
      <c r="R21" s="31" t="s">
        <v>1871</v>
      </c>
      <c r="S21" s="6" t="s">
        <v>1079</v>
      </c>
      <c r="T21" s="35" t="s">
        <v>2007</v>
      </c>
      <c r="U21" s="96" t="s">
        <v>949</v>
      </c>
      <c r="V21" s="35" t="s">
        <v>1162</v>
      </c>
      <c r="W21" s="104"/>
      <c r="X21" s="35"/>
      <c r="Y21" s="35" t="s">
        <v>2007</v>
      </c>
      <c r="Z21" s="96" t="s">
        <v>949</v>
      </c>
      <c r="AA21" s="35" t="s">
        <v>1162</v>
      </c>
      <c r="AB21" s="104"/>
      <c r="AC21" s="35"/>
      <c r="AD21" s="35" t="s">
        <v>2008</v>
      </c>
      <c r="AE21" s="96" t="s">
        <v>949</v>
      </c>
      <c r="AF21" s="35" t="s">
        <v>1162</v>
      </c>
      <c r="AG21" s="104"/>
      <c r="AH21" s="35"/>
      <c r="AI21" s="31"/>
      <c r="AJ21" s="107" t="s">
        <v>2530</v>
      </c>
      <c r="AK21" s="93"/>
      <c r="AL21" s="94"/>
      <c r="AM21" s="31"/>
      <c r="AN21" s="29" t="s">
        <v>2007</v>
      </c>
      <c r="AO21" s="31" t="s">
        <v>2637</v>
      </c>
      <c r="AQ21" s="147" t="s">
        <v>2224</v>
      </c>
      <c r="AR21" s="147" t="s">
        <v>3504</v>
      </c>
      <c r="AS21" s="150" t="s">
        <v>2007</v>
      </c>
      <c r="AT21" s="150" t="s">
        <v>2007</v>
      </c>
      <c r="AU21" s="150" t="s">
        <v>2180</v>
      </c>
      <c r="AV21" s="150" t="s">
        <v>949</v>
      </c>
      <c r="AW21" s="159"/>
      <c r="AX21" s="37"/>
      <c r="AY21" s="37"/>
    </row>
    <row r="22" spans="1:51" ht="150">
      <c r="A22" s="2">
        <v>18</v>
      </c>
      <c r="B22" s="95" t="s">
        <v>94</v>
      </c>
      <c r="C22" s="16" t="s">
        <v>1445</v>
      </c>
      <c r="D22" s="5" t="s">
        <v>95</v>
      </c>
      <c r="E22" s="16" t="s">
        <v>1909</v>
      </c>
      <c r="F22" s="5" t="s">
        <v>80</v>
      </c>
      <c r="G22" s="5" t="s">
        <v>81</v>
      </c>
      <c r="H22" s="5" t="s">
        <v>82</v>
      </c>
      <c r="I22" s="5" t="s">
        <v>11</v>
      </c>
      <c r="J22" s="31"/>
      <c r="K22" s="31"/>
      <c r="L22" s="5" t="s">
        <v>12</v>
      </c>
      <c r="M22" s="31" t="s">
        <v>2002</v>
      </c>
      <c r="N22" s="31" t="s">
        <v>96</v>
      </c>
      <c r="O22" s="31" t="s">
        <v>960</v>
      </c>
      <c r="P22" s="6" t="s">
        <v>1163</v>
      </c>
      <c r="Q22" s="6"/>
      <c r="R22" s="31" t="s">
        <v>1870</v>
      </c>
      <c r="S22" s="6" t="s">
        <v>1079</v>
      </c>
      <c r="T22" s="35" t="s">
        <v>2007</v>
      </c>
      <c r="U22" s="96" t="s">
        <v>949</v>
      </c>
      <c r="V22" s="35" t="s">
        <v>1163</v>
      </c>
      <c r="W22" s="104"/>
      <c r="X22" s="35"/>
      <c r="Y22" s="35" t="s">
        <v>2007</v>
      </c>
      <c r="Z22" s="96" t="s">
        <v>949</v>
      </c>
      <c r="AA22" s="35" t="s">
        <v>1163</v>
      </c>
      <c r="AB22" s="104"/>
      <c r="AC22" s="35"/>
      <c r="AD22" s="35" t="s">
        <v>2008</v>
      </c>
      <c r="AE22" s="96" t="s">
        <v>949</v>
      </c>
      <c r="AF22" s="35" t="s">
        <v>1163</v>
      </c>
      <c r="AG22" s="104"/>
      <c r="AH22" s="35"/>
      <c r="AI22" s="31"/>
      <c r="AJ22" s="107" t="s">
        <v>2531</v>
      </c>
      <c r="AK22" s="93"/>
      <c r="AL22" s="94"/>
      <c r="AM22" s="31"/>
      <c r="AN22" s="29" t="s">
        <v>2007</v>
      </c>
      <c r="AO22" s="31" t="s">
        <v>2637</v>
      </c>
      <c r="AQ22" s="147" t="s">
        <v>2225</v>
      </c>
      <c r="AR22" s="147" t="s">
        <v>3505</v>
      </c>
      <c r="AS22" s="150" t="s">
        <v>2007</v>
      </c>
      <c r="AT22" s="150" t="s">
        <v>2007</v>
      </c>
      <c r="AU22" s="150" t="s">
        <v>2180</v>
      </c>
      <c r="AV22" s="150" t="s">
        <v>949</v>
      </c>
      <c r="AW22" s="159"/>
      <c r="AX22" s="37"/>
      <c r="AY22" s="37"/>
    </row>
    <row r="23" spans="1:51" ht="409.5">
      <c r="A23" s="2">
        <v>19</v>
      </c>
      <c r="B23" s="95" t="s">
        <v>97</v>
      </c>
      <c r="C23" s="16" t="s">
        <v>1446</v>
      </c>
      <c r="D23" s="5" t="s">
        <v>98</v>
      </c>
      <c r="E23" s="16" t="s">
        <v>1912</v>
      </c>
      <c r="F23" s="5" t="s">
        <v>68</v>
      </c>
      <c r="G23" s="5">
        <v>1</v>
      </c>
      <c r="H23" s="5" t="s">
        <v>69</v>
      </c>
      <c r="I23" s="5" t="s">
        <v>11</v>
      </c>
      <c r="J23" s="31"/>
      <c r="K23" s="31"/>
      <c r="L23" s="5" t="s">
        <v>12</v>
      </c>
      <c r="M23" s="31" t="s">
        <v>2003</v>
      </c>
      <c r="N23" s="31" t="s">
        <v>99</v>
      </c>
      <c r="O23" s="31" t="s">
        <v>961</v>
      </c>
      <c r="P23" s="6" t="s">
        <v>1164</v>
      </c>
      <c r="Q23" s="6"/>
      <c r="R23" s="31" t="s">
        <v>1408</v>
      </c>
      <c r="S23" s="6" t="b">
        <v>1</v>
      </c>
      <c r="T23" s="35" t="s">
        <v>2006</v>
      </c>
      <c r="U23" s="96" t="s">
        <v>949</v>
      </c>
      <c r="V23" s="35" t="s">
        <v>2042</v>
      </c>
      <c r="W23" s="104"/>
      <c r="X23" s="35"/>
      <c r="Y23" s="35" t="s">
        <v>2006</v>
      </c>
      <c r="Z23" s="96" t="s">
        <v>949</v>
      </c>
      <c r="AA23" s="35" t="s">
        <v>2042</v>
      </c>
      <c r="AB23" s="104"/>
      <c r="AC23" s="35"/>
      <c r="AD23" s="35" t="s">
        <v>2006</v>
      </c>
      <c r="AE23" s="96" t="s">
        <v>949</v>
      </c>
      <c r="AF23" s="35" t="s">
        <v>2042</v>
      </c>
      <c r="AG23" s="104"/>
      <c r="AH23" s="35"/>
      <c r="AI23" s="31" t="s">
        <v>3007</v>
      </c>
      <c r="AJ23" s="31" t="s">
        <v>1083</v>
      </c>
      <c r="AK23" s="31"/>
      <c r="AL23" s="35"/>
      <c r="AM23" s="31"/>
      <c r="AN23" s="31" t="s">
        <v>2636</v>
      </c>
      <c r="AO23" s="31"/>
      <c r="AQ23" s="153" t="s">
        <v>2226</v>
      </c>
      <c r="AR23" s="153" t="s">
        <v>2926</v>
      </c>
      <c r="AS23" s="154" t="s">
        <v>2178</v>
      </c>
      <c r="AT23" s="151" t="s">
        <v>2179</v>
      </c>
      <c r="AU23" s="154" t="s">
        <v>2180</v>
      </c>
      <c r="AV23" s="154" t="s">
        <v>949</v>
      </c>
      <c r="AW23" s="298" t="s">
        <v>2181</v>
      </c>
      <c r="AX23" s="31" t="s">
        <v>3577</v>
      </c>
      <c r="AY23" s="37"/>
    </row>
    <row r="24" spans="1:51" ht="409.5">
      <c r="A24" s="2">
        <v>20</v>
      </c>
      <c r="B24" s="95" t="s">
        <v>100</v>
      </c>
      <c r="C24" s="16" t="s">
        <v>1447</v>
      </c>
      <c r="D24" s="5" t="s">
        <v>101</v>
      </c>
      <c r="E24" s="16" t="s">
        <v>1913</v>
      </c>
      <c r="F24" s="5" t="s">
        <v>102</v>
      </c>
      <c r="G24" s="5">
        <v>2</v>
      </c>
      <c r="H24" s="5" t="s">
        <v>33</v>
      </c>
      <c r="I24" s="5" t="s">
        <v>11</v>
      </c>
      <c r="J24" s="31"/>
      <c r="K24" s="31"/>
      <c r="L24" s="5" t="s">
        <v>12</v>
      </c>
      <c r="M24" s="31" t="s">
        <v>1997</v>
      </c>
      <c r="N24" s="31" t="s">
        <v>103</v>
      </c>
      <c r="O24" s="31" t="s">
        <v>962</v>
      </c>
      <c r="P24" s="6" t="s">
        <v>1204</v>
      </c>
      <c r="Q24" s="6"/>
      <c r="R24" s="31" t="s">
        <v>1775</v>
      </c>
      <c r="S24" s="6">
        <v>32</v>
      </c>
      <c r="T24" s="35" t="s">
        <v>2006</v>
      </c>
      <c r="U24" s="96" t="s">
        <v>949</v>
      </c>
      <c r="V24" s="35" t="s">
        <v>2043</v>
      </c>
      <c r="W24" s="104"/>
      <c r="X24" s="35"/>
      <c r="Y24" s="35" t="s">
        <v>2006</v>
      </c>
      <c r="Z24" s="96" t="s">
        <v>949</v>
      </c>
      <c r="AA24" s="35" t="s">
        <v>2043</v>
      </c>
      <c r="AB24" s="104"/>
      <c r="AC24" s="35"/>
      <c r="AD24" s="35" t="s">
        <v>2006</v>
      </c>
      <c r="AE24" s="96" t="s">
        <v>949</v>
      </c>
      <c r="AF24" s="35" t="s">
        <v>2043</v>
      </c>
      <c r="AG24" s="104"/>
      <c r="AH24" s="35"/>
      <c r="AI24" s="31" t="s">
        <v>2867</v>
      </c>
      <c r="AJ24" s="31" t="s">
        <v>1083</v>
      </c>
      <c r="AK24" s="32" t="s">
        <v>3124</v>
      </c>
      <c r="AL24" s="35"/>
      <c r="AM24" s="108"/>
      <c r="AN24" s="31" t="s">
        <v>2636</v>
      </c>
      <c r="AO24" s="31"/>
      <c r="AQ24" s="147" t="s">
        <v>2227</v>
      </c>
      <c r="AR24" s="147" t="s">
        <v>2927</v>
      </c>
      <c r="AS24" s="150" t="s">
        <v>2178</v>
      </c>
      <c r="AT24" s="155" t="s">
        <v>2179</v>
      </c>
      <c r="AU24" s="156" t="s">
        <v>2180</v>
      </c>
      <c r="AV24" s="150" t="s">
        <v>949</v>
      </c>
      <c r="AW24" s="299" t="s">
        <v>2181</v>
      </c>
      <c r="AX24" s="37"/>
      <c r="AY24" s="37"/>
    </row>
    <row r="25" spans="1:51" ht="409.5">
      <c r="A25" s="2">
        <v>21</v>
      </c>
      <c r="B25" s="95" t="s">
        <v>104</v>
      </c>
      <c r="C25" s="16" t="s">
        <v>1448</v>
      </c>
      <c r="D25" s="5" t="s">
        <v>105</v>
      </c>
      <c r="E25" s="16" t="s">
        <v>1913</v>
      </c>
      <c r="F25" s="5" t="s">
        <v>8</v>
      </c>
      <c r="G25" s="5" t="s">
        <v>9</v>
      </c>
      <c r="H25" s="5" t="s">
        <v>10</v>
      </c>
      <c r="I25" s="5" t="s">
        <v>11</v>
      </c>
      <c r="J25" s="31"/>
      <c r="K25" s="31"/>
      <c r="L25" s="5" t="s">
        <v>12</v>
      </c>
      <c r="M25" s="31" t="s">
        <v>2002</v>
      </c>
      <c r="N25" s="31" t="s">
        <v>106</v>
      </c>
      <c r="O25" s="31" t="s">
        <v>1247</v>
      </c>
      <c r="P25" s="6"/>
      <c r="Q25" s="6" t="s">
        <v>1120</v>
      </c>
      <c r="R25" s="31" t="s">
        <v>1388</v>
      </c>
      <c r="S25" s="6" t="s">
        <v>1072</v>
      </c>
      <c r="T25" s="35" t="s">
        <v>2007</v>
      </c>
      <c r="U25" s="96" t="s">
        <v>949</v>
      </c>
      <c r="V25" s="35" t="s">
        <v>2044</v>
      </c>
      <c r="W25" s="104"/>
      <c r="X25" s="35"/>
      <c r="Y25" s="35" t="s">
        <v>2007</v>
      </c>
      <c r="Z25" s="96" t="s">
        <v>949</v>
      </c>
      <c r="AA25" s="35" t="s">
        <v>2044</v>
      </c>
      <c r="AB25" s="104"/>
      <c r="AC25" s="35"/>
      <c r="AD25" s="35" t="s">
        <v>2008</v>
      </c>
      <c r="AE25" s="96" t="s">
        <v>949</v>
      </c>
      <c r="AF25" s="35" t="s">
        <v>2044</v>
      </c>
      <c r="AG25" s="104"/>
      <c r="AH25" s="35"/>
      <c r="AI25" s="31" t="s">
        <v>2828</v>
      </c>
      <c r="AJ25" s="31" t="s">
        <v>1083</v>
      </c>
      <c r="AK25" s="31" t="s">
        <v>3126</v>
      </c>
      <c r="AL25" s="35"/>
      <c r="AM25" s="108"/>
      <c r="AN25" s="29" t="s">
        <v>2007</v>
      </c>
      <c r="AO25" s="31" t="s">
        <v>2636</v>
      </c>
      <c r="AQ25" s="147" t="s">
        <v>2228</v>
      </c>
      <c r="AR25" s="147" t="s">
        <v>1388</v>
      </c>
      <c r="AS25" s="150" t="s">
        <v>2007</v>
      </c>
      <c r="AT25" s="156" t="s">
        <v>2007</v>
      </c>
      <c r="AU25" s="156" t="s">
        <v>2180</v>
      </c>
      <c r="AV25" s="150" t="s">
        <v>949</v>
      </c>
      <c r="AW25" s="159" t="s">
        <v>2181</v>
      </c>
      <c r="AX25" s="37"/>
      <c r="AY25" s="37"/>
    </row>
    <row r="26" spans="1:51" ht="409.5">
      <c r="A26" s="2">
        <v>22</v>
      </c>
      <c r="B26" s="95" t="s">
        <v>107</v>
      </c>
      <c r="C26" s="16" t="s">
        <v>1449</v>
      </c>
      <c r="D26" s="5" t="s">
        <v>108</v>
      </c>
      <c r="E26" s="16" t="s">
        <v>1910</v>
      </c>
      <c r="F26" s="5" t="s">
        <v>37</v>
      </c>
      <c r="G26" s="5" t="s">
        <v>38</v>
      </c>
      <c r="H26" s="5" t="s">
        <v>24</v>
      </c>
      <c r="I26" s="5" t="s">
        <v>11</v>
      </c>
      <c r="J26" s="31"/>
      <c r="K26" s="31"/>
      <c r="L26" s="5" t="s">
        <v>12</v>
      </c>
      <c r="M26" s="31" t="s">
        <v>2002</v>
      </c>
      <c r="N26" s="31" t="s">
        <v>109</v>
      </c>
      <c r="O26" s="31" t="s">
        <v>1248</v>
      </c>
      <c r="P26" s="6" t="s">
        <v>1165</v>
      </c>
      <c r="Q26" s="6" t="s">
        <v>1121</v>
      </c>
      <c r="R26" s="31" t="s">
        <v>2737</v>
      </c>
      <c r="S26" s="6" t="s">
        <v>1080</v>
      </c>
      <c r="T26" s="35" t="s">
        <v>2007</v>
      </c>
      <c r="U26" s="96" t="s">
        <v>949</v>
      </c>
      <c r="V26" s="35" t="s">
        <v>1165</v>
      </c>
      <c r="W26" s="104"/>
      <c r="X26" s="35"/>
      <c r="Y26" s="35" t="s">
        <v>2007</v>
      </c>
      <c r="Z26" s="96" t="s">
        <v>949</v>
      </c>
      <c r="AA26" s="35" t="s">
        <v>1165</v>
      </c>
      <c r="AB26" s="104"/>
      <c r="AC26" s="35"/>
      <c r="AD26" s="35" t="s">
        <v>2008</v>
      </c>
      <c r="AE26" s="96" t="s">
        <v>949</v>
      </c>
      <c r="AF26" s="35" t="s">
        <v>1165</v>
      </c>
      <c r="AG26" s="104"/>
      <c r="AH26" s="35"/>
      <c r="AI26" s="31" t="s">
        <v>2809</v>
      </c>
      <c r="AJ26" s="31" t="s">
        <v>1083</v>
      </c>
      <c r="AK26" s="31" t="s">
        <v>3127</v>
      </c>
      <c r="AL26" s="35"/>
      <c r="AM26" s="108"/>
      <c r="AN26" s="29" t="s">
        <v>2007</v>
      </c>
      <c r="AO26" s="31" t="s">
        <v>2636</v>
      </c>
      <c r="AQ26" s="293" t="s">
        <v>3523</v>
      </c>
      <c r="AR26" s="293" t="s">
        <v>3524</v>
      </c>
      <c r="AS26" s="294" t="s">
        <v>2178</v>
      </c>
      <c r="AT26" s="156" t="s">
        <v>2007</v>
      </c>
      <c r="AU26" s="159" t="s">
        <v>2180</v>
      </c>
      <c r="AV26" s="150" t="s">
        <v>949</v>
      </c>
      <c r="AW26" s="159"/>
      <c r="AX26" s="31" t="s">
        <v>3529</v>
      </c>
      <c r="AY26" s="37"/>
    </row>
    <row r="27" spans="1:51" ht="300">
      <c r="A27" s="7">
        <v>23</v>
      </c>
      <c r="B27" s="97" t="s">
        <v>110</v>
      </c>
      <c r="C27" s="16" t="s">
        <v>1450</v>
      </c>
      <c r="D27" s="16" t="s">
        <v>111</v>
      </c>
      <c r="E27" s="16" t="s">
        <v>1913</v>
      </c>
      <c r="F27" s="16" t="s">
        <v>68</v>
      </c>
      <c r="G27" s="16">
        <v>1</v>
      </c>
      <c r="H27" s="16" t="s">
        <v>69</v>
      </c>
      <c r="I27" s="16" t="s">
        <v>11</v>
      </c>
      <c r="J27" s="31"/>
      <c r="K27" s="31"/>
      <c r="L27" s="16" t="s">
        <v>12</v>
      </c>
      <c r="M27" s="29" t="s">
        <v>2000</v>
      </c>
      <c r="N27" s="29" t="s">
        <v>112</v>
      </c>
      <c r="O27" s="29" t="s">
        <v>963</v>
      </c>
      <c r="P27" s="8" t="s">
        <v>1166</v>
      </c>
      <c r="Q27" s="8"/>
      <c r="R27" s="29" t="s">
        <v>1872</v>
      </c>
      <c r="S27" s="8" t="b">
        <v>0</v>
      </c>
      <c r="T27" s="36" t="s">
        <v>2006</v>
      </c>
      <c r="U27" s="98" t="s">
        <v>949</v>
      </c>
      <c r="V27" s="36" t="s">
        <v>1166</v>
      </c>
      <c r="W27" s="109"/>
      <c r="X27" s="36"/>
      <c r="Y27" s="36" t="s">
        <v>2006</v>
      </c>
      <c r="Z27" s="98" t="s">
        <v>949</v>
      </c>
      <c r="AA27" s="36" t="s">
        <v>1166</v>
      </c>
      <c r="AB27" s="109"/>
      <c r="AC27" s="36"/>
      <c r="AD27" s="36" t="s">
        <v>2006</v>
      </c>
      <c r="AE27" s="98" t="s">
        <v>949</v>
      </c>
      <c r="AF27" s="36" t="s">
        <v>1166</v>
      </c>
      <c r="AG27" s="109"/>
      <c r="AH27" s="36"/>
      <c r="AI27" s="31" t="s">
        <v>2532</v>
      </c>
      <c r="AJ27" s="31" t="s">
        <v>1083</v>
      </c>
      <c r="AK27" s="31"/>
      <c r="AL27" s="35"/>
      <c r="AM27" s="108"/>
      <c r="AN27" s="31" t="s">
        <v>2636</v>
      </c>
      <c r="AO27" s="31"/>
      <c r="AQ27" s="147" t="s">
        <v>2229</v>
      </c>
      <c r="AR27" s="147" t="s">
        <v>2928</v>
      </c>
      <c r="AS27" s="150" t="s">
        <v>2178</v>
      </c>
      <c r="AT27" s="150" t="s">
        <v>2179</v>
      </c>
      <c r="AU27" s="150" t="s">
        <v>2180</v>
      </c>
      <c r="AV27" s="150" t="s">
        <v>949</v>
      </c>
      <c r="AW27" s="298" t="s">
        <v>2181</v>
      </c>
      <c r="AX27" s="31" t="s">
        <v>3530</v>
      </c>
      <c r="AY27" s="37"/>
    </row>
    <row r="28" spans="1:51" ht="15.75" customHeight="1">
      <c r="A28" s="58" t="s">
        <v>1326</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59"/>
      <c r="AQ28" s="59"/>
      <c r="AR28" s="59"/>
      <c r="AS28" s="59"/>
      <c r="AT28" s="59"/>
      <c r="AU28" s="59"/>
      <c r="AV28" s="59"/>
      <c r="AW28" s="59"/>
      <c r="AX28" s="59"/>
      <c r="AY28" s="59"/>
    </row>
    <row r="29" spans="1:51">
      <c r="A29" s="58" t="s">
        <v>1327</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59"/>
      <c r="AQ29" s="59"/>
      <c r="AR29" s="59"/>
      <c r="AS29" s="59"/>
      <c r="AT29" s="59"/>
      <c r="AU29" s="59"/>
      <c r="AV29" s="59"/>
      <c r="AW29" s="59"/>
      <c r="AX29" s="59"/>
      <c r="AY29" s="59"/>
    </row>
    <row r="30" spans="1:51">
      <c r="A30" s="58" t="s">
        <v>1328</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59"/>
      <c r="AQ30" s="59"/>
      <c r="AR30" s="59"/>
      <c r="AS30" s="59"/>
      <c r="AT30" s="59"/>
      <c r="AU30" s="59"/>
      <c r="AV30" s="59"/>
      <c r="AW30" s="59"/>
      <c r="AX30" s="59"/>
      <c r="AY30" s="59"/>
    </row>
    <row r="31" spans="1:51" ht="189">
      <c r="A31" s="10">
        <v>24</v>
      </c>
      <c r="B31" s="110" t="s">
        <v>113</v>
      </c>
      <c r="C31" s="16" t="s">
        <v>1451</v>
      </c>
      <c r="D31" s="15" t="s">
        <v>114</v>
      </c>
      <c r="E31" s="16" t="s">
        <v>1914</v>
      </c>
      <c r="F31" s="15" t="s">
        <v>115</v>
      </c>
      <c r="G31" s="15" t="s">
        <v>116</v>
      </c>
      <c r="H31" s="15" t="s">
        <v>10</v>
      </c>
      <c r="I31" s="15" t="s">
        <v>54</v>
      </c>
      <c r="J31" s="31"/>
      <c r="K31" s="31"/>
      <c r="L31" s="15" t="s">
        <v>55</v>
      </c>
      <c r="M31" s="32" t="s">
        <v>2002</v>
      </c>
      <c r="N31" s="32" t="s">
        <v>117</v>
      </c>
      <c r="O31" s="32" t="s">
        <v>1106</v>
      </c>
      <c r="P31" s="12" t="s">
        <v>1167</v>
      </c>
      <c r="Q31" s="12"/>
      <c r="R31" s="32" t="s">
        <v>1409</v>
      </c>
      <c r="S31" s="12" t="s">
        <v>1079</v>
      </c>
      <c r="T31" s="91" t="s">
        <v>2007</v>
      </c>
      <c r="U31" s="92" t="s">
        <v>949</v>
      </c>
      <c r="V31" s="32" t="s">
        <v>1167</v>
      </c>
      <c r="W31" s="102"/>
      <c r="X31" s="32" t="s">
        <v>2045</v>
      </c>
      <c r="Y31" s="91" t="s">
        <v>2007</v>
      </c>
      <c r="Z31" s="92" t="s">
        <v>949</v>
      </c>
      <c r="AA31" s="32" t="s">
        <v>1167</v>
      </c>
      <c r="AB31" s="102"/>
      <c r="AC31" s="32" t="s">
        <v>2045</v>
      </c>
      <c r="AD31" s="91" t="s">
        <v>2008</v>
      </c>
      <c r="AE31" s="92" t="s">
        <v>949</v>
      </c>
      <c r="AF31" s="32" t="s">
        <v>1167</v>
      </c>
      <c r="AG31" s="102"/>
      <c r="AH31" s="32" t="s">
        <v>2045</v>
      </c>
      <c r="AI31" s="31" t="s">
        <v>2857</v>
      </c>
      <c r="AJ31" s="31" t="s">
        <v>1083</v>
      </c>
      <c r="AK31" s="32" t="s">
        <v>3136</v>
      </c>
      <c r="AL31" s="35"/>
      <c r="AM31" s="108"/>
      <c r="AN31" s="31" t="s">
        <v>2636</v>
      </c>
      <c r="AO31" s="31"/>
      <c r="AP31" s="27"/>
      <c r="AQ31" s="157"/>
      <c r="AR31" s="157"/>
      <c r="AS31" s="158"/>
      <c r="AT31" s="158" t="s">
        <v>2007</v>
      </c>
      <c r="AU31" s="158" t="s">
        <v>2180</v>
      </c>
      <c r="AV31" s="149" t="s">
        <v>33</v>
      </c>
      <c r="AW31" s="160"/>
      <c r="AX31" s="31" t="s">
        <v>3531</v>
      </c>
      <c r="AY31" s="37"/>
    </row>
    <row r="32" spans="1:51" ht="315">
      <c r="A32" s="4">
        <v>25</v>
      </c>
      <c r="B32" s="111" t="s">
        <v>118</v>
      </c>
      <c r="C32" s="16" t="s">
        <v>1452</v>
      </c>
      <c r="D32" s="5" t="s">
        <v>119</v>
      </c>
      <c r="E32" s="16" t="s">
        <v>1915</v>
      </c>
      <c r="F32" s="5" t="s">
        <v>120</v>
      </c>
      <c r="G32" s="5" t="s">
        <v>121</v>
      </c>
      <c r="H32" s="5" t="s">
        <v>10</v>
      </c>
      <c r="I32" s="5" t="s">
        <v>54</v>
      </c>
      <c r="J32" s="31"/>
      <c r="K32" s="31"/>
      <c r="L32" s="5" t="s">
        <v>55</v>
      </c>
      <c r="M32" s="31" t="s">
        <v>2002</v>
      </c>
      <c r="N32" s="31" t="s">
        <v>122</v>
      </c>
      <c r="O32" s="31" t="s">
        <v>964</v>
      </c>
      <c r="P32" s="6" t="s">
        <v>1168</v>
      </c>
      <c r="Q32" s="6"/>
      <c r="R32" s="31" t="s">
        <v>1873</v>
      </c>
      <c r="S32" s="6" t="s">
        <v>1079</v>
      </c>
      <c r="T32" s="35" t="s">
        <v>2007</v>
      </c>
      <c r="U32" s="96" t="s">
        <v>949</v>
      </c>
      <c r="V32" s="31" t="s">
        <v>1168</v>
      </c>
      <c r="W32" s="93" t="s">
        <v>2046</v>
      </c>
      <c r="X32" s="31" t="s">
        <v>2045</v>
      </c>
      <c r="Y32" s="35" t="s">
        <v>2007</v>
      </c>
      <c r="Z32" s="96" t="s">
        <v>949</v>
      </c>
      <c r="AA32" s="31" t="s">
        <v>1168</v>
      </c>
      <c r="AB32" s="93" t="s">
        <v>2046</v>
      </c>
      <c r="AC32" s="31" t="s">
        <v>2045</v>
      </c>
      <c r="AD32" s="35" t="s">
        <v>2008</v>
      </c>
      <c r="AE32" s="96" t="s">
        <v>949</v>
      </c>
      <c r="AF32" s="31" t="s">
        <v>1168</v>
      </c>
      <c r="AG32" s="93" t="s">
        <v>2046</v>
      </c>
      <c r="AH32" s="31" t="s">
        <v>2045</v>
      </c>
      <c r="AI32" s="6" t="s">
        <v>2856</v>
      </c>
      <c r="AJ32" s="6" t="s">
        <v>1083</v>
      </c>
      <c r="AK32" s="139" t="s">
        <v>3131</v>
      </c>
      <c r="AL32" s="35"/>
      <c r="AM32" s="108"/>
      <c r="AN32" s="29" t="s">
        <v>2007</v>
      </c>
      <c r="AO32" s="31" t="s">
        <v>2636</v>
      </c>
      <c r="AP32" s="27"/>
      <c r="AQ32" s="157" t="s">
        <v>2230</v>
      </c>
      <c r="AR32" s="157" t="s">
        <v>2231</v>
      </c>
      <c r="AS32" s="150" t="s">
        <v>2007</v>
      </c>
      <c r="AT32" s="156" t="s">
        <v>2007</v>
      </c>
      <c r="AU32" s="159" t="s">
        <v>2180</v>
      </c>
      <c r="AV32" s="149" t="s">
        <v>949</v>
      </c>
      <c r="AW32" s="160"/>
      <c r="AX32" s="37"/>
      <c r="AY32" s="37"/>
    </row>
    <row r="33" spans="1:51" ht="409.5">
      <c r="A33" s="4">
        <v>26</v>
      </c>
      <c r="B33" s="111" t="s">
        <v>123</v>
      </c>
      <c r="C33" s="16" t="s">
        <v>1453</v>
      </c>
      <c r="D33" s="5" t="s">
        <v>124</v>
      </c>
      <c r="E33" s="16" t="s">
        <v>1914</v>
      </c>
      <c r="F33" s="5" t="s">
        <v>125</v>
      </c>
      <c r="G33" s="5">
        <v>9</v>
      </c>
      <c r="H33" s="5" t="s">
        <v>10</v>
      </c>
      <c r="I33" s="5" t="s">
        <v>54</v>
      </c>
      <c r="J33" s="31"/>
      <c r="K33" s="31"/>
      <c r="L33" s="5" t="s">
        <v>55</v>
      </c>
      <c r="M33" s="31" t="s">
        <v>2002</v>
      </c>
      <c r="N33" s="31" t="s">
        <v>126</v>
      </c>
      <c r="O33" s="31" t="s">
        <v>965</v>
      </c>
      <c r="P33" s="6"/>
      <c r="Q33" s="6"/>
      <c r="R33" s="31" t="s">
        <v>1410</v>
      </c>
      <c r="S33" s="6" t="s">
        <v>1079</v>
      </c>
      <c r="T33" s="35" t="s">
        <v>2009</v>
      </c>
      <c r="U33" s="96" t="s">
        <v>949</v>
      </c>
      <c r="V33" s="31" t="s">
        <v>2047</v>
      </c>
      <c r="W33" s="104"/>
      <c r="X33" s="31" t="s">
        <v>2045</v>
      </c>
      <c r="Y33" s="35" t="s">
        <v>2009</v>
      </c>
      <c r="Z33" s="96" t="s">
        <v>949</v>
      </c>
      <c r="AA33" s="31" t="s">
        <v>2047</v>
      </c>
      <c r="AB33" s="104"/>
      <c r="AC33" s="31" t="s">
        <v>2045</v>
      </c>
      <c r="AD33" s="35" t="s">
        <v>2008</v>
      </c>
      <c r="AE33" s="96" t="s">
        <v>949</v>
      </c>
      <c r="AF33" s="31" t="s">
        <v>2047</v>
      </c>
      <c r="AG33" s="104"/>
      <c r="AH33" s="31" t="s">
        <v>2045</v>
      </c>
      <c r="AI33" s="31" t="s">
        <v>2857</v>
      </c>
      <c r="AJ33" s="31" t="s">
        <v>1083</v>
      </c>
      <c r="AK33" s="31" t="s">
        <v>3137</v>
      </c>
      <c r="AL33" s="35" t="s">
        <v>2594</v>
      </c>
      <c r="AM33" s="108"/>
      <c r="AN33" s="31" t="s">
        <v>2636</v>
      </c>
      <c r="AO33" s="31"/>
      <c r="AP33" s="27"/>
      <c r="AQ33" s="157"/>
      <c r="AR33" s="157"/>
      <c r="AS33" s="158"/>
      <c r="AT33" s="158" t="s">
        <v>2182</v>
      </c>
      <c r="AU33" s="158" t="s">
        <v>2180</v>
      </c>
      <c r="AV33" s="149" t="s">
        <v>33</v>
      </c>
      <c r="AW33" s="160"/>
      <c r="AX33" s="37"/>
      <c r="AY33" s="37"/>
    </row>
    <row r="34" spans="1:51" ht="330.75">
      <c r="A34" s="4">
        <v>27</v>
      </c>
      <c r="B34" s="111" t="s">
        <v>127</v>
      </c>
      <c r="C34" s="16" t="s">
        <v>1454</v>
      </c>
      <c r="D34" s="5" t="s">
        <v>128</v>
      </c>
      <c r="E34" s="16" t="s">
        <v>1914</v>
      </c>
      <c r="F34" s="5" t="s">
        <v>129</v>
      </c>
      <c r="G34" s="5">
        <v>7</v>
      </c>
      <c r="H34" s="5" t="s">
        <v>10</v>
      </c>
      <c r="I34" s="5" t="s">
        <v>130</v>
      </c>
      <c r="J34" s="31"/>
      <c r="K34" s="31"/>
      <c r="L34" s="5" t="s">
        <v>55</v>
      </c>
      <c r="M34" s="31" t="s">
        <v>2002</v>
      </c>
      <c r="N34" s="31" t="s">
        <v>131</v>
      </c>
      <c r="O34" s="31" t="s">
        <v>966</v>
      </c>
      <c r="P34" s="6"/>
      <c r="Q34" s="6"/>
      <c r="R34" s="31" t="s">
        <v>1411</v>
      </c>
      <c r="S34" s="6" t="s">
        <v>1079</v>
      </c>
      <c r="T34" s="35" t="s">
        <v>2009</v>
      </c>
      <c r="U34" s="96" t="s">
        <v>949</v>
      </c>
      <c r="V34" s="31" t="s">
        <v>2048</v>
      </c>
      <c r="W34" s="104"/>
      <c r="X34" s="31" t="s">
        <v>2045</v>
      </c>
      <c r="Y34" s="35" t="s">
        <v>2009</v>
      </c>
      <c r="Z34" s="96" t="s">
        <v>949</v>
      </c>
      <c r="AA34" s="31" t="s">
        <v>2048</v>
      </c>
      <c r="AB34" s="104"/>
      <c r="AC34" s="31" t="s">
        <v>2045</v>
      </c>
      <c r="AD34" s="35" t="s">
        <v>2008</v>
      </c>
      <c r="AE34" s="96" t="s">
        <v>949</v>
      </c>
      <c r="AF34" s="31" t="s">
        <v>2048</v>
      </c>
      <c r="AG34" s="104"/>
      <c r="AH34" s="31" t="s">
        <v>2045</v>
      </c>
      <c r="AI34" s="31" t="s">
        <v>2857</v>
      </c>
      <c r="AJ34" s="31" t="s">
        <v>1083</v>
      </c>
      <c r="AK34" s="31" t="s">
        <v>3138</v>
      </c>
      <c r="AL34" s="35" t="s">
        <v>2594</v>
      </c>
      <c r="AM34" s="108"/>
      <c r="AN34" s="31" t="s">
        <v>2636</v>
      </c>
      <c r="AO34" s="31"/>
      <c r="AP34" s="27"/>
      <c r="AQ34" s="157"/>
      <c r="AR34" s="157"/>
      <c r="AS34" s="158"/>
      <c r="AT34" s="158" t="s">
        <v>2182</v>
      </c>
      <c r="AU34" s="158" t="s">
        <v>2180</v>
      </c>
      <c r="AV34" s="149" t="s">
        <v>33</v>
      </c>
      <c r="AW34" s="160"/>
      <c r="AX34" s="37"/>
      <c r="AY34" s="37"/>
    </row>
    <row r="35" spans="1:51" ht="409.5">
      <c r="A35" s="4">
        <v>28</v>
      </c>
      <c r="B35" s="111" t="s">
        <v>132</v>
      </c>
      <c r="C35" s="16" t="s">
        <v>1455</v>
      </c>
      <c r="D35" s="5" t="s">
        <v>133</v>
      </c>
      <c r="E35" s="16" t="s">
        <v>1914</v>
      </c>
      <c r="F35" s="5" t="s">
        <v>134</v>
      </c>
      <c r="G35" s="5" t="s">
        <v>135</v>
      </c>
      <c r="H35" s="5" t="s">
        <v>10</v>
      </c>
      <c r="I35" s="5" t="s">
        <v>130</v>
      </c>
      <c r="J35" s="31"/>
      <c r="K35" s="31"/>
      <c r="L35" s="5" t="s">
        <v>55</v>
      </c>
      <c r="M35" s="31" t="s">
        <v>2002</v>
      </c>
      <c r="N35" s="31" t="s">
        <v>136</v>
      </c>
      <c r="O35" s="31" t="s">
        <v>1107</v>
      </c>
      <c r="P35" s="6"/>
      <c r="Q35" s="6"/>
      <c r="R35" s="31" t="s">
        <v>1412</v>
      </c>
      <c r="S35" s="6" t="s">
        <v>1079</v>
      </c>
      <c r="T35" s="35" t="s">
        <v>2009</v>
      </c>
      <c r="U35" s="96" t="s">
        <v>949</v>
      </c>
      <c r="V35" s="31" t="s">
        <v>2049</v>
      </c>
      <c r="W35" s="104"/>
      <c r="X35" s="31" t="s">
        <v>2045</v>
      </c>
      <c r="Y35" s="35" t="s">
        <v>2009</v>
      </c>
      <c r="Z35" s="96" t="s">
        <v>949</v>
      </c>
      <c r="AA35" s="31" t="s">
        <v>2049</v>
      </c>
      <c r="AB35" s="104"/>
      <c r="AC35" s="31" t="s">
        <v>2045</v>
      </c>
      <c r="AD35" s="35" t="s">
        <v>2008</v>
      </c>
      <c r="AE35" s="96" t="s">
        <v>949</v>
      </c>
      <c r="AF35" s="31" t="s">
        <v>2049</v>
      </c>
      <c r="AG35" s="104"/>
      <c r="AH35" s="31" t="s">
        <v>2045</v>
      </c>
      <c r="AI35" s="31" t="s">
        <v>2857</v>
      </c>
      <c r="AJ35" s="31" t="s">
        <v>1083</v>
      </c>
      <c r="AK35" s="31" t="s">
        <v>3139</v>
      </c>
      <c r="AL35" s="35" t="s">
        <v>2594</v>
      </c>
      <c r="AM35" s="108"/>
      <c r="AN35" s="31" t="s">
        <v>2636</v>
      </c>
      <c r="AO35" s="31"/>
      <c r="AP35" s="27"/>
      <c r="AQ35" s="157"/>
      <c r="AR35" s="157"/>
      <c r="AS35" s="158"/>
      <c r="AT35" s="158" t="s">
        <v>2182</v>
      </c>
      <c r="AU35" s="158" t="s">
        <v>2180</v>
      </c>
      <c r="AV35" s="149" t="s">
        <v>33</v>
      </c>
      <c r="AW35" s="160"/>
      <c r="AX35" s="37"/>
      <c r="AY35" s="37"/>
    </row>
    <row r="36" spans="1:51" ht="330.75">
      <c r="A36" s="4">
        <v>29</v>
      </c>
      <c r="B36" s="111" t="s">
        <v>137</v>
      </c>
      <c r="C36" s="16" t="s">
        <v>1456</v>
      </c>
      <c r="D36" s="5" t="s">
        <v>138</v>
      </c>
      <c r="E36" s="16" t="s">
        <v>1914</v>
      </c>
      <c r="F36" s="5" t="s">
        <v>139</v>
      </c>
      <c r="G36" s="5" t="s">
        <v>140</v>
      </c>
      <c r="H36" s="5" t="s">
        <v>10</v>
      </c>
      <c r="I36" s="5" t="s">
        <v>130</v>
      </c>
      <c r="J36" s="31"/>
      <c r="K36" s="31"/>
      <c r="L36" s="5" t="s">
        <v>55</v>
      </c>
      <c r="M36" s="31" t="s">
        <v>2002</v>
      </c>
      <c r="N36" s="31" t="s">
        <v>141</v>
      </c>
      <c r="O36" s="31" t="s">
        <v>1108</v>
      </c>
      <c r="P36" s="6"/>
      <c r="Q36" s="6"/>
      <c r="R36" s="31" t="s">
        <v>1413</v>
      </c>
      <c r="S36" s="6" t="s">
        <v>1079</v>
      </c>
      <c r="T36" s="35" t="s">
        <v>2009</v>
      </c>
      <c r="U36" s="96" t="s">
        <v>949</v>
      </c>
      <c r="V36" s="31" t="s">
        <v>2048</v>
      </c>
      <c r="W36" s="104"/>
      <c r="X36" s="31" t="s">
        <v>2045</v>
      </c>
      <c r="Y36" s="35" t="s">
        <v>2009</v>
      </c>
      <c r="Z36" s="96" t="s">
        <v>949</v>
      </c>
      <c r="AA36" s="31" t="s">
        <v>2048</v>
      </c>
      <c r="AB36" s="104"/>
      <c r="AC36" s="31" t="s">
        <v>2045</v>
      </c>
      <c r="AD36" s="35" t="s">
        <v>2008</v>
      </c>
      <c r="AE36" s="96" t="s">
        <v>949</v>
      </c>
      <c r="AF36" s="31" t="s">
        <v>2048</v>
      </c>
      <c r="AG36" s="104"/>
      <c r="AH36" s="31" t="s">
        <v>2045</v>
      </c>
      <c r="AI36" s="31" t="s">
        <v>2857</v>
      </c>
      <c r="AJ36" s="31" t="s">
        <v>1083</v>
      </c>
      <c r="AK36" s="31" t="s">
        <v>3140</v>
      </c>
      <c r="AL36" s="35"/>
      <c r="AM36" s="108"/>
      <c r="AN36" s="31" t="s">
        <v>2636</v>
      </c>
      <c r="AO36" s="31"/>
      <c r="AP36" s="27"/>
      <c r="AQ36" s="157"/>
      <c r="AR36" s="157"/>
      <c r="AS36" s="158"/>
      <c r="AT36" s="158" t="s">
        <v>2182</v>
      </c>
      <c r="AU36" s="158" t="s">
        <v>2180</v>
      </c>
      <c r="AV36" s="149" t="s">
        <v>33</v>
      </c>
      <c r="AW36" s="160"/>
      <c r="AX36" s="37"/>
      <c r="AY36" s="37"/>
    </row>
    <row r="37" spans="1:51" ht="362.25">
      <c r="A37" s="4">
        <v>30</v>
      </c>
      <c r="B37" s="111" t="s">
        <v>142</v>
      </c>
      <c r="C37" s="16" t="s">
        <v>1457</v>
      </c>
      <c r="D37" s="5" t="s">
        <v>143</v>
      </c>
      <c r="E37" s="16" t="s">
        <v>1916</v>
      </c>
      <c r="F37" s="5" t="s">
        <v>144</v>
      </c>
      <c r="G37" s="5">
        <v>20</v>
      </c>
      <c r="H37" s="5" t="s">
        <v>10</v>
      </c>
      <c r="I37" s="5" t="s">
        <v>130</v>
      </c>
      <c r="J37" s="31"/>
      <c r="K37" s="31"/>
      <c r="L37" s="5" t="s">
        <v>55</v>
      </c>
      <c r="M37" s="31" t="s">
        <v>2002</v>
      </c>
      <c r="N37" s="31" t="s">
        <v>145</v>
      </c>
      <c r="O37" s="31" t="s">
        <v>967</v>
      </c>
      <c r="P37" s="6" t="s">
        <v>1205</v>
      </c>
      <c r="Q37" s="6"/>
      <c r="R37" s="31" t="s">
        <v>1414</v>
      </c>
      <c r="S37" s="6" t="s">
        <v>1079</v>
      </c>
      <c r="T37" s="31" t="s">
        <v>2010</v>
      </c>
      <c r="U37" s="96" t="s">
        <v>949</v>
      </c>
      <c r="V37" s="31" t="s">
        <v>2050</v>
      </c>
      <c r="W37" s="93"/>
      <c r="X37" s="31" t="s">
        <v>2051</v>
      </c>
      <c r="Y37" s="31" t="s">
        <v>2010</v>
      </c>
      <c r="Z37" s="96" t="s">
        <v>949</v>
      </c>
      <c r="AA37" s="31" t="s">
        <v>2050</v>
      </c>
      <c r="AB37" s="93"/>
      <c r="AC37" s="31" t="s">
        <v>2051</v>
      </c>
      <c r="AD37" s="31" t="s">
        <v>2010</v>
      </c>
      <c r="AE37" s="96" t="s">
        <v>949</v>
      </c>
      <c r="AF37" s="31" t="s">
        <v>2050</v>
      </c>
      <c r="AG37" s="93"/>
      <c r="AH37" s="31" t="s">
        <v>2051</v>
      </c>
      <c r="AI37" s="6" t="s">
        <v>2533</v>
      </c>
      <c r="AJ37" s="6" t="s">
        <v>1083</v>
      </c>
      <c r="AK37" s="6" t="s">
        <v>3141</v>
      </c>
      <c r="AL37" s="35" t="s">
        <v>2595</v>
      </c>
      <c r="AM37" s="6" t="s">
        <v>2596</v>
      </c>
      <c r="AN37" s="31" t="s">
        <v>2636</v>
      </c>
      <c r="AO37" s="31"/>
      <c r="AP37" s="27"/>
      <c r="AQ37" s="157"/>
      <c r="AR37" s="157"/>
      <c r="AS37" s="158"/>
      <c r="AT37" s="158" t="s">
        <v>2182</v>
      </c>
      <c r="AU37" s="158" t="s">
        <v>2180</v>
      </c>
      <c r="AV37" s="149" t="s">
        <v>33</v>
      </c>
      <c r="AW37" s="160"/>
      <c r="AX37" s="37"/>
      <c r="AY37" s="37"/>
    </row>
    <row r="38" spans="1:51" ht="409.5">
      <c r="A38" s="4">
        <v>31</v>
      </c>
      <c r="B38" s="111" t="s">
        <v>146</v>
      </c>
      <c r="C38" s="16" t="s">
        <v>1458</v>
      </c>
      <c r="D38" s="5" t="s">
        <v>7</v>
      </c>
      <c r="E38" s="16" t="s">
        <v>1916</v>
      </c>
      <c r="F38" s="5" t="s">
        <v>8</v>
      </c>
      <c r="G38" s="5" t="s">
        <v>9</v>
      </c>
      <c r="H38" s="5" t="s">
        <v>10</v>
      </c>
      <c r="I38" s="5" t="s">
        <v>147</v>
      </c>
      <c r="J38" s="31"/>
      <c r="K38" s="31" t="s">
        <v>3570</v>
      </c>
      <c r="L38" s="5" t="s">
        <v>55</v>
      </c>
      <c r="M38" s="31" t="s">
        <v>2002</v>
      </c>
      <c r="N38" s="31" t="s">
        <v>148</v>
      </c>
      <c r="O38" s="31" t="s">
        <v>968</v>
      </c>
      <c r="P38" s="6" t="s">
        <v>1169</v>
      </c>
      <c r="Q38" s="6"/>
      <c r="R38" s="31" t="s">
        <v>1389</v>
      </c>
      <c r="S38" s="6" t="s">
        <v>1079</v>
      </c>
      <c r="T38" s="35" t="s">
        <v>2007</v>
      </c>
      <c r="U38" s="96" t="s">
        <v>949</v>
      </c>
      <c r="V38" s="35" t="s">
        <v>2052</v>
      </c>
      <c r="W38" s="93"/>
      <c r="X38" s="35"/>
      <c r="Y38" s="35" t="s">
        <v>2007</v>
      </c>
      <c r="Z38" s="96" t="s">
        <v>949</v>
      </c>
      <c r="AA38" s="35" t="s">
        <v>2052</v>
      </c>
      <c r="AB38" s="93"/>
      <c r="AC38" s="35"/>
      <c r="AD38" s="35" t="s">
        <v>2008</v>
      </c>
      <c r="AE38" s="96" t="s">
        <v>949</v>
      </c>
      <c r="AF38" s="35" t="s">
        <v>2052</v>
      </c>
      <c r="AG38" s="93"/>
      <c r="AH38" s="35"/>
      <c r="AI38" s="31" t="s">
        <v>2534</v>
      </c>
      <c r="AJ38" s="31" t="s">
        <v>1083</v>
      </c>
      <c r="AK38" s="31"/>
      <c r="AL38" s="35"/>
      <c r="AM38" s="108"/>
      <c r="AN38" s="31" t="s">
        <v>2636</v>
      </c>
      <c r="AO38" s="31"/>
      <c r="AQ38" s="157"/>
      <c r="AR38" s="157" t="s">
        <v>2232</v>
      </c>
      <c r="AS38" s="158"/>
      <c r="AT38" s="158" t="s">
        <v>2007</v>
      </c>
      <c r="AU38" s="158" t="s">
        <v>2180</v>
      </c>
      <c r="AV38" s="149" t="s">
        <v>33</v>
      </c>
      <c r="AW38" s="160"/>
      <c r="AX38" s="37"/>
      <c r="AY38" s="37"/>
    </row>
    <row r="39" spans="1:51" ht="409.5">
      <c r="A39" s="9">
        <v>32</v>
      </c>
      <c r="B39" s="112" t="s">
        <v>149</v>
      </c>
      <c r="C39" s="16" t="s">
        <v>1459</v>
      </c>
      <c r="D39" s="16" t="s">
        <v>91</v>
      </c>
      <c r="E39" s="16" t="s">
        <v>1916</v>
      </c>
      <c r="F39" s="16" t="s">
        <v>92</v>
      </c>
      <c r="G39" s="16" t="s">
        <v>88</v>
      </c>
      <c r="H39" s="16" t="s">
        <v>82</v>
      </c>
      <c r="I39" s="16" t="s">
        <v>147</v>
      </c>
      <c r="J39" s="31"/>
      <c r="K39" s="31" t="s">
        <v>1838</v>
      </c>
      <c r="L39" s="16" t="s">
        <v>55</v>
      </c>
      <c r="M39" s="29" t="s">
        <v>2002</v>
      </c>
      <c r="N39" s="29" t="s">
        <v>150</v>
      </c>
      <c r="O39" s="29" t="s">
        <v>969</v>
      </c>
      <c r="P39" s="8" t="s">
        <v>1169</v>
      </c>
      <c r="Q39" s="8"/>
      <c r="R39" s="29" t="s">
        <v>1415</v>
      </c>
      <c r="S39" s="8" t="s">
        <v>1079</v>
      </c>
      <c r="T39" s="36" t="s">
        <v>2007</v>
      </c>
      <c r="U39" s="98" t="s">
        <v>949</v>
      </c>
      <c r="V39" s="36" t="s">
        <v>2053</v>
      </c>
      <c r="W39" s="99"/>
      <c r="X39" s="36"/>
      <c r="Y39" s="36" t="s">
        <v>2007</v>
      </c>
      <c r="Z39" s="98" t="s">
        <v>949</v>
      </c>
      <c r="AA39" s="36" t="s">
        <v>2053</v>
      </c>
      <c r="AB39" s="99"/>
      <c r="AC39" s="36"/>
      <c r="AD39" s="36" t="s">
        <v>2008</v>
      </c>
      <c r="AE39" s="98" t="s">
        <v>949</v>
      </c>
      <c r="AF39" s="36" t="s">
        <v>2053</v>
      </c>
      <c r="AG39" s="99"/>
      <c r="AH39" s="36"/>
      <c r="AI39" s="31" t="s">
        <v>2535</v>
      </c>
      <c r="AJ39" s="31" t="s">
        <v>1083</v>
      </c>
      <c r="AK39" s="31"/>
      <c r="AL39" s="35"/>
      <c r="AM39" s="108"/>
      <c r="AN39" s="31" t="s">
        <v>2636</v>
      </c>
      <c r="AO39" s="31"/>
      <c r="AQ39" s="157"/>
      <c r="AR39" s="157" t="s">
        <v>2232</v>
      </c>
      <c r="AS39" s="158"/>
      <c r="AT39" s="158" t="s">
        <v>2007</v>
      </c>
      <c r="AU39" s="158" t="s">
        <v>2180</v>
      </c>
      <c r="AV39" s="149" t="s">
        <v>33</v>
      </c>
      <c r="AW39" s="160"/>
      <c r="AX39" s="37"/>
      <c r="AY39" s="37"/>
    </row>
    <row r="40" spans="1:51" ht="15.75" customHeight="1">
      <c r="A40" s="58" t="s">
        <v>1329</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13"/>
      <c r="AM40" s="100"/>
      <c r="AN40" s="100"/>
      <c r="AO40" s="100"/>
      <c r="AP40" s="59"/>
      <c r="AQ40" s="59"/>
      <c r="AR40" s="59"/>
      <c r="AS40" s="59"/>
      <c r="AT40" s="59"/>
      <c r="AU40" s="59"/>
      <c r="AV40" s="59"/>
      <c r="AW40" s="59"/>
      <c r="AX40" s="59"/>
      <c r="AY40" s="59"/>
    </row>
    <row r="41" spans="1:51" ht="126">
      <c r="A41" s="10">
        <v>33</v>
      </c>
      <c r="B41" s="110" t="s">
        <v>151</v>
      </c>
      <c r="C41" s="16" t="s">
        <v>1460</v>
      </c>
      <c r="D41" s="15" t="s">
        <v>152</v>
      </c>
      <c r="E41" s="16" t="s">
        <v>1917</v>
      </c>
      <c r="F41" s="15" t="s">
        <v>68</v>
      </c>
      <c r="G41" s="15">
        <v>1</v>
      </c>
      <c r="H41" s="15" t="s">
        <v>69</v>
      </c>
      <c r="I41" s="15" t="s">
        <v>11</v>
      </c>
      <c r="J41" s="31"/>
      <c r="K41" s="31"/>
      <c r="L41" s="15" t="s">
        <v>12</v>
      </c>
      <c r="M41" s="32" t="s">
        <v>2003</v>
      </c>
      <c r="N41" s="32" t="s">
        <v>153</v>
      </c>
      <c r="O41" s="32" t="s">
        <v>2738</v>
      </c>
      <c r="P41" s="12" t="s">
        <v>1206</v>
      </c>
      <c r="Q41" s="12"/>
      <c r="R41" s="32" t="s">
        <v>1416</v>
      </c>
      <c r="S41" s="12" t="s">
        <v>1079</v>
      </c>
      <c r="T41" s="91" t="s">
        <v>2007</v>
      </c>
      <c r="U41" s="92" t="s">
        <v>949</v>
      </c>
      <c r="V41" s="91" t="s">
        <v>2054</v>
      </c>
      <c r="W41" s="103"/>
      <c r="X41" s="91"/>
      <c r="Y41" s="91" t="s">
        <v>2007</v>
      </c>
      <c r="Z41" s="92" t="s">
        <v>949</v>
      </c>
      <c r="AA41" s="91" t="s">
        <v>2054</v>
      </c>
      <c r="AB41" s="103"/>
      <c r="AC41" s="91"/>
      <c r="AD41" s="91" t="s">
        <v>2008</v>
      </c>
      <c r="AE41" s="92" t="s">
        <v>949</v>
      </c>
      <c r="AF41" s="91" t="s">
        <v>2054</v>
      </c>
      <c r="AG41" s="103"/>
      <c r="AH41" s="91"/>
      <c r="AI41" s="31" t="s">
        <v>2827</v>
      </c>
      <c r="AJ41" s="107" t="s">
        <v>2810</v>
      </c>
      <c r="AK41" s="31" t="s">
        <v>3132</v>
      </c>
      <c r="AL41" s="35"/>
      <c r="AN41" s="29" t="s">
        <v>2007</v>
      </c>
      <c r="AO41" s="31" t="s">
        <v>2637</v>
      </c>
      <c r="AQ41" s="147" t="s">
        <v>2929</v>
      </c>
      <c r="AR41" s="147" t="s">
        <v>2930</v>
      </c>
      <c r="AS41" s="150" t="s">
        <v>2007</v>
      </c>
      <c r="AT41" s="156" t="s">
        <v>2007</v>
      </c>
      <c r="AU41" s="159" t="s">
        <v>2180</v>
      </c>
      <c r="AV41" s="150" t="s">
        <v>949</v>
      </c>
      <c r="AW41" s="159"/>
      <c r="AX41" s="300"/>
      <c r="AY41" s="37"/>
    </row>
    <row r="42" spans="1:51" ht="236.25">
      <c r="A42" s="4">
        <v>34</v>
      </c>
      <c r="B42" s="111" t="s">
        <v>154</v>
      </c>
      <c r="C42" s="16" t="s">
        <v>1461</v>
      </c>
      <c r="D42" s="5" t="s">
        <v>155</v>
      </c>
      <c r="E42" s="16" t="s">
        <v>1918</v>
      </c>
      <c r="F42" s="5" t="s">
        <v>156</v>
      </c>
      <c r="G42" s="5" t="s">
        <v>88</v>
      </c>
      <c r="H42" s="5" t="s">
        <v>82</v>
      </c>
      <c r="I42" s="5" t="s">
        <v>157</v>
      </c>
      <c r="J42" s="31"/>
      <c r="K42" s="31" t="s">
        <v>1839</v>
      </c>
      <c r="L42" s="5" t="s">
        <v>76</v>
      </c>
      <c r="M42" s="31" t="s">
        <v>2002</v>
      </c>
      <c r="N42" s="31" t="s">
        <v>158</v>
      </c>
      <c r="O42" s="31" t="s">
        <v>970</v>
      </c>
      <c r="P42" s="6" t="s">
        <v>1170</v>
      </c>
      <c r="Q42" s="6"/>
      <c r="R42" s="31" t="s">
        <v>1417</v>
      </c>
      <c r="S42" s="6" t="s">
        <v>1081</v>
      </c>
      <c r="T42" s="35" t="s">
        <v>2007</v>
      </c>
      <c r="U42" s="96" t="s">
        <v>949</v>
      </c>
      <c r="V42" s="35" t="s">
        <v>1170</v>
      </c>
      <c r="W42" s="104"/>
      <c r="X42" s="35"/>
      <c r="Y42" s="35" t="s">
        <v>2007</v>
      </c>
      <c r="Z42" s="96" t="s">
        <v>949</v>
      </c>
      <c r="AA42" s="35" t="s">
        <v>1170</v>
      </c>
      <c r="AB42" s="104"/>
      <c r="AC42" s="35"/>
      <c r="AD42" s="35" t="s">
        <v>2008</v>
      </c>
      <c r="AE42" s="96" t="s">
        <v>949</v>
      </c>
      <c r="AF42" s="35" t="s">
        <v>1170</v>
      </c>
      <c r="AG42" s="104"/>
      <c r="AH42" s="35"/>
      <c r="AI42" s="31" t="s">
        <v>2855</v>
      </c>
      <c r="AJ42" s="31" t="s">
        <v>1083</v>
      </c>
      <c r="AK42" s="31" t="s">
        <v>3149</v>
      </c>
      <c r="AL42" s="35"/>
      <c r="AM42" s="37"/>
      <c r="AN42" s="31" t="s">
        <v>2636</v>
      </c>
      <c r="AO42" s="31"/>
      <c r="AQ42" s="157"/>
      <c r="AR42" s="157" t="s">
        <v>2232</v>
      </c>
      <c r="AS42" s="158"/>
      <c r="AT42" s="158" t="s">
        <v>2007</v>
      </c>
      <c r="AU42" s="158" t="s">
        <v>2180</v>
      </c>
      <c r="AV42" s="149" t="s">
        <v>33</v>
      </c>
      <c r="AW42" s="160"/>
      <c r="AX42" s="93" t="s">
        <v>3576</v>
      </c>
      <c r="AY42" s="37"/>
    </row>
    <row r="43" spans="1:51" ht="236.25">
      <c r="A43" s="4">
        <v>35</v>
      </c>
      <c r="B43" s="111" t="s">
        <v>159</v>
      </c>
      <c r="C43" s="16" t="s">
        <v>1462</v>
      </c>
      <c r="D43" s="5" t="s">
        <v>160</v>
      </c>
      <c r="E43" s="16" t="s">
        <v>1918</v>
      </c>
      <c r="F43" s="5" t="s">
        <v>120</v>
      </c>
      <c r="G43" s="5" t="s">
        <v>121</v>
      </c>
      <c r="H43" s="5" t="s">
        <v>10</v>
      </c>
      <c r="I43" s="5" t="s">
        <v>157</v>
      </c>
      <c r="J43" s="31"/>
      <c r="K43" s="31" t="s">
        <v>1839</v>
      </c>
      <c r="L43" s="5" t="s">
        <v>76</v>
      </c>
      <c r="M43" s="31" t="s">
        <v>2002</v>
      </c>
      <c r="N43" s="31" t="s">
        <v>161</v>
      </c>
      <c r="O43" s="31" t="s">
        <v>971</v>
      </c>
      <c r="P43" s="6" t="s">
        <v>1170</v>
      </c>
      <c r="Q43" s="6"/>
      <c r="R43" s="31" t="s">
        <v>1422</v>
      </c>
      <c r="S43" s="6" t="s">
        <v>1081</v>
      </c>
      <c r="T43" s="35" t="s">
        <v>2007</v>
      </c>
      <c r="U43" s="96" t="s">
        <v>949</v>
      </c>
      <c r="V43" s="35" t="s">
        <v>1170</v>
      </c>
      <c r="W43" s="104"/>
      <c r="X43" s="35"/>
      <c r="Y43" s="35" t="s">
        <v>2007</v>
      </c>
      <c r="Z43" s="96" t="s">
        <v>949</v>
      </c>
      <c r="AA43" s="35" t="s">
        <v>1170</v>
      </c>
      <c r="AB43" s="104"/>
      <c r="AC43" s="35"/>
      <c r="AD43" s="35" t="s">
        <v>2008</v>
      </c>
      <c r="AE43" s="96" t="s">
        <v>949</v>
      </c>
      <c r="AF43" s="35" t="s">
        <v>1170</v>
      </c>
      <c r="AG43" s="104"/>
      <c r="AH43" s="35"/>
      <c r="AI43" s="31" t="s">
        <v>2855</v>
      </c>
      <c r="AJ43" s="6" t="s">
        <v>1083</v>
      </c>
      <c r="AK43" s="31" t="s">
        <v>3133</v>
      </c>
      <c r="AL43" s="35"/>
      <c r="AM43" s="37"/>
      <c r="AN43" s="29" t="s">
        <v>2007</v>
      </c>
      <c r="AO43" s="31" t="s">
        <v>2636</v>
      </c>
      <c r="AQ43" s="157" t="s">
        <v>2233</v>
      </c>
      <c r="AR43" s="157" t="s">
        <v>2931</v>
      </c>
      <c r="AS43" s="149" t="s">
        <v>2007</v>
      </c>
      <c r="AT43" s="158" t="s">
        <v>2007</v>
      </c>
      <c r="AU43" s="160" t="s">
        <v>2180</v>
      </c>
      <c r="AV43" s="150" t="s">
        <v>2183</v>
      </c>
      <c r="AW43" s="160"/>
      <c r="AX43" s="300"/>
      <c r="AY43" s="37"/>
    </row>
    <row r="44" spans="1:51" ht="236.25">
      <c r="A44" s="4">
        <v>36</v>
      </c>
      <c r="B44" s="111" t="s">
        <v>162</v>
      </c>
      <c r="C44" s="16" t="s">
        <v>1463</v>
      </c>
      <c r="D44" s="5" t="s">
        <v>163</v>
      </c>
      <c r="E44" s="16" t="s">
        <v>1918</v>
      </c>
      <c r="F44" s="5" t="s">
        <v>129</v>
      </c>
      <c r="G44" s="5">
        <v>7</v>
      </c>
      <c r="H44" s="5" t="s">
        <v>10</v>
      </c>
      <c r="I44" s="5" t="s">
        <v>157</v>
      </c>
      <c r="J44" s="31"/>
      <c r="K44" s="31" t="s">
        <v>1839</v>
      </c>
      <c r="L44" s="5" t="s">
        <v>76</v>
      </c>
      <c r="M44" s="31" t="s">
        <v>2002</v>
      </c>
      <c r="N44" s="31" t="s">
        <v>164</v>
      </c>
      <c r="O44" s="31" t="s">
        <v>972</v>
      </c>
      <c r="P44" s="6" t="s">
        <v>1170</v>
      </c>
      <c r="Q44" s="6"/>
      <c r="R44" s="31" t="s">
        <v>1418</v>
      </c>
      <c r="S44" s="6" t="s">
        <v>1081</v>
      </c>
      <c r="T44" s="35" t="s">
        <v>2009</v>
      </c>
      <c r="U44" s="96" t="s">
        <v>949</v>
      </c>
      <c r="V44" s="35" t="s">
        <v>1170</v>
      </c>
      <c r="W44" s="104"/>
      <c r="X44" s="35"/>
      <c r="Y44" s="35" t="s">
        <v>2011</v>
      </c>
      <c r="Z44" s="96" t="s">
        <v>949</v>
      </c>
      <c r="AA44" s="35" t="s">
        <v>1170</v>
      </c>
      <c r="AB44" s="104"/>
      <c r="AC44" s="35"/>
      <c r="AD44" s="35" t="s">
        <v>2008</v>
      </c>
      <c r="AE44" s="96" t="s">
        <v>949</v>
      </c>
      <c r="AF44" s="35" t="s">
        <v>1170</v>
      </c>
      <c r="AG44" s="104"/>
      <c r="AH44" s="35"/>
      <c r="AI44" s="31" t="s">
        <v>2855</v>
      </c>
      <c r="AJ44" s="31" t="s">
        <v>1083</v>
      </c>
      <c r="AK44" s="31" t="s">
        <v>3152</v>
      </c>
      <c r="AL44" s="35"/>
      <c r="AN44" s="31" t="s">
        <v>2636</v>
      </c>
      <c r="AO44" s="31"/>
      <c r="AQ44" s="157"/>
      <c r="AR44" s="157" t="s">
        <v>2232</v>
      </c>
      <c r="AS44" s="158"/>
      <c r="AT44" s="158" t="s">
        <v>2182</v>
      </c>
      <c r="AU44" s="158" t="s">
        <v>2180</v>
      </c>
      <c r="AV44" s="149" t="s">
        <v>33</v>
      </c>
      <c r="AW44" s="160"/>
      <c r="AX44" s="300"/>
      <c r="AY44" s="37"/>
    </row>
    <row r="45" spans="1:51" ht="236.25">
      <c r="A45" s="4">
        <v>37</v>
      </c>
      <c r="B45" s="111" t="s">
        <v>165</v>
      </c>
      <c r="C45" s="16" t="s">
        <v>1464</v>
      </c>
      <c r="D45" s="5" t="s">
        <v>166</v>
      </c>
      <c r="E45" s="16" t="s">
        <v>1918</v>
      </c>
      <c r="F45" s="5" t="s">
        <v>125</v>
      </c>
      <c r="G45" s="5">
        <v>9</v>
      </c>
      <c r="H45" s="5" t="s">
        <v>10</v>
      </c>
      <c r="I45" s="5" t="s">
        <v>157</v>
      </c>
      <c r="J45" s="31"/>
      <c r="K45" s="31" t="s">
        <v>1839</v>
      </c>
      <c r="L45" s="5" t="s">
        <v>76</v>
      </c>
      <c r="M45" s="31" t="s">
        <v>2002</v>
      </c>
      <c r="N45" s="31" t="s">
        <v>167</v>
      </c>
      <c r="O45" s="31" t="s">
        <v>973</v>
      </c>
      <c r="P45" s="6" t="s">
        <v>1170</v>
      </c>
      <c r="Q45" s="6"/>
      <c r="R45" s="31" t="s">
        <v>1419</v>
      </c>
      <c r="S45" s="6" t="s">
        <v>1081</v>
      </c>
      <c r="T45" s="35" t="s">
        <v>2009</v>
      </c>
      <c r="U45" s="96" t="s">
        <v>949</v>
      </c>
      <c r="V45" s="35" t="s">
        <v>1170</v>
      </c>
      <c r="W45" s="104"/>
      <c r="X45" s="35"/>
      <c r="Y45" s="35" t="s">
        <v>2011</v>
      </c>
      <c r="Z45" s="96" t="s">
        <v>949</v>
      </c>
      <c r="AA45" s="35" t="s">
        <v>1170</v>
      </c>
      <c r="AB45" s="104"/>
      <c r="AC45" s="35"/>
      <c r="AD45" s="35" t="s">
        <v>2008</v>
      </c>
      <c r="AE45" s="96" t="s">
        <v>949</v>
      </c>
      <c r="AF45" s="35" t="s">
        <v>1170</v>
      </c>
      <c r="AG45" s="104"/>
      <c r="AH45" s="35"/>
      <c r="AI45" s="31" t="s">
        <v>2855</v>
      </c>
      <c r="AJ45" s="31" t="s">
        <v>1083</v>
      </c>
      <c r="AK45" s="31" t="s">
        <v>3154</v>
      </c>
      <c r="AL45" s="35"/>
      <c r="AM45" s="37"/>
      <c r="AN45" s="31" t="s">
        <v>2636</v>
      </c>
      <c r="AO45" s="31"/>
      <c r="AQ45" s="157"/>
      <c r="AR45" s="157" t="s">
        <v>2232</v>
      </c>
      <c r="AS45" s="158"/>
      <c r="AT45" s="158" t="s">
        <v>2182</v>
      </c>
      <c r="AU45" s="158" t="s">
        <v>2180</v>
      </c>
      <c r="AV45" s="149" t="s">
        <v>33</v>
      </c>
      <c r="AW45" s="160"/>
      <c r="AX45" s="300"/>
      <c r="AY45" s="37"/>
    </row>
    <row r="46" spans="1:51" ht="236.25">
      <c r="A46" s="4">
        <v>38</v>
      </c>
      <c r="B46" s="111" t="s">
        <v>168</v>
      </c>
      <c r="C46" s="16" t="s">
        <v>1465</v>
      </c>
      <c r="D46" s="5" t="s">
        <v>169</v>
      </c>
      <c r="E46" s="16" t="s">
        <v>1918</v>
      </c>
      <c r="F46" s="5" t="s">
        <v>134</v>
      </c>
      <c r="G46" s="5" t="s">
        <v>140</v>
      </c>
      <c r="H46" s="5" t="s">
        <v>10</v>
      </c>
      <c r="I46" s="5" t="s">
        <v>157</v>
      </c>
      <c r="J46" s="31"/>
      <c r="K46" s="31" t="s">
        <v>1839</v>
      </c>
      <c r="L46" s="5" t="s">
        <v>76</v>
      </c>
      <c r="M46" s="31" t="s">
        <v>2002</v>
      </c>
      <c r="N46" s="31" t="s">
        <v>170</v>
      </c>
      <c r="O46" s="31" t="s">
        <v>974</v>
      </c>
      <c r="P46" s="6" t="s">
        <v>1170</v>
      </c>
      <c r="Q46" s="6"/>
      <c r="R46" s="31" t="s">
        <v>1420</v>
      </c>
      <c r="S46" s="6" t="s">
        <v>1081</v>
      </c>
      <c r="T46" s="35" t="s">
        <v>2009</v>
      </c>
      <c r="U46" s="96" t="s">
        <v>949</v>
      </c>
      <c r="V46" s="35" t="s">
        <v>1170</v>
      </c>
      <c r="W46" s="104"/>
      <c r="X46" s="35"/>
      <c r="Y46" s="35" t="s">
        <v>2011</v>
      </c>
      <c r="Z46" s="96" t="s">
        <v>949</v>
      </c>
      <c r="AA46" s="35" t="s">
        <v>1170</v>
      </c>
      <c r="AB46" s="104"/>
      <c r="AC46" s="35"/>
      <c r="AD46" s="35" t="s">
        <v>2008</v>
      </c>
      <c r="AE46" s="96" t="s">
        <v>949</v>
      </c>
      <c r="AF46" s="35" t="s">
        <v>1170</v>
      </c>
      <c r="AG46" s="104"/>
      <c r="AH46" s="35"/>
      <c r="AI46" s="31" t="s">
        <v>2855</v>
      </c>
      <c r="AJ46" s="31" t="s">
        <v>1083</v>
      </c>
      <c r="AK46" s="31" t="s">
        <v>3156</v>
      </c>
      <c r="AL46" s="35"/>
      <c r="AN46" s="31" t="s">
        <v>2636</v>
      </c>
      <c r="AO46" s="31"/>
      <c r="AQ46" s="157"/>
      <c r="AR46" s="157" t="s">
        <v>2232</v>
      </c>
      <c r="AS46" s="158"/>
      <c r="AT46" s="158" t="s">
        <v>2182</v>
      </c>
      <c r="AU46" s="158" t="s">
        <v>2180</v>
      </c>
      <c r="AV46" s="149" t="s">
        <v>33</v>
      </c>
      <c r="AW46" s="160"/>
      <c r="AX46" s="300"/>
      <c r="AY46" s="37"/>
    </row>
    <row r="47" spans="1:51" ht="236.25">
      <c r="A47" s="4">
        <v>39</v>
      </c>
      <c r="B47" s="111" t="s">
        <v>171</v>
      </c>
      <c r="C47" s="16" t="s">
        <v>1466</v>
      </c>
      <c r="D47" s="5" t="s">
        <v>172</v>
      </c>
      <c r="E47" s="16" t="s">
        <v>1918</v>
      </c>
      <c r="F47" s="5" t="s">
        <v>139</v>
      </c>
      <c r="G47" s="5" t="s">
        <v>140</v>
      </c>
      <c r="H47" s="5" t="s">
        <v>10</v>
      </c>
      <c r="I47" s="5" t="s">
        <v>157</v>
      </c>
      <c r="J47" s="31"/>
      <c r="K47" s="31" t="s">
        <v>1839</v>
      </c>
      <c r="L47" s="5" t="s">
        <v>76</v>
      </c>
      <c r="M47" s="31" t="s">
        <v>2002</v>
      </c>
      <c r="N47" s="31" t="s">
        <v>173</v>
      </c>
      <c r="O47" s="31" t="s">
        <v>975</v>
      </c>
      <c r="P47" s="6" t="s">
        <v>1170</v>
      </c>
      <c r="Q47" s="6"/>
      <c r="R47" s="31" t="s">
        <v>1421</v>
      </c>
      <c r="S47" s="6" t="s">
        <v>1081</v>
      </c>
      <c r="T47" s="35" t="s">
        <v>2009</v>
      </c>
      <c r="U47" s="96" t="s">
        <v>949</v>
      </c>
      <c r="V47" s="35" t="s">
        <v>1170</v>
      </c>
      <c r="W47" s="104"/>
      <c r="X47" s="35"/>
      <c r="Y47" s="35" t="s">
        <v>2011</v>
      </c>
      <c r="Z47" s="96" t="s">
        <v>949</v>
      </c>
      <c r="AA47" s="35" t="s">
        <v>1170</v>
      </c>
      <c r="AB47" s="104"/>
      <c r="AC47" s="35"/>
      <c r="AD47" s="35" t="s">
        <v>2008</v>
      </c>
      <c r="AE47" s="96" t="s">
        <v>949</v>
      </c>
      <c r="AF47" s="35" t="s">
        <v>1170</v>
      </c>
      <c r="AG47" s="104"/>
      <c r="AH47" s="35"/>
      <c r="AI47" s="31" t="s">
        <v>2855</v>
      </c>
      <c r="AJ47" s="31" t="s">
        <v>1083</v>
      </c>
      <c r="AK47" s="31" t="s">
        <v>3160</v>
      </c>
      <c r="AL47" s="35"/>
      <c r="AM47" s="37"/>
      <c r="AN47" s="31" t="s">
        <v>2636</v>
      </c>
      <c r="AO47" s="31"/>
      <c r="AQ47" s="157"/>
      <c r="AR47" s="157" t="s">
        <v>2232</v>
      </c>
      <c r="AS47" s="158"/>
      <c r="AT47" s="158" t="s">
        <v>2182</v>
      </c>
      <c r="AU47" s="158" t="s">
        <v>2180</v>
      </c>
      <c r="AV47" s="149" t="s">
        <v>33</v>
      </c>
      <c r="AW47" s="160"/>
      <c r="AX47" s="300"/>
      <c r="AY47" s="37"/>
    </row>
    <row r="48" spans="1:51" ht="236.25">
      <c r="A48" s="9">
        <v>40</v>
      </c>
      <c r="B48" s="112" t="s">
        <v>174</v>
      </c>
      <c r="C48" s="16" t="s">
        <v>1467</v>
      </c>
      <c r="D48" s="16" t="s">
        <v>175</v>
      </c>
      <c r="E48" s="16" t="s">
        <v>1918</v>
      </c>
      <c r="F48" s="16" t="s">
        <v>80</v>
      </c>
      <c r="G48" s="16" t="s">
        <v>81</v>
      </c>
      <c r="H48" s="16" t="s">
        <v>82</v>
      </c>
      <c r="I48" s="16" t="s">
        <v>176</v>
      </c>
      <c r="J48" s="31"/>
      <c r="K48" s="31" t="s">
        <v>1840</v>
      </c>
      <c r="L48" s="16" t="s">
        <v>76</v>
      </c>
      <c r="M48" s="29" t="s">
        <v>2002</v>
      </c>
      <c r="N48" s="29" t="s">
        <v>177</v>
      </c>
      <c r="O48" s="29" t="s">
        <v>976</v>
      </c>
      <c r="P48" s="8" t="s">
        <v>1170</v>
      </c>
      <c r="Q48" s="8"/>
      <c r="R48" s="29" t="s">
        <v>1841</v>
      </c>
      <c r="S48" s="8" t="s">
        <v>1081</v>
      </c>
      <c r="T48" s="36" t="s">
        <v>2009</v>
      </c>
      <c r="U48" s="98" t="s">
        <v>949</v>
      </c>
      <c r="V48" s="36" t="s">
        <v>1170</v>
      </c>
      <c r="W48" s="109"/>
      <c r="X48" s="36"/>
      <c r="Y48" s="36" t="s">
        <v>2011</v>
      </c>
      <c r="Z48" s="98" t="s">
        <v>949</v>
      </c>
      <c r="AA48" s="36" t="s">
        <v>1170</v>
      </c>
      <c r="AB48" s="109"/>
      <c r="AC48" s="36"/>
      <c r="AD48" s="36" t="s">
        <v>2008</v>
      </c>
      <c r="AE48" s="98" t="s">
        <v>949</v>
      </c>
      <c r="AF48" s="36" t="s">
        <v>1170</v>
      </c>
      <c r="AG48" s="109"/>
      <c r="AH48" s="36"/>
      <c r="AI48" s="31" t="s">
        <v>2855</v>
      </c>
      <c r="AJ48" s="6" t="s">
        <v>1083</v>
      </c>
      <c r="AK48" s="31" t="s">
        <v>3134</v>
      </c>
      <c r="AL48" s="35"/>
      <c r="AN48" s="29" t="s">
        <v>2007</v>
      </c>
      <c r="AO48" s="31" t="s">
        <v>2636</v>
      </c>
      <c r="AQ48" s="147" t="s">
        <v>2234</v>
      </c>
      <c r="AR48" s="153" t="s">
        <v>2932</v>
      </c>
      <c r="AS48" s="150" t="s">
        <v>2007</v>
      </c>
      <c r="AT48" s="156" t="s">
        <v>2007</v>
      </c>
      <c r="AU48" s="159" t="s">
        <v>2180</v>
      </c>
      <c r="AV48" s="150" t="s">
        <v>2183</v>
      </c>
      <c r="AW48" s="159"/>
      <c r="AX48" s="300"/>
      <c r="AY48" s="37"/>
    </row>
    <row r="49" spans="1:51">
      <c r="A49" s="58" t="s">
        <v>1330</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13"/>
      <c r="AM49" s="100"/>
      <c r="AN49" s="100"/>
      <c r="AO49" s="100"/>
      <c r="AP49" s="59"/>
      <c r="AQ49" s="59"/>
      <c r="AR49" s="59"/>
      <c r="AS49" s="59"/>
      <c r="AT49" s="59"/>
      <c r="AU49" s="59"/>
      <c r="AV49" s="59"/>
      <c r="AW49" s="59"/>
      <c r="AX49" s="59"/>
      <c r="AY49" s="59"/>
    </row>
    <row r="50" spans="1:51" ht="409.5">
      <c r="A50" s="10">
        <v>41</v>
      </c>
      <c r="B50" s="110" t="s">
        <v>178</v>
      </c>
      <c r="C50" s="16" t="s">
        <v>1468</v>
      </c>
      <c r="D50" s="15" t="s">
        <v>179</v>
      </c>
      <c r="E50" s="16" t="s">
        <v>1919</v>
      </c>
      <c r="F50" s="15" t="s">
        <v>180</v>
      </c>
      <c r="G50" s="15">
        <v>6</v>
      </c>
      <c r="H50" s="15" t="s">
        <v>10</v>
      </c>
      <c r="I50" s="15" t="s">
        <v>11</v>
      </c>
      <c r="J50" s="31"/>
      <c r="K50" s="31"/>
      <c r="L50" s="15" t="s">
        <v>12</v>
      </c>
      <c r="M50" s="32" t="s">
        <v>1997</v>
      </c>
      <c r="N50" s="32" t="s">
        <v>181</v>
      </c>
      <c r="O50" s="32" t="s">
        <v>977</v>
      </c>
      <c r="P50" s="12"/>
      <c r="Q50" s="12"/>
      <c r="R50" s="32" t="s">
        <v>1423</v>
      </c>
      <c r="S50" s="32" t="s">
        <v>1082</v>
      </c>
      <c r="T50" s="91" t="s">
        <v>2012</v>
      </c>
      <c r="U50" s="92" t="s">
        <v>949</v>
      </c>
      <c r="V50" s="91" t="s">
        <v>2739</v>
      </c>
      <c r="W50" s="102"/>
      <c r="X50" s="91"/>
      <c r="Y50" s="91" t="s">
        <v>2012</v>
      </c>
      <c r="Z50" s="92" t="s">
        <v>949</v>
      </c>
      <c r="AA50" s="91" t="s">
        <v>2739</v>
      </c>
      <c r="AB50" s="102"/>
      <c r="AC50" s="91"/>
      <c r="AD50" s="91" t="s">
        <v>2012</v>
      </c>
      <c r="AE50" s="92" t="s">
        <v>949</v>
      </c>
      <c r="AF50" s="91" t="s">
        <v>2739</v>
      </c>
      <c r="AG50" s="102"/>
      <c r="AH50" s="91"/>
      <c r="AI50" s="31" t="s">
        <v>3413</v>
      </c>
      <c r="AJ50" s="31" t="s">
        <v>1083</v>
      </c>
      <c r="AK50" s="31" t="s">
        <v>3164</v>
      </c>
      <c r="AL50" s="28"/>
      <c r="AM50" s="114" t="s">
        <v>2596</v>
      </c>
      <c r="AN50" s="31" t="s">
        <v>2636</v>
      </c>
      <c r="AO50" s="31"/>
      <c r="AQ50" s="147" t="s">
        <v>2235</v>
      </c>
      <c r="AR50" s="147" t="s">
        <v>2933</v>
      </c>
      <c r="AS50" s="150" t="s">
        <v>2178</v>
      </c>
      <c r="AT50" s="155" t="s">
        <v>2017</v>
      </c>
      <c r="AU50" s="156" t="s">
        <v>2180</v>
      </c>
      <c r="AV50" s="150" t="s">
        <v>949</v>
      </c>
      <c r="AW50" s="299" t="s">
        <v>2181</v>
      </c>
      <c r="AX50" s="93" t="s">
        <v>3532</v>
      </c>
      <c r="AY50" s="37"/>
    </row>
    <row r="51" spans="1:51" ht="409.5">
      <c r="A51" s="4">
        <v>42</v>
      </c>
      <c r="B51" s="111" t="s">
        <v>182</v>
      </c>
      <c r="C51" s="16" t="s">
        <v>1469</v>
      </c>
      <c r="D51" s="5" t="s">
        <v>95</v>
      </c>
      <c r="E51" s="16" t="s">
        <v>1920</v>
      </c>
      <c r="F51" s="5" t="s">
        <v>80</v>
      </c>
      <c r="G51" s="5" t="s">
        <v>81</v>
      </c>
      <c r="H51" s="5" t="s">
        <v>82</v>
      </c>
      <c r="I51" s="5" t="s">
        <v>183</v>
      </c>
      <c r="J51" s="31"/>
      <c r="K51" s="31" t="s">
        <v>1842</v>
      </c>
      <c r="L51" s="5" t="s">
        <v>76</v>
      </c>
      <c r="M51" s="31" t="s">
        <v>1998</v>
      </c>
      <c r="N51" s="31" t="s">
        <v>184</v>
      </c>
      <c r="O51" s="31" t="s">
        <v>1249</v>
      </c>
      <c r="P51" s="6"/>
      <c r="Q51" s="6"/>
      <c r="R51" s="31" t="s">
        <v>1424</v>
      </c>
      <c r="S51" s="31" t="s">
        <v>1081</v>
      </c>
      <c r="T51" s="35" t="s">
        <v>2013</v>
      </c>
      <c r="U51" s="96" t="s">
        <v>33</v>
      </c>
      <c r="V51" s="35" t="s">
        <v>2740</v>
      </c>
      <c r="W51" s="104"/>
      <c r="X51" s="35"/>
      <c r="Y51" s="35" t="s">
        <v>2015</v>
      </c>
      <c r="Z51" s="96" t="s">
        <v>33</v>
      </c>
      <c r="AA51" s="35" t="s">
        <v>2740</v>
      </c>
      <c r="AB51" s="104"/>
      <c r="AC51" s="35"/>
      <c r="AD51" s="35" t="s">
        <v>2014</v>
      </c>
      <c r="AE51" s="96" t="s">
        <v>2557</v>
      </c>
      <c r="AF51" s="35" t="s">
        <v>2740</v>
      </c>
      <c r="AG51" s="104"/>
      <c r="AH51" s="35"/>
      <c r="AI51" s="31" t="s">
        <v>3413</v>
      </c>
      <c r="AJ51" s="31" t="s">
        <v>1083</v>
      </c>
      <c r="AK51" s="31" t="s">
        <v>3166</v>
      </c>
      <c r="AL51" s="28"/>
      <c r="AM51" s="114" t="s">
        <v>2596</v>
      </c>
      <c r="AN51" s="31" t="s">
        <v>2636</v>
      </c>
      <c r="AO51" s="31"/>
      <c r="AQ51" s="157"/>
      <c r="AR51" s="157" t="s">
        <v>2232</v>
      </c>
      <c r="AS51" s="158"/>
      <c r="AT51" s="158" t="s">
        <v>1083</v>
      </c>
      <c r="AU51" s="158" t="s">
        <v>2180</v>
      </c>
      <c r="AV51" s="149" t="s">
        <v>33</v>
      </c>
      <c r="AW51" s="160"/>
      <c r="AX51" s="300"/>
      <c r="AY51" s="37"/>
    </row>
    <row r="52" spans="1:51" ht="409.5">
      <c r="A52" s="4">
        <v>43</v>
      </c>
      <c r="B52" s="111" t="s">
        <v>185</v>
      </c>
      <c r="C52" s="16" t="s">
        <v>1470</v>
      </c>
      <c r="D52" s="5" t="s">
        <v>7</v>
      </c>
      <c r="E52" s="16" t="s">
        <v>1921</v>
      </c>
      <c r="F52" s="5" t="s">
        <v>8</v>
      </c>
      <c r="G52" s="5" t="s">
        <v>9</v>
      </c>
      <c r="H52" s="5" t="s">
        <v>10</v>
      </c>
      <c r="I52" s="5" t="s">
        <v>186</v>
      </c>
      <c r="J52" s="31"/>
      <c r="K52" s="31" t="s">
        <v>1843</v>
      </c>
      <c r="L52" s="5" t="s">
        <v>76</v>
      </c>
      <c r="M52" s="31" t="s">
        <v>1998</v>
      </c>
      <c r="N52" s="31" t="s">
        <v>187</v>
      </c>
      <c r="O52" s="31" t="s">
        <v>978</v>
      </c>
      <c r="P52" s="6"/>
      <c r="Q52" s="6"/>
      <c r="R52" s="31" t="s">
        <v>1843</v>
      </c>
      <c r="S52" s="31" t="s">
        <v>1081</v>
      </c>
      <c r="T52" s="35" t="s">
        <v>2015</v>
      </c>
      <c r="U52" s="96" t="s">
        <v>33</v>
      </c>
      <c r="V52" s="35" t="s">
        <v>2741</v>
      </c>
      <c r="W52" s="104"/>
      <c r="X52" s="35"/>
      <c r="Y52" s="35" t="s">
        <v>2015</v>
      </c>
      <c r="Z52" s="96" t="s">
        <v>33</v>
      </c>
      <c r="AA52" s="35" t="s">
        <v>2741</v>
      </c>
      <c r="AB52" s="104"/>
      <c r="AC52" s="35"/>
      <c r="AD52" s="35" t="s">
        <v>2016</v>
      </c>
      <c r="AE52" s="96" t="s">
        <v>2557</v>
      </c>
      <c r="AF52" s="35" t="s">
        <v>2741</v>
      </c>
      <c r="AG52" s="104"/>
      <c r="AH52" s="35"/>
      <c r="AI52" s="31" t="s">
        <v>3413</v>
      </c>
      <c r="AJ52" s="31" t="s">
        <v>1083</v>
      </c>
      <c r="AK52" s="31" t="s">
        <v>3167</v>
      </c>
      <c r="AL52" s="28"/>
      <c r="AM52" s="114" t="s">
        <v>2596</v>
      </c>
      <c r="AN52" s="31" t="s">
        <v>2636</v>
      </c>
      <c r="AO52" s="31"/>
      <c r="AQ52" s="157"/>
      <c r="AR52" s="157" t="s">
        <v>2232</v>
      </c>
      <c r="AS52" s="158"/>
      <c r="AT52" s="158" t="s">
        <v>1083</v>
      </c>
      <c r="AU52" s="158" t="s">
        <v>2180</v>
      </c>
      <c r="AV52" s="149" t="s">
        <v>33</v>
      </c>
      <c r="AW52" s="160"/>
      <c r="AX52" s="300"/>
      <c r="AY52" s="37"/>
    </row>
    <row r="53" spans="1:51" ht="409.5">
      <c r="A53" s="9">
        <v>44</v>
      </c>
      <c r="B53" s="112" t="s">
        <v>188</v>
      </c>
      <c r="C53" s="16" t="s">
        <v>1471</v>
      </c>
      <c r="D53" s="16" t="s">
        <v>91</v>
      </c>
      <c r="E53" s="16" t="s">
        <v>1921</v>
      </c>
      <c r="F53" s="16" t="s">
        <v>92</v>
      </c>
      <c r="G53" s="16" t="s">
        <v>88</v>
      </c>
      <c r="H53" s="16" t="s">
        <v>82</v>
      </c>
      <c r="I53" s="16" t="s">
        <v>189</v>
      </c>
      <c r="J53" s="31"/>
      <c r="K53" s="31" t="s">
        <v>3615</v>
      </c>
      <c r="L53" s="16" t="s">
        <v>76</v>
      </c>
      <c r="M53" s="29" t="s">
        <v>1998</v>
      </c>
      <c r="N53" s="29" t="s">
        <v>190</v>
      </c>
      <c r="O53" s="29" t="s">
        <v>1250</v>
      </c>
      <c r="P53" s="8"/>
      <c r="Q53" s="8"/>
      <c r="R53" s="29" t="s">
        <v>1425</v>
      </c>
      <c r="S53" s="29" t="s">
        <v>1081</v>
      </c>
      <c r="T53" s="36" t="s">
        <v>2007</v>
      </c>
      <c r="U53" s="98" t="s">
        <v>33</v>
      </c>
      <c r="V53" s="36" t="s">
        <v>2742</v>
      </c>
      <c r="W53" s="109"/>
      <c r="X53" s="29" t="s">
        <v>2055</v>
      </c>
      <c r="Y53" s="36" t="s">
        <v>2007</v>
      </c>
      <c r="Z53" s="98" t="s">
        <v>33</v>
      </c>
      <c r="AA53" s="36" t="s">
        <v>2742</v>
      </c>
      <c r="AB53" s="109"/>
      <c r="AC53" s="29" t="s">
        <v>2055</v>
      </c>
      <c r="AD53" s="36" t="s">
        <v>2008</v>
      </c>
      <c r="AE53" s="98" t="s">
        <v>2557</v>
      </c>
      <c r="AF53" s="36" t="s">
        <v>2742</v>
      </c>
      <c r="AG53" s="109"/>
      <c r="AH53" s="29" t="s">
        <v>2055</v>
      </c>
      <c r="AI53" s="31" t="s">
        <v>3413</v>
      </c>
      <c r="AJ53" s="6" t="s">
        <v>1083</v>
      </c>
      <c r="AK53" s="139" t="s">
        <v>3234</v>
      </c>
      <c r="AL53" s="28"/>
      <c r="AM53" s="114" t="s">
        <v>2596</v>
      </c>
      <c r="AN53" s="31" t="s">
        <v>2636</v>
      </c>
      <c r="AO53" s="31"/>
      <c r="AP53" s="27"/>
      <c r="AQ53" s="157"/>
      <c r="AR53" s="157" t="s">
        <v>2232</v>
      </c>
      <c r="AS53" s="158"/>
      <c r="AT53" s="158" t="s">
        <v>2007</v>
      </c>
      <c r="AU53" s="158" t="s">
        <v>2180</v>
      </c>
      <c r="AV53" s="149" t="s">
        <v>33</v>
      </c>
      <c r="AW53" s="160"/>
      <c r="AX53" s="300"/>
      <c r="AY53" s="37"/>
    </row>
    <row r="54" spans="1:51">
      <c r="A54" s="58" t="s">
        <v>1331</v>
      </c>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13"/>
      <c r="AM54" s="100"/>
      <c r="AN54" s="100"/>
      <c r="AO54" s="100"/>
      <c r="AP54" s="59"/>
      <c r="AQ54" s="59"/>
      <c r="AR54" s="59"/>
      <c r="AS54" s="59"/>
      <c r="AT54" s="59"/>
      <c r="AU54" s="59"/>
      <c r="AV54" s="59"/>
      <c r="AW54" s="59"/>
      <c r="AX54" s="59"/>
      <c r="AY54" s="59"/>
    </row>
    <row r="55" spans="1:51" ht="409.5">
      <c r="A55" s="11">
        <v>45</v>
      </c>
      <c r="B55" s="90" t="s">
        <v>191</v>
      </c>
      <c r="C55" s="16" t="s">
        <v>1472</v>
      </c>
      <c r="D55" s="15" t="s">
        <v>192</v>
      </c>
      <c r="E55" s="16" t="s">
        <v>1922</v>
      </c>
      <c r="F55" s="15" t="s">
        <v>80</v>
      </c>
      <c r="G55" s="15" t="s">
        <v>81</v>
      </c>
      <c r="H55" s="15" t="s">
        <v>82</v>
      </c>
      <c r="I55" s="15" t="s">
        <v>54</v>
      </c>
      <c r="J55" s="31"/>
      <c r="K55" s="31"/>
      <c r="L55" s="15" t="s">
        <v>76</v>
      </c>
      <c r="M55" s="32" t="s">
        <v>2002</v>
      </c>
      <c r="N55" s="32" t="s">
        <v>193</v>
      </c>
      <c r="O55" s="32" t="s">
        <v>979</v>
      </c>
      <c r="P55" s="12"/>
      <c r="Q55" s="12"/>
      <c r="R55" s="32" t="s">
        <v>1426</v>
      </c>
      <c r="S55" s="32" t="s">
        <v>1081</v>
      </c>
      <c r="T55" s="91" t="s">
        <v>2007</v>
      </c>
      <c r="U55" s="92" t="s">
        <v>949</v>
      </c>
      <c r="V55" s="91" t="s">
        <v>2056</v>
      </c>
      <c r="W55" s="102" t="s">
        <v>2057</v>
      </c>
      <c r="X55" s="32" t="s">
        <v>2058</v>
      </c>
      <c r="Y55" s="91" t="s">
        <v>2007</v>
      </c>
      <c r="Z55" s="92" t="s">
        <v>949</v>
      </c>
      <c r="AA55" s="91" t="s">
        <v>2056</v>
      </c>
      <c r="AB55" s="102" t="s">
        <v>2057</v>
      </c>
      <c r="AC55" s="32" t="s">
        <v>2058</v>
      </c>
      <c r="AD55" s="91" t="s">
        <v>2008</v>
      </c>
      <c r="AE55" s="92" t="s">
        <v>949</v>
      </c>
      <c r="AF55" s="91" t="s">
        <v>2056</v>
      </c>
      <c r="AG55" s="102" t="s">
        <v>2057</v>
      </c>
      <c r="AH55" s="32" t="s">
        <v>2058</v>
      </c>
      <c r="AI55" s="31" t="s">
        <v>3414</v>
      </c>
      <c r="AJ55" s="31" t="s">
        <v>1083</v>
      </c>
      <c r="AK55" s="139" t="s">
        <v>3168</v>
      </c>
      <c r="AL55" s="28" t="s">
        <v>2597</v>
      </c>
      <c r="AM55" s="114" t="s">
        <v>2596</v>
      </c>
      <c r="AN55" s="31" t="s">
        <v>2636</v>
      </c>
      <c r="AO55" s="31"/>
      <c r="AP55" s="27"/>
      <c r="AQ55" s="157"/>
      <c r="AR55" s="157"/>
      <c r="AS55" s="158"/>
      <c r="AT55" s="158" t="s">
        <v>2007</v>
      </c>
      <c r="AU55" s="158" t="s">
        <v>2180</v>
      </c>
      <c r="AV55" s="149" t="s">
        <v>33</v>
      </c>
      <c r="AW55" s="160"/>
      <c r="AX55" s="300"/>
      <c r="AY55" s="37"/>
    </row>
    <row r="56" spans="1:51" ht="393.75">
      <c r="A56" s="2">
        <v>46</v>
      </c>
      <c r="B56" s="95" t="s">
        <v>194</v>
      </c>
      <c r="C56" s="16" t="s">
        <v>1473</v>
      </c>
      <c r="D56" s="5" t="s">
        <v>195</v>
      </c>
      <c r="E56" s="16" t="s">
        <v>1922</v>
      </c>
      <c r="F56" s="5" t="s">
        <v>115</v>
      </c>
      <c r="G56" s="5" t="s">
        <v>196</v>
      </c>
      <c r="H56" s="5" t="s">
        <v>10</v>
      </c>
      <c r="I56" s="5" t="s">
        <v>54</v>
      </c>
      <c r="J56" s="31"/>
      <c r="K56" s="31" t="s">
        <v>1845</v>
      </c>
      <c r="L56" s="5" t="s">
        <v>76</v>
      </c>
      <c r="M56" s="31" t="s">
        <v>2002</v>
      </c>
      <c r="N56" s="31" t="s">
        <v>197</v>
      </c>
      <c r="O56" s="31" t="s">
        <v>980</v>
      </c>
      <c r="P56" s="6"/>
      <c r="Q56" s="6"/>
      <c r="R56" s="31" t="s">
        <v>1846</v>
      </c>
      <c r="S56" s="31" t="s">
        <v>1081</v>
      </c>
      <c r="T56" s="35" t="s">
        <v>2007</v>
      </c>
      <c r="U56" s="96" t="s">
        <v>949</v>
      </c>
      <c r="V56" s="35" t="s">
        <v>2059</v>
      </c>
      <c r="W56" s="104"/>
      <c r="X56" s="31" t="s">
        <v>2060</v>
      </c>
      <c r="Y56" s="35" t="s">
        <v>2007</v>
      </c>
      <c r="Z56" s="96" t="s">
        <v>949</v>
      </c>
      <c r="AA56" s="35" t="s">
        <v>2059</v>
      </c>
      <c r="AB56" s="104"/>
      <c r="AC56" s="31" t="s">
        <v>2060</v>
      </c>
      <c r="AD56" s="35" t="s">
        <v>2008</v>
      </c>
      <c r="AE56" s="96" t="s">
        <v>949</v>
      </c>
      <c r="AF56" s="35" t="s">
        <v>2059</v>
      </c>
      <c r="AG56" s="104"/>
      <c r="AH56" s="31" t="s">
        <v>2060</v>
      </c>
      <c r="AI56" s="31" t="s">
        <v>3414</v>
      </c>
      <c r="AJ56" s="31" t="s">
        <v>1083</v>
      </c>
      <c r="AK56" s="139" t="s">
        <v>3169</v>
      </c>
      <c r="AL56" s="28" t="s">
        <v>2597</v>
      </c>
      <c r="AM56" s="114" t="s">
        <v>2596</v>
      </c>
      <c r="AN56" s="31" t="s">
        <v>2636</v>
      </c>
      <c r="AO56" s="31"/>
      <c r="AP56" s="27"/>
      <c r="AQ56" s="157"/>
      <c r="AR56" s="157"/>
      <c r="AS56" s="158"/>
      <c r="AT56" s="158" t="s">
        <v>2007</v>
      </c>
      <c r="AU56" s="158" t="s">
        <v>2180</v>
      </c>
      <c r="AV56" s="149" t="s">
        <v>33</v>
      </c>
      <c r="AW56" s="160"/>
      <c r="AX56" s="300"/>
      <c r="AY56" s="37"/>
    </row>
    <row r="57" spans="1:51" ht="393.75">
      <c r="A57" s="7">
        <v>47</v>
      </c>
      <c r="B57" s="97" t="s">
        <v>198</v>
      </c>
      <c r="C57" s="16" t="s">
        <v>1474</v>
      </c>
      <c r="D57" s="16" t="s">
        <v>199</v>
      </c>
      <c r="E57" s="16" t="s">
        <v>1922</v>
      </c>
      <c r="F57" s="16" t="s">
        <v>200</v>
      </c>
      <c r="G57" s="16" t="s">
        <v>201</v>
      </c>
      <c r="H57" s="16" t="s">
        <v>10</v>
      </c>
      <c r="I57" s="16" t="s">
        <v>54</v>
      </c>
      <c r="J57" s="31"/>
      <c r="K57" s="31" t="s">
        <v>1844</v>
      </c>
      <c r="L57" s="16" t="s">
        <v>76</v>
      </c>
      <c r="M57" s="29" t="s">
        <v>2002</v>
      </c>
      <c r="N57" s="29" t="s">
        <v>202</v>
      </c>
      <c r="O57" s="29" t="s">
        <v>981</v>
      </c>
      <c r="P57" s="8"/>
      <c r="Q57" s="8"/>
      <c r="R57" s="29" t="s">
        <v>1847</v>
      </c>
      <c r="S57" s="29" t="s">
        <v>1081</v>
      </c>
      <c r="T57" s="36" t="s">
        <v>2007</v>
      </c>
      <c r="U57" s="98" t="s">
        <v>949</v>
      </c>
      <c r="V57" s="36" t="s">
        <v>2059</v>
      </c>
      <c r="W57" s="109"/>
      <c r="X57" s="29" t="s">
        <v>2060</v>
      </c>
      <c r="Y57" s="36" t="s">
        <v>2007</v>
      </c>
      <c r="Z57" s="98" t="s">
        <v>949</v>
      </c>
      <c r="AA57" s="36" t="s">
        <v>2059</v>
      </c>
      <c r="AB57" s="109"/>
      <c r="AC57" s="29" t="s">
        <v>2060</v>
      </c>
      <c r="AD57" s="36" t="s">
        <v>2008</v>
      </c>
      <c r="AE57" s="98" t="s">
        <v>949</v>
      </c>
      <c r="AF57" s="36" t="s">
        <v>2059</v>
      </c>
      <c r="AG57" s="109"/>
      <c r="AH57" s="29" t="s">
        <v>2060</v>
      </c>
      <c r="AI57" s="31" t="s">
        <v>3414</v>
      </c>
      <c r="AJ57" s="31" t="s">
        <v>1083</v>
      </c>
      <c r="AK57" s="139" t="s">
        <v>3170</v>
      </c>
      <c r="AL57" s="28" t="s">
        <v>2597</v>
      </c>
      <c r="AM57" s="114" t="s">
        <v>2596</v>
      </c>
      <c r="AN57" s="31" t="s">
        <v>2636</v>
      </c>
      <c r="AO57" s="31"/>
      <c r="AP57" s="27"/>
      <c r="AQ57" s="157"/>
      <c r="AR57" s="157"/>
      <c r="AS57" s="158"/>
      <c r="AT57" s="158" t="s">
        <v>2007</v>
      </c>
      <c r="AU57" s="158" t="s">
        <v>2180</v>
      </c>
      <c r="AV57" s="149" t="s">
        <v>33</v>
      </c>
      <c r="AW57" s="160"/>
      <c r="AX57" s="300"/>
      <c r="AY57" s="37"/>
    </row>
    <row r="58" spans="1:51" ht="15.75" customHeight="1">
      <c r="A58" s="58" t="s">
        <v>1332</v>
      </c>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13"/>
      <c r="AM58" s="100"/>
      <c r="AN58" s="100"/>
      <c r="AO58" s="100"/>
      <c r="AP58" s="59"/>
      <c r="AQ58" s="59"/>
      <c r="AR58" s="59"/>
      <c r="AS58" s="59"/>
      <c r="AT58" s="59"/>
      <c r="AU58" s="59"/>
      <c r="AV58" s="59"/>
      <c r="AW58" s="59"/>
      <c r="AX58" s="59"/>
      <c r="AY58" s="59"/>
    </row>
    <row r="59" spans="1:51" ht="409.5">
      <c r="A59" s="11">
        <v>48</v>
      </c>
      <c r="B59" s="90" t="s">
        <v>203</v>
      </c>
      <c r="C59" s="16" t="s">
        <v>1475</v>
      </c>
      <c r="D59" s="15" t="s">
        <v>204</v>
      </c>
      <c r="E59" s="16" t="s">
        <v>1923</v>
      </c>
      <c r="F59" s="15" t="s">
        <v>205</v>
      </c>
      <c r="G59" s="15" t="s">
        <v>206</v>
      </c>
      <c r="H59" s="15" t="s">
        <v>33</v>
      </c>
      <c r="I59" s="15" t="s">
        <v>11</v>
      </c>
      <c r="J59" s="31"/>
      <c r="K59" s="31"/>
      <c r="L59" s="15" t="s">
        <v>12</v>
      </c>
      <c r="M59" s="32" t="s">
        <v>1998</v>
      </c>
      <c r="N59" s="32" t="s">
        <v>207</v>
      </c>
      <c r="O59" s="32" t="s">
        <v>982</v>
      </c>
      <c r="P59" s="12" t="s">
        <v>1208</v>
      </c>
      <c r="Q59" s="12"/>
      <c r="R59" s="32" t="s">
        <v>1390</v>
      </c>
      <c r="S59" s="32" t="s">
        <v>1079</v>
      </c>
      <c r="T59" s="91" t="s">
        <v>2007</v>
      </c>
      <c r="U59" s="92" t="s">
        <v>949</v>
      </c>
      <c r="V59" s="91" t="s">
        <v>2061</v>
      </c>
      <c r="W59" s="102" t="s">
        <v>2062</v>
      </c>
      <c r="X59" s="91"/>
      <c r="Y59" s="91" t="s">
        <v>2007</v>
      </c>
      <c r="Z59" s="92" t="s">
        <v>949</v>
      </c>
      <c r="AA59" s="91" t="s">
        <v>2061</v>
      </c>
      <c r="AB59" s="102" t="s">
        <v>2062</v>
      </c>
      <c r="AC59" s="91"/>
      <c r="AD59" s="91" t="s">
        <v>2008</v>
      </c>
      <c r="AE59" s="92" t="s">
        <v>949</v>
      </c>
      <c r="AF59" s="91" t="s">
        <v>2061</v>
      </c>
      <c r="AG59" s="102" t="s">
        <v>2062</v>
      </c>
      <c r="AH59" s="91"/>
      <c r="AI59" s="28" t="s">
        <v>3425</v>
      </c>
      <c r="AJ59" s="28" t="s">
        <v>1083</v>
      </c>
      <c r="AK59" s="28" t="s">
        <v>3171</v>
      </c>
      <c r="AL59" s="28" t="s">
        <v>2598</v>
      </c>
      <c r="AM59" s="140"/>
      <c r="AN59" s="199" t="s">
        <v>2007</v>
      </c>
      <c r="AO59" s="28" t="s">
        <v>2839</v>
      </c>
      <c r="AQ59" s="147" t="s">
        <v>2236</v>
      </c>
      <c r="AR59" s="147" t="s">
        <v>2934</v>
      </c>
      <c r="AS59" s="150" t="s">
        <v>2007</v>
      </c>
      <c r="AT59" s="156" t="s">
        <v>2007</v>
      </c>
      <c r="AU59" s="156" t="s">
        <v>2180</v>
      </c>
      <c r="AV59" s="150" t="s">
        <v>949</v>
      </c>
      <c r="AW59" s="159" t="s">
        <v>2181</v>
      </c>
      <c r="AX59" s="93" t="s">
        <v>3533</v>
      </c>
      <c r="AY59" s="37"/>
    </row>
    <row r="60" spans="1:51" ht="409.5">
      <c r="A60" s="2">
        <v>49</v>
      </c>
      <c r="B60" s="95" t="s">
        <v>208</v>
      </c>
      <c r="C60" s="16" t="s">
        <v>1476</v>
      </c>
      <c r="D60" s="5" t="s">
        <v>209</v>
      </c>
      <c r="E60" s="16" t="s">
        <v>1923</v>
      </c>
      <c r="F60" s="5" t="s">
        <v>210</v>
      </c>
      <c r="G60" s="5" t="s">
        <v>211</v>
      </c>
      <c r="H60" s="5" t="s">
        <v>10</v>
      </c>
      <c r="I60" s="5" t="s">
        <v>11</v>
      </c>
      <c r="J60" s="31"/>
      <c r="K60" s="31"/>
      <c r="L60" s="5" t="s">
        <v>12</v>
      </c>
      <c r="M60" s="31" t="s">
        <v>2002</v>
      </c>
      <c r="N60" s="31" t="s">
        <v>212</v>
      </c>
      <c r="O60" s="31" t="s">
        <v>983</v>
      </c>
      <c r="P60" s="6" t="s">
        <v>1209</v>
      </c>
      <c r="Q60" s="6"/>
      <c r="R60" s="31" t="s">
        <v>1391</v>
      </c>
      <c r="S60" s="31" t="s">
        <v>1079</v>
      </c>
      <c r="T60" s="35" t="s">
        <v>2007</v>
      </c>
      <c r="U60" s="96" t="s">
        <v>949</v>
      </c>
      <c r="V60" s="35" t="s">
        <v>2063</v>
      </c>
      <c r="W60" s="104"/>
      <c r="X60" s="35"/>
      <c r="Y60" s="35" t="s">
        <v>2007</v>
      </c>
      <c r="Z60" s="96" t="s">
        <v>949</v>
      </c>
      <c r="AA60" s="35" t="s">
        <v>2063</v>
      </c>
      <c r="AB60" s="104"/>
      <c r="AC60" s="35"/>
      <c r="AD60" s="35" t="s">
        <v>2008</v>
      </c>
      <c r="AE60" s="96" t="s">
        <v>949</v>
      </c>
      <c r="AF60" s="35" t="s">
        <v>2063</v>
      </c>
      <c r="AG60" s="104"/>
      <c r="AH60" s="35"/>
      <c r="AI60" s="31" t="s">
        <v>3008</v>
      </c>
      <c r="AJ60" s="6" t="s">
        <v>1083</v>
      </c>
      <c r="AK60" s="93" t="s">
        <v>3135</v>
      </c>
      <c r="AL60" s="31"/>
      <c r="AM60" s="114"/>
      <c r="AN60" s="31" t="s">
        <v>2007</v>
      </c>
      <c r="AO60" s="31" t="s">
        <v>2636</v>
      </c>
      <c r="AQ60" s="147" t="s">
        <v>2237</v>
      </c>
      <c r="AR60" s="147" t="s">
        <v>2238</v>
      </c>
      <c r="AS60" s="150" t="s">
        <v>2007</v>
      </c>
      <c r="AT60" s="156" t="s">
        <v>2007</v>
      </c>
      <c r="AU60" s="156" t="s">
        <v>2180</v>
      </c>
      <c r="AV60" s="150" t="s">
        <v>949</v>
      </c>
      <c r="AW60" s="159" t="s">
        <v>2181</v>
      </c>
      <c r="AX60" s="300"/>
      <c r="AY60" s="37"/>
    </row>
    <row r="61" spans="1:51" ht="157.5">
      <c r="A61" s="2">
        <v>50</v>
      </c>
      <c r="B61" s="95" t="s">
        <v>213</v>
      </c>
      <c r="C61" s="16" t="s">
        <v>1477</v>
      </c>
      <c r="D61" s="5" t="s">
        <v>214</v>
      </c>
      <c r="E61" s="16" t="s">
        <v>1923</v>
      </c>
      <c r="F61" s="5" t="s">
        <v>215</v>
      </c>
      <c r="G61" s="5" t="s">
        <v>216</v>
      </c>
      <c r="H61" s="5" t="s">
        <v>33</v>
      </c>
      <c r="I61" s="5" t="s">
        <v>217</v>
      </c>
      <c r="J61" s="31"/>
      <c r="K61" s="31" t="s">
        <v>1848</v>
      </c>
      <c r="L61" s="5" t="s">
        <v>55</v>
      </c>
      <c r="M61" s="31" t="s">
        <v>1998</v>
      </c>
      <c r="N61" s="31" t="s">
        <v>218</v>
      </c>
      <c r="O61" s="31" t="s">
        <v>984</v>
      </c>
      <c r="P61" s="6" t="s">
        <v>1171</v>
      </c>
      <c r="Q61" s="6" t="s">
        <v>1126</v>
      </c>
      <c r="R61" s="31" t="s">
        <v>1735</v>
      </c>
      <c r="S61" s="31" t="s">
        <v>1079</v>
      </c>
      <c r="T61" s="35" t="s">
        <v>2007</v>
      </c>
      <c r="U61" s="96" t="s">
        <v>949</v>
      </c>
      <c r="V61" s="35" t="s">
        <v>2064</v>
      </c>
      <c r="W61" s="104"/>
      <c r="X61" s="35"/>
      <c r="Y61" s="35" t="s">
        <v>2007</v>
      </c>
      <c r="Z61" s="96" t="s">
        <v>949</v>
      </c>
      <c r="AA61" s="35" t="s">
        <v>2064</v>
      </c>
      <c r="AB61" s="104"/>
      <c r="AC61" s="35"/>
      <c r="AD61" s="35" t="s">
        <v>2008</v>
      </c>
      <c r="AE61" s="96" t="s">
        <v>949</v>
      </c>
      <c r="AF61" s="35" t="s">
        <v>2064</v>
      </c>
      <c r="AG61" s="104"/>
      <c r="AH61" s="35"/>
      <c r="AI61" s="32" t="s">
        <v>3009</v>
      </c>
      <c r="AJ61" s="31" t="s">
        <v>1083</v>
      </c>
      <c r="AK61" s="31"/>
      <c r="AL61" s="31"/>
      <c r="AM61" s="114"/>
      <c r="AN61" s="31" t="s">
        <v>2007</v>
      </c>
      <c r="AO61" s="31" t="s">
        <v>2839</v>
      </c>
      <c r="AQ61" s="147" t="s">
        <v>2239</v>
      </c>
      <c r="AR61" s="147" t="s">
        <v>2240</v>
      </c>
      <c r="AS61" s="150" t="s">
        <v>2007</v>
      </c>
      <c r="AT61" s="156" t="s">
        <v>2007</v>
      </c>
      <c r="AU61" s="156" t="s">
        <v>2180</v>
      </c>
      <c r="AV61" s="150" t="s">
        <v>2184</v>
      </c>
      <c r="AW61" s="159" t="s">
        <v>2181</v>
      </c>
      <c r="AX61" s="300"/>
      <c r="AY61" s="37"/>
    </row>
    <row r="62" spans="1:51" ht="360">
      <c r="A62" s="2">
        <v>51</v>
      </c>
      <c r="B62" s="95" t="s">
        <v>219</v>
      </c>
      <c r="C62" s="16" t="s">
        <v>1478</v>
      </c>
      <c r="D62" s="5" t="s">
        <v>220</v>
      </c>
      <c r="E62" s="16" t="s">
        <v>1923</v>
      </c>
      <c r="F62" s="5" t="s">
        <v>221</v>
      </c>
      <c r="G62" s="5">
        <v>3</v>
      </c>
      <c r="H62" s="5" t="s">
        <v>10</v>
      </c>
      <c r="I62" s="5" t="s">
        <v>217</v>
      </c>
      <c r="J62" s="31"/>
      <c r="K62" s="31" t="s">
        <v>1848</v>
      </c>
      <c r="L62" s="5" t="s">
        <v>55</v>
      </c>
      <c r="M62" s="31" t="s">
        <v>2003</v>
      </c>
      <c r="N62" s="31" t="s">
        <v>222</v>
      </c>
      <c r="O62" s="31" t="s">
        <v>1251</v>
      </c>
      <c r="P62" s="6" t="s">
        <v>1172</v>
      </c>
      <c r="Q62" s="6" t="s">
        <v>1127</v>
      </c>
      <c r="R62" s="31" t="s">
        <v>1874</v>
      </c>
      <c r="S62" s="31" t="s">
        <v>1084</v>
      </c>
      <c r="T62" s="35" t="s">
        <v>2007</v>
      </c>
      <c r="U62" s="96" t="s">
        <v>949</v>
      </c>
      <c r="V62" s="35" t="s">
        <v>2172</v>
      </c>
      <c r="W62" s="104"/>
      <c r="X62" s="35"/>
      <c r="Y62" s="35" t="s">
        <v>2007</v>
      </c>
      <c r="Z62" s="96" t="s">
        <v>949</v>
      </c>
      <c r="AA62" s="35" t="s">
        <v>2172</v>
      </c>
      <c r="AB62" s="104"/>
      <c r="AC62" s="35"/>
      <c r="AD62" s="35" t="s">
        <v>2008</v>
      </c>
      <c r="AE62" s="96" t="s">
        <v>949</v>
      </c>
      <c r="AF62" s="35" t="s">
        <v>2172</v>
      </c>
      <c r="AG62" s="104"/>
      <c r="AH62" s="35"/>
      <c r="AI62" s="31" t="s">
        <v>2536</v>
      </c>
      <c r="AJ62" s="31" t="s">
        <v>1083</v>
      </c>
      <c r="AK62" s="31"/>
      <c r="AL62" s="31"/>
      <c r="AM62" s="114"/>
      <c r="AN62" s="31" t="s">
        <v>2636</v>
      </c>
      <c r="AO62" s="31"/>
      <c r="AQ62" s="161" t="s">
        <v>2241</v>
      </c>
      <c r="AR62" s="161" t="s">
        <v>2935</v>
      </c>
      <c r="AS62" s="151" t="s">
        <v>2178</v>
      </c>
      <c r="AT62" s="155" t="s">
        <v>2007</v>
      </c>
      <c r="AU62" s="155" t="s">
        <v>2180</v>
      </c>
      <c r="AV62" s="151" t="s">
        <v>2184</v>
      </c>
      <c r="AW62" s="299" t="s">
        <v>2181</v>
      </c>
      <c r="AX62" s="93" t="s">
        <v>3575</v>
      </c>
      <c r="AY62" s="37"/>
    </row>
    <row r="63" spans="1:51" ht="330">
      <c r="A63" s="2">
        <v>52</v>
      </c>
      <c r="B63" s="95" t="s">
        <v>223</v>
      </c>
      <c r="C63" s="16" t="s">
        <v>1479</v>
      </c>
      <c r="D63" s="5" t="s">
        <v>224</v>
      </c>
      <c r="E63" s="16" t="s">
        <v>1923</v>
      </c>
      <c r="F63" s="5" t="s">
        <v>225</v>
      </c>
      <c r="G63" s="5" t="s">
        <v>226</v>
      </c>
      <c r="H63" s="5" t="s">
        <v>82</v>
      </c>
      <c r="I63" s="5" t="s">
        <v>227</v>
      </c>
      <c r="J63" s="31"/>
      <c r="K63" s="31" t="s">
        <v>1849</v>
      </c>
      <c r="L63" s="5" t="s">
        <v>55</v>
      </c>
      <c r="M63" s="31" t="s">
        <v>1998</v>
      </c>
      <c r="N63" s="31" t="s">
        <v>228</v>
      </c>
      <c r="O63" s="31" t="s">
        <v>985</v>
      </c>
      <c r="P63" s="6"/>
      <c r="Q63" s="6"/>
      <c r="R63" s="31" t="s">
        <v>1392</v>
      </c>
      <c r="S63" s="31" t="s">
        <v>1081</v>
      </c>
      <c r="T63" s="35" t="s">
        <v>2007</v>
      </c>
      <c r="U63" s="96" t="s">
        <v>949</v>
      </c>
      <c r="V63" s="35"/>
      <c r="W63" s="104"/>
      <c r="X63" s="35"/>
      <c r="Y63" s="35" t="s">
        <v>2007</v>
      </c>
      <c r="Z63" s="96" t="s">
        <v>949</v>
      </c>
      <c r="AA63" s="35"/>
      <c r="AB63" s="104"/>
      <c r="AC63" s="35"/>
      <c r="AD63" s="35" t="s">
        <v>2008</v>
      </c>
      <c r="AE63" s="96" t="s">
        <v>949</v>
      </c>
      <c r="AF63" s="35"/>
      <c r="AG63" s="104"/>
      <c r="AH63" s="35"/>
      <c r="AI63" s="31" t="s">
        <v>2537</v>
      </c>
      <c r="AJ63" s="31" t="s">
        <v>1083</v>
      </c>
      <c r="AK63" s="31"/>
      <c r="AL63" s="31"/>
      <c r="AM63" s="114"/>
      <c r="AN63" s="31" t="s">
        <v>2636</v>
      </c>
      <c r="AO63" s="31"/>
      <c r="AQ63" s="153" t="s">
        <v>2242</v>
      </c>
      <c r="AR63" s="162" t="s">
        <v>2936</v>
      </c>
      <c r="AS63" s="150" t="s">
        <v>2178</v>
      </c>
      <c r="AT63" s="156" t="s">
        <v>2007</v>
      </c>
      <c r="AU63" s="156" t="s">
        <v>2180</v>
      </c>
      <c r="AV63" s="150" t="s">
        <v>2185</v>
      </c>
      <c r="AW63" s="159"/>
      <c r="AX63" s="300"/>
      <c r="AY63" s="37"/>
    </row>
    <row r="64" spans="1:51" ht="409.5">
      <c r="A64" s="2">
        <v>53</v>
      </c>
      <c r="B64" s="95" t="s">
        <v>229</v>
      </c>
      <c r="C64" s="16" t="s">
        <v>1480</v>
      </c>
      <c r="D64" s="5" t="s">
        <v>230</v>
      </c>
      <c r="E64" s="16" t="s">
        <v>1924</v>
      </c>
      <c r="F64" s="5" t="s">
        <v>231</v>
      </c>
      <c r="G64" s="5" t="s">
        <v>232</v>
      </c>
      <c r="H64" s="5" t="s">
        <v>33</v>
      </c>
      <c r="I64" s="5" t="s">
        <v>11</v>
      </c>
      <c r="J64" s="31"/>
      <c r="K64" s="31"/>
      <c r="L64" s="5" t="s">
        <v>12</v>
      </c>
      <c r="M64" s="31" t="s">
        <v>1998</v>
      </c>
      <c r="N64" s="31" t="s">
        <v>233</v>
      </c>
      <c r="O64" s="31" t="s">
        <v>986</v>
      </c>
      <c r="P64" s="6" t="s">
        <v>1173</v>
      </c>
      <c r="Q64" s="6"/>
      <c r="R64" s="31" t="s">
        <v>1875</v>
      </c>
      <c r="S64" s="31" t="s">
        <v>1079</v>
      </c>
      <c r="T64" s="36" t="s">
        <v>2007</v>
      </c>
      <c r="U64" s="98" t="s">
        <v>949</v>
      </c>
      <c r="V64" s="31" t="s">
        <v>1173</v>
      </c>
      <c r="W64" s="35"/>
      <c r="X64" s="35"/>
      <c r="Y64" s="36" t="s">
        <v>2007</v>
      </c>
      <c r="Z64" s="98" t="s">
        <v>949</v>
      </c>
      <c r="AA64" s="31" t="s">
        <v>1173</v>
      </c>
      <c r="AB64" s="35"/>
      <c r="AC64" s="35"/>
      <c r="AD64" s="35" t="s">
        <v>2008</v>
      </c>
      <c r="AE64" s="5" t="s">
        <v>949</v>
      </c>
      <c r="AF64" s="31" t="s">
        <v>1173</v>
      </c>
      <c r="AG64" s="35"/>
      <c r="AH64" s="35"/>
      <c r="AI64" s="28" t="s">
        <v>3424</v>
      </c>
      <c r="AJ64" s="28" t="s">
        <v>1083</v>
      </c>
      <c r="AK64" s="28" t="s">
        <v>3172</v>
      </c>
      <c r="AL64" s="31" t="s">
        <v>2599</v>
      </c>
      <c r="AM64" s="140"/>
      <c r="AN64" s="28" t="s">
        <v>2007</v>
      </c>
      <c r="AO64" s="28" t="s">
        <v>2839</v>
      </c>
      <c r="AQ64" s="147" t="s">
        <v>2243</v>
      </c>
      <c r="AR64" s="153" t="s">
        <v>2244</v>
      </c>
      <c r="AS64" s="150" t="s">
        <v>2007</v>
      </c>
      <c r="AT64" s="155" t="s">
        <v>2007</v>
      </c>
      <c r="AU64" s="156" t="s">
        <v>2180</v>
      </c>
      <c r="AV64" s="150" t="s">
        <v>949</v>
      </c>
      <c r="AW64" s="299" t="s">
        <v>2181</v>
      </c>
      <c r="AX64" s="300"/>
      <c r="AY64" s="37"/>
    </row>
    <row r="65" spans="1:51" ht="15.75" customHeight="1">
      <c r="A65" s="58" t="s">
        <v>1333</v>
      </c>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13"/>
      <c r="AM65" s="100"/>
      <c r="AN65" s="100"/>
      <c r="AO65" s="100"/>
      <c r="AP65" s="59"/>
      <c r="AQ65" s="59"/>
      <c r="AR65" s="59"/>
      <c r="AS65" s="59"/>
      <c r="AT65" s="59"/>
      <c r="AU65" s="59"/>
      <c r="AV65" s="59"/>
      <c r="AW65" s="59"/>
      <c r="AX65" s="59"/>
      <c r="AY65" s="59"/>
    </row>
    <row r="66" spans="1:51" ht="409.5">
      <c r="A66" s="11">
        <v>54</v>
      </c>
      <c r="B66" s="95" t="s">
        <v>234</v>
      </c>
      <c r="C66" s="5" t="s">
        <v>1481</v>
      </c>
      <c r="D66" s="5" t="s">
        <v>235</v>
      </c>
      <c r="E66" s="5" t="s">
        <v>1924</v>
      </c>
      <c r="F66" s="5" t="s">
        <v>8</v>
      </c>
      <c r="G66" s="5" t="s">
        <v>9</v>
      </c>
      <c r="H66" s="5" t="s">
        <v>10</v>
      </c>
      <c r="I66" s="5" t="s">
        <v>54</v>
      </c>
      <c r="J66" s="31"/>
      <c r="K66" s="31"/>
      <c r="L66" s="5" t="s">
        <v>55</v>
      </c>
      <c r="M66" s="31" t="s">
        <v>1998</v>
      </c>
      <c r="N66" s="31" t="s">
        <v>236</v>
      </c>
      <c r="O66" s="31" t="s">
        <v>987</v>
      </c>
      <c r="P66" s="6" t="s">
        <v>1174</v>
      </c>
      <c r="Q66" s="6" t="s">
        <v>1125</v>
      </c>
      <c r="R66" s="31" t="s">
        <v>1736</v>
      </c>
      <c r="S66" s="31" t="s">
        <v>1081</v>
      </c>
      <c r="T66" s="35" t="s">
        <v>2007</v>
      </c>
      <c r="U66" s="5" t="s">
        <v>949</v>
      </c>
      <c r="V66" s="35" t="s">
        <v>2065</v>
      </c>
      <c r="W66" s="35"/>
      <c r="X66" s="31" t="s">
        <v>2066</v>
      </c>
      <c r="Y66" s="35" t="s">
        <v>2007</v>
      </c>
      <c r="Z66" s="5" t="s">
        <v>949</v>
      </c>
      <c r="AA66" s="35" t="s">
        <v>2065</v>
      </c>
      <c r="AB66" s="35"/>
      <c r="AC66" s="31" t="s">
        <v>2066</v>
      </c>
      <c r="AD66" s="35" t="s">
        <v>2008</v>
      </c>
      <c r="AE66" s="5" t="s">
        <v>949</v>
      </c>
      <c r="AF66" s="35" t="s">
        <v>2065</v>
      </c>
      <c r="AG66" s="35"/>
      <c r="AH66" s="31" t="s">
        <v>2066</v>
      </c>
      <c r="AI66" s="31" t="s">
        <v>3488</v>
      </c>
      <c r="AJ66" s="31" t="s">
        <v>1083</v>
      </c>
      <c r="AK66" s="139" t="s">
        <v>3242</v>
      </c>
      <c r="AL66" s="31"/>
      <c r="AM66" s="114" t="s">
        <v>2596</v>
      </c>
      <c r="AN66" s="31" t="s">
        <v>2636</v>
      </c>
      <c r="AO66" s="31"/>
      <c r="AP66" s="27"/>
      <c r="AQ66" s="148" t="s">
        <v>3506</v>
      </c>
      <c r="AR66" s="153" t="s">
        <v>3507</v>
      </c>
      <c r="AS66" s="150" t="s">
        <v>2178</v>
      </c>
      <c r="AT66" s="290"/>
      <c r="AU66" s="156" t="s">
        <v>2187</v>
      </c>
      <c r="AV66" s="150" t="s">
        <v>33</v>
      </c>
      <c r="AW66" s="300"/>
      <c r="AX66" s="300"/>
      <c r="AY66" s="37"/>
    </row>
    <row r="67" spans="1:51" ht="409.5">
      <c r="A67" s="2">
        <v>55</v>
      </c>
      <c r="B67" s="95" t="s">
        <v>237</v>
      </c>
      <c r="C67" s="16" t="s">
        <v>1482</v>
      </c>
      <c r="D67" s="5" t="s">
        <v>238</v>
      </c>
      <c r="E67" s="16" t="s">
        <v>1924</v>
      </c>
      <c r="F67" s="5" t="s">
        <v>8</v>
      </c>
      <c r="G67" s="5" t="s">
        <v>9</v>
      </c>
      <c r="H67" s="5" t="s">
        <v>10</v>
      </c>
      <c r="I67" s="5" t="s">
        <v>54</v>
      </c>
      <c r="J67" s="31"/>
      <c r="K67" s="31"/>
      <c r="L67" s="5" t="s">
        <v>55</v>
      </c>
      <c r="M67" s="31" t="s">
        <v>1998</v>
      </c>
      <c r="N67" s="31" t="s">
        <v>239</v>
      </c>
      <c r="O67" s="31" t="s">
        <v>988</v>
      </c>
      <c r="P67" s="6" t="s">
        <v>1174</v>
      </c>
      <c r="Q67" s="6" t="s">
        <v>1125</v>
      </c>
      <c r="R67" s="31" t="s">
        <v>1736</v>
      </c>
      <c r="S67" s="31" t="s">
        <v>1081</v>
      </c>
      <c r="T67" s="35" t="s">
        <v>2007</v>
      </c>
      <c r="U67" s="96" t="s">
        <v>949</v>
      </c>
      <c r="V67" s="35" t="s">
        <v>2067</v>
      </c>
      <c r="W67" s="104"/>
      <c r="X67" s="31" t="s">
        <v>2066</v>
      </c>
      <c r="Y67" s="35" t="s">
        <v>2007</v>
      </c>
      <c r="Z67" s="96" t="s">
        <v>949</v>
      </c>
      <c r="AA67" s="35" t="s">
        <v>2067</v>
      </c>
      <c r="AB67" s="104"/>
      <c r="AC67" s="31" t="s">
        <v>2066</v>
      </c>
      <c r="AD67" s="35" t="s">
        <v>2008</v>
      </c>
      <c r="AE67" s="96" t="s">
        <v>949</v>
      </c>
      <c r="AF67" s="35" t="s">
        <v>2067</v>
      </c>
      <c r="AG67" s="104"/>
      <c r="AH67" s="31" t="s">
        <v>2066</v>
      </c>
      <c r="AI67" s="31" t="s">
        <v>3488</v>
      </c>
      <c r="AJ67" s="31" t="s">
        <v>1083</v>
      </c>
      <c r="AK67" s="139" t="s">
        <v>3243</v>
      </c>
      <c r="AL67" s="31"/>
      <c r="AM67" s="114" t="s">
        <v>2596</v>
      </c>
      <c r="AN67" s="31" t="s">
        <v>2636</v>
      </c>
      <c r="AO67" s="31"/>
      <c r="AP67" s="27"/>
      <c r="AQ67" s="148" t="s">
        <v>3508</v>
      </c>
      <c r="AR67" s="153" t="s">
        <v>3507</v>
      </c>
      <c r="AS67" s="150" t="s">
        <v>2178</v>
      </c>
      <c r="AT67" s="290"/>
      <c r="AU67" s="156" t="s">
        <v>2187</v>
      </c>
      <c r="AV67" s="150" t="s">
        <v>33</v>
      </c>
      <c r="AW67" s="300"/>
      <c r="AX67" s="300"/>
      <c r="AY67" s="37"/>
    </row>
    <row r="68" spans="1:51" ht="409.5">
      <c r="A68" s="7">
        <v>56</v>
      </c>
      <c r="B68" s="97" t="s">
        <v>240</v>
      </c>
      <c r="C68" s="16" t="s">
        <v>1483</v>
      </c>
      <c r="D68" s="16" t="s">
        <v>241</v>
      </c>
      <c r="E68" s="16" t="s">
        <v>1924</v>
      </c>
      <c r="F68" s="16" t="s">
        <v>8</v>
      </c>
      <c r="G68" s="16" t="s">
        <v>9</v>
      </c>
      <c r="H68" s="16" t="s">
        <v>10</v>
      </c>
      <c r="I68" s="16" t="s">
        <v>54</v>
      </c>
      <c r="J68" s="31"/>
      <c r="K68" s="31"/>
      <c r="L68" s="16" t="s">
        <v>55</v>
      </c>
      <c r="M68" s="29" t="s">
        <v>1998</v>
      </c>
      <c r="N68" s="29" t="s">
        <v>242</v>
      </c>
      <c r="O68" s="29" t="s">
        <v>989</v>
      </c>
      <c r="P68" s="8" t="s">
        <v>1175</v>
      </c>
      <c r="Q68" s="8" t="s">
        <v>1125</v>
      </c>
      <c r="R68" s="29" t="s">
        <v>1736</v>
      </c>
      <c r="S68" s="29" t="s">
        <v>1081</v>
      </c>
      <c r="T68" s="36" t="s">
        <v>2007</v>
      </c>
      <c r="U68" s="98" t="s">
        <v>949</v>
      </c>
      <c r="V68" s="36" t="s">
        <v>2067</v>
      </c>
      <c r="W68" s="109"/>
      <c r="X68" s="36" t="s">
        <v>2066</v>
      </c>
      <c r="Y68" s="36" t="s">
        <v>2007</v>
      </c>
      <c r="Z68" s="98" t="s">
        <v>949</v>
      </c>
      <c r="AA68" s="36" t="s">
        <v>2067</v>
      </c>
      <c r="AB68" s="109"/>
      <c r="AC68" s="36" t="s">
        <v>2066</v>
      </c>
      <c r="AD68" s="36" t="s">
        <v>2008</v>
      </c>
      <c r="AE68" s="98" t="s">
        <v>949</v>
      </c>
      <c r="AF68" s="36" t="s">
        <v>2067</v>
      </c>
      <c r="AG68" s="109"/>
      <c r="AH68" s="36" t="s">
        <v>2066</v>
      </c>
      <c r="AI68" s="31" t="s">
        <v>3488</v>
      </c>
      <c r="AJ68" s="31" t="s">
        <v>1083</v>
      </c>
      <c r="AK68" s="139" t="s">
        <v>3244</v>
      </c>
      <c r="AL68" s="31"/>
      <c r="AM68" s="114" t="s">
        <v>2596</v>
      </c>
      <c r="AN68" s="31" t="s">
        <v>2636</v>
      </c>
      <c r="AO68" s="31"/>
      <c r="AP68" s="30"/>
      <c r="AQ68" s="148" t="s">
        <v>3509</v>
      </c>
      <c r="AR68" s="153" t="s">
        <v>3507</v>
      </c>
      <c r="AS68" s="150" t="s">
        <v>2178</v>
      </c>
      <c r="AT68" s="290"/>
      <c r="AU68" s="156" t="s">
        <v>2187</v>
      </c>
      <c r="AV68" s="150" t="s">
        <v>33</v>
      </c>
      <c r="AW68" s="300"/>
      <c r="AX68" s="300"/>
      <c r="AY68" s="37"/>
    </row>
    <row r="69" spans="1:51">
      <c r="A69" s="60" t="s">
        <v>1334</v>
      </c>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13"/>
      <c r="AM69" s="100"/>
      <c r="AN69" s="100"/>
      <c r="AO69" s="100"/>
      <c r="AP69" s="61"/>
      <c r="AQ69" s="61"/>
      <c r="AR69" s="61"/>
      <c r="AS69" s="61"/>
      <c r="AT69" s="61"/>
      <c r="AU69" s="61"/>
      <c r="AV69" s="61"/>
      <c r="AW69" s="61"/>
      <c r="AX69" s="59"/>
      <c r="AY69" s="59"/>
    </row>
    <row r="70" spans="1:51" ht="409.5">
      <c r="A70" s="13">
        <v>57</v>
      </c>
      <c r="B70" s="115" t="s">
        <v>243</v>
      </c>
      <c r="C70" s="16" t="s">
        <v>1484</v>
      </c>
      <c r="D70" s="101" t="s">
        <v>244</v>
      </c>
      <c r="E70" s="16" t="s">
        <v>1924</v>
      </c>
      <c r="F70" s="101" t="s">
        <v>245</v>
      </c>
      <c r="G70" s="101">
        <v>4</v>
      </c>
      <c r="H70" s="101" t="s">
        <v>10</v>
      </c>
      <c r="I70" s="101" t="s">
        <v>11</v>
      </c>
      <c r="J70" s="31"/>
      <c r="K70" s="31"/>
      <c r="L70" s="101" t="s">
        <v>12</v>
      </c>
      <c r="M70" s="116" t="s">
        <v>1997</v>
      </c>
      <c r="N70" s="116" t="s">
        <v>1099</v>
      </c>
      <c r="O70" s="116" t="s">
        <v>990</v>
      </c>
      <c r="P70" s="14" t="s">
        <v>1210</v>
      </c>
      <c r="Q70" s="14" t="s">
        <v>1124</v>
      </c>
      <c r="R70" s="116" t="s">
        <v>1737</v>
      </c>
      <c r="S70" s="116" t="s">
        <v>1085</v>
      </c>
      <c r="T70" s="117" t="s">
        <v>2012</v>
      </c>
      <c r="U70" s="118" t="s">
        <v>949</v>
      </c>
      <c r="V70" s="117" t="s">
        <v>2068</v>
      </c>
      <c r="W70" s="119"/>
      <c r="X70" s="117"/>
      <c r="Y70" s="117" t="s">
        <v>2012</v>
      </c>
      <c r="Z70" s="118" t="s">
        <v>949</v>
      </c>
      <c r="AA70" s="117" t="s">
        <v>2068</v>
      </c>
      <c r="AB70" s="119"/>
      <c r="AC70" s="117"/>
      <c r="AD70" s="117" t="s">
        <v>2012</v>
      </c>
      <c r="AE70" s="118" t="s">
        <v>949</v>
      </c>
      <c r="AF70" s="117" t="s">
        <v>2068</v>
      </c>
      <c r="AG70" s="119"/>
      <c r="AH70" s="117"/>
      <c r="AI70" s="31" t="s">
        <v>2813</v>
      </c>
      <c r="AJ70" s="31" t="s">
        <v>1083</v>
      </c>
      <c r="AK70" s="31" t="s">
        <v>3247</v>
      </c>
      <c r="AL70" s="31" t="s">
        <v>2600</v>
      </c>
      <c r="AM70" s="114" t="s">
        <v>2596</v>
      </c>
      <c r="AN70" s="31" t="s">
        <v>2636</v>
      </c>
      <c r="AO70" s="31"/>
      <c r="AQ70" s="147" t="s">
        <v>2245</v>
      </c>
      <c r="AR70" s="163" t="s">
        <v>2937</v>
      </c>
      <c r="AS70" s="150" t="s">
        <v>2178</v>
      </c>
      <c r="AT70" s="156" t="s">
        <v>2012</v>
      </c>
      <c r="AU70" s="156" t="s">
        <v>2180</v>
      </c>
      <c r="AV70" s="150" t="s">
        <v>949</v>
      </c>
      <c r="AW70" s="159" t="s">
        <v>2181</v>
      </c>
      <c r="AX70" s="300"/>
      <c r="AY70" s="37"/>
    </row>
    <row r="71" spans="1:51" ht="15.75" customHeight="1">
      <c r="A71" s="60" t="s">
        <v>1335</v>
      </c>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13"/>
      <c r="AM71" s="100"/>
      <c r="AN71" s="100"/>
      <c r="AO71" s="100"/>
      <c r="AP71" s="61"/>
      <c r="AQ71" s="61"/>
      <c r="AR71" s="61"/>
      <c r="AS71" s="61"/>
      <c r="AT71" s="61"/>
      <c r="AU71" s="61"/>
      <c r="AV71" s="61"/>
      <c r="AW71" s="61"/>
      <c r="AX71" s="59"/>
      <c r="AY71" s="59"/>
    </row>
    <row r="72" spans="1:51" ht="409.5">
      <c r="A72" s="11">
        <v>58</v>
      </c>
      <c r="B72" s="90" t="s">
        <v>246</v>
      </c>
      <c r="C72" s="16" t="s">
        <v>1485</v>
      </c>
      <c r="D72" s="15" t="s">
        <v>247</v>
      </c>
      <c r="E72" s="16" t="s">
        <v>1925</v>
      </c>
      <c r="F72" s="15" t="s">
        <v>248</v>
      </c>
      <c r="G72" s="15">
        <v>9</v>
      </c>
      <c r="H72" s="15" t="s">
        <v>82</v>
      </c>
      <c r="I72" s="15" t="s">
        <v>249</v>
      </c>
      <c r="J72" s="31"/>
      <c r="K72" s="31" t="s">
        <v>1850</v>
      </c>
      <c r="L72" s="15" t="s">
        <v>76</v>
      </c>
      <c r="M72" s="32" t="s">
        <v>1997</v>
      </c>
      <c r="N72" s="32" t="s">
        <v>250</v>
      </c>
      <c r="O72" s="32" t="s">
        <v>1252</v>
      </c>
      <c r="P72" s="12" t="s">
        <v>1210</v>
      </c>
      <c r="Q72" s="12" t="s">
        <v>1123</v>
      </c>
      <c r="R72" s="32" t="s">
        <v>1738</v>
      </c>
      <c r="S72" s="32" t="s">
        <v>1086</v>
      </c>
      <c r="T72" s="91" t="s">
        <v>2012</v>
      </c>
      <c r="U72" s="92" t="s">
        <v>949</v>
      </c>
      <c r="V72" s="91" t="s">
        <v>2069</v>
      </c>
      <c r="W72" s="102"/>
      <c r="X72" s="91"/>
      <c r="Y72" s="91" t="s">
        <v>2012</v>
      </c>
      <c r="Z72" s="92" t="s">
        <v>949</v>
      </c>
      <c r="AA72" s="91" t="s">
        <v>2069</v>
      </c>
      <c r="AB72" s="102"/>
      <c r="AC72" s="91"/>
      <c r="AD72" s="91" t="s">
        <v>2012</v>
      </c>
      <c r="AE72" s="92" t="s">
        <v>949</v>
      </c>
      <c r="AF72" s="91" t="s">
        <v>2069</v>
      </c>
      <c r="AG72" s="102"/>
      <c r="AH72" s="91"/>
      <c r="AI72" s="31" t="s">
        <v>2812</v>
      </c>
      <c r="AJ72" s="31" t="s">
        <v>1083</v>
      </c>
      <c r="AK72" s="31"/>
      <c r="AL72" s="31"/>
      <c r="AM72" s="114" t="s">
        <v>2596</v>
      </c>
      <c r="AN72" s="31" t="s">
        <v>2636</v>
      </c>
      <c r="AO72" s="31"/>
      <c r="AQ72" s="147" t="s">
        <v>2246</v>
      </c>
      <c r="AR72" s="163" t="s">
        <v>2938</v>
      </c>
      <c r="AS72" s="150" t="s">
        <v>2178</v>
      </c>
      <c r="AT72" s="151" t="s">
        <v>2012</v>
      </c>
      <c r="AU72" s="150" t="s">
        <v>2180</v>
      </c>
      <c r="AV72" s="150" t="s">
        <v>2186</v>
      </c>
      <c r="AW72" s="297" t="s">
        <v>2181</v>
      </c>
      <c r="AX72" s="300"/>
      <c r="AY72" s="37"/>
    </row>
    <row r="73" spans="1:51" ht="409.5">
      <c r="A73" s="2">
        <v>59</v>
      </c>
      <c r="B73" s="95" t="s">
        <v>251</v>
      </c>
      <c r="C73" s="16" t="s">
        <v>1486</v>
      </c>
      <c r="D73" s="5" t="s">
        <v>252</v>
      </c>
      <c r="E73" s="16" t="s">
        <v>1925</v>
      </c>
      <c r="F73" s="5" t="s">
        <v>68</v>
      </c>
      <c r="G73" s="5">
        <v>1</v>
      </c>
      <c r="H73" s="5" t="s">
        <v>69</v>
      </c>
      <c r="I73" s="5" t="s">
        <v>249</v>
      </c>
      <c r="J73" s="31"/>
      <c r="K73" s="31" t="s">
        <v>1850</v>
      </c>
      <c r="L73" s="5" t="s">
        <v>76</v>
      </c>
      <c r="M73" s="31" t="s">
        <v>2003</v>
      </c>
      <c r="N73" s="31" t="s">
        <v>253</v>
      </c>
      <c r="O73" s="31" t="s">
        <v>2743</v>
      </c>
      <c r="P73" s="6"/>
      <c r="Q73" s="6"/>
      <c r="R73" s="31" t="s">
        <v>2814</v>
      </c>
      <c r="S73" s="6" t="b">
        <v>1</v>
      </c>
      <c r="T73" s="35" t="s">
        <v>2012</v>
      </c>
      <c r="U73" s="96" t="s">
        <v>949</v>
      </c>
      <c r="V73" s="35" t="s">
        <v>2070</v>
      </c>
      <c r="W73" s="104"/>
      <c r="X73" s="35"/>
      <c r="Y73" s="35" t="s">
        <v>2012</v>
      </c>
      <c r="Z73" s="96" t="s">
        <v>949</v>
      </c>
      <c r="AA73" s="35" t="s">
        <v>2070</v>
      </c>
      <c r="AB73" s="104"/>
      <c r="AC73" s="35"/>
      <c r="AD73" s="35" t="s">
        <v>2012</v>
      </c>
      <c r="AE73" s="96" t="s">
        <v>949</v>
      </c>
      <c r="AF73" s="35" t="s">
        <v>2070</v>
      </c>
      <c r="AG73" s="104"/>
      <c r="AH73" s="35"/>
      <c r="AI73" s="31" t="s">
        <v>2539</v>
      </c>
      <c r="AJ73" s="31" t="s">
        <v>1083</v>
      </c>
      <c r="AK73" s="31"/>
      <c r="AL73" s="31"/>
      <c r="AM73" s="114" t="s">
        <v>2596</v>
      </c>
      <c r="AN73" s="31" t="s">
        <v>2636</v>
      </c>
      <c r="AO73" s="31"/>
      <c r="AQ73" s="147" t="s">
        <v>2247</v>
      </c>
      <c r="AR73" s="147" t="s">
        <v>2941</v>
      </c>
      <c r="AS73" s="150" t="s">
        <v>2178</v>
      </c>
      <c r="AT73" s="150" t="s">
        <v>2012</v>
      </c>
      <c r="AU73" s="150" t="s">
        <v>2180</v>
      </c>
      <c r="AV73" s="150" t="s">
        <v>2186</v>
      </c>
      <c r="AW73" s="298" t="s">
        <v>2181</v>
      </c>
      <c r="AX73" s="300"/>
      <c r="AY73" s="37"/>
    </row>
    <row r="74" spans="1:51" ht="409.5">
      <c r="A74" s="2">
        <v>60</v>
      </c>
      <c r="B74" s="95" t="s">
        <v>254</v>
      </c>
      <c r="C74" s="16" t="s">
        <v>1487</v>
      </c>
      <c r="D74" s="5" t="s">
        <v>255</v>
      </c>
      <c r="E74" s="16" t="s">
        <v>1925</v>
      </c>
      <c r="F74" s="5" t="s">
        <v>256</v>
      </c>
      <c r="G74" s="5" t="s">
        <v>257</v>
      </c>
      <c r="H74" s="5" t="s">
        <v>33</v>
      </c>
      <c r="I74" s="5" t="s">
        <v>258</v>
      </c>
      <c r="J74" s="31"/>
      <c r="K74" s="31" t="s">
        <v>3592</v>
      </c>
      <c r="L74" s="5" t="s">
        <v>76</v>
      </c>
      <c r="M74" s="31" t="s">
        <v>1998</v>
      </c>
      <c r="N74" s="31" t="s">
        <v>259</v>
      </c>
      <c r="O74" s="31" t="s">
        <v>1253</v>
      </c>
      <c r="P74" s="6" t="s">
        <v>1211</v>
      </c>
      <c r="Q74" s="6"/>
      <c r="R74" s="31" t="s">
        <v>1739</v>
      </c>
      <c r="S74" s="6" t="s">
        <v>1079</v>
      </c>
      <c r="T74" s="35" t="s">
        <v>2012</v>
      </c>
      <c r="U74" s="96" t="s">
        <v>949</v>
      </c>
      <c r="V74" s="120" t="s">
        <v>2744</v>
      </c>
      <c r="W74" s="104"/>
      <c r="X74" s="35"/>
      <c r="Y74" s="35" t="s">
        <v>2012</v>
      </c>
      <c r="Z74" s="96" t="s">
        <v>949</v>
      </c>
      <c r="AA74" s="120" t="s">
        <v>2744</v>
      </c>
      <c r="AB74" s="104"/>
      <c r="AC74" s="35"/>
      <c r="AD74" s="35" t="s">
        <v>2012</v>
      </c>
      <c r="AE74" s="96" t="s">
        <v>949</v>
      </c>
      <c r="AF74" s="120" t="s">
        <v>2744</v>
      </c>
      <c r="AG74" s="104"/>
      <c r="AH74" s="35"/>
      <c r="AI74" s="31" t="s">
        <v>3246</v>
      </c>
      <c r="AJ74" s="31" t="s">
        <v>1083</v>
      </c>
      <c r="AK74" s="31"/>
      <c r="AL74" s="31"/>
      <c r="AM74" s="114" t="s">
        <v>2596</v>
      </c>
      <c r="AN74" s="31" t="s">
        <v>2636</v>
      </c>
      <c r="AO74" s="31"/>
      <c r="AQ74" s="147" t="s">
        <v>2248</v>
      </c>
      <c r="AR74" s="163" t="s">
        <v>2939</v>
      </c>
      <c r="AS74" s="150" t="s">
        <v>2178</v>
      </c>
      <c r="AT74" s="151" t="s">
        <v>2012</v>
      </c>
      <c r="AU74" s="150" t="s">
        <v>2180</v>
      </c>
      <c r="AV74" s="150" t="s">
        <v>2186</v>
      </c>
      <c r="AW74" s="297" t="s">
        <v>2181</v>
      </c>
      <c r="AX74" s="300"/>
      <c r="AY74" s="37"/>
    </row>
    <row r="75" spans="1:51" ht="252">
      <c r="A75" s="2">
        <v>61</v>
      </c>
      <c r="B75" s="95" t="s">
        <v>260</v>
      </c>
      <c r="C75" s="16" t="s">
        <v>1488</v>
      </c>
      <c r="D75" s="5" t="s">
        <v>261</v>
      </c>
      <c r="E75" s="16" t="s">
        <v>1925</v>
      </c>
      <c r="F75" s="5" t="s">
        <v>80</v>
      </c>
      <c r="G75" s="5" t="s">
        <v>81</v>
      </c>
      <c r="H75" s="5" t="s">
        <v>82</v>
      </c>
      <c r="I75" s="5" t="s">
        <v>262</v>
      </c>
      <c r="J75" s="31"/>
      <c r="K75" s="31" t="s">
        <v>3593</v>
      </c>
      <c r="L75" s="5" t="s">
        <v>76</v>
      </c>
      <c r="M75" s="31" t="s">
        <v>1998</v>
      </c>
      <c r="N75" s="31" t="s">
        <v>263</v>
      </c>
      <c r="O75" s="31" t="s">
        <v>991</v>
      </c>
      <c r="P75" s="6"/>
      <c r="Q75" s="6"/>
      <c r="R75" s="31" t="s">
        <v>1393</v>
      </c>
      <c r="S75" s="6" t="s">
        <v>1079</v>
      </c>
      <c r="T75" s="35" t="s">
        <v>2012</v>
      </c>
      <c r="U75" s="96" t="s">
        <v>949</v>
      </c>
      <c r="V75" s="35" t="s">
        <v>2071</v>
      </c>
      <c r="W75" s="104"/>
      <c r="X75" s="35"/>
      <c r="Y75" s="35" t="s">
        <v>2012</v>
      </c>
      <c r="Z75" s="96" t="s">
        <v>949</v>
      </c>
      <c r="AA75" s="35" t="s">
        <v>2071</v>
      </c>
      <c r="AB75" s="104"/>
      <c r="AC75" s="35"/>
      <c r="AD75" s="35" t="s">
        <v>2012</v>
      </c>
      <c r="AE75" s="96" t="s">
        <v>949</v>
      </c>
      <c r="AF75" s="35" t="s">
        <v>2071</v>
      </c>
      <c r="AG75" s="104"/>
      <c r="AH75" s="35"/>
      <c r="AI75" s="31" t="s">
        <v>2815</v>
      </c>
      <c r="AJ75" s="31" t="s">
        <v>1083</v>
      </c>
      <c r="AK75" s="31"/>
      <c r="AL75" s="31"/>
      <c r="AM75" s="114"/>
      <c r="AN75" s="31" t="s">
        <v>2636</v>
      </c>
      <c r="AO75" s="31"/>
      <c r="AQ75" s="147" t="s">
        <v>2249</v>
      </c>
      <c r="AR75" s="163" t="s">
        <v>2940</v>
      </c>
      <c r="AS75" s="150" t="s">
        <v>2178</v>
      </c>
      <c r="AT75" s="151" t="s">
        <v>2017</v>
      </c>
      <c r="AU75" s="150" t="s">
        <v>2180</v>
      </c>
      <c r="AV75" s="150" t="s">
        <v>2186</v>
      </c>
      <c r="AW75" s="298" t="s">
        <v>2181</v>
      </c>
      <c r="AX75" s="300"/>
      <c r="AY75" s="37"/>
    </row>
    <row r="76" spans="1:51" ht="94.5">
      <c r="A76" s="2">
        <v>62</v>
      </c>
      <c r="B76" s="95" t="s">
        <v>2745</v>
      </c>
      <c r="C76" s="16" t="s">
        <v>1489</v>
      </c>
      <c r="D76" s="5" t="s">
        <v>264</v>
      </c>
      <c r="E76" s="16" t="s">
        <v>1926</v>
      </c>
      <c r="F76" s="5" t="s">
        <v>205</v>
      </c>
      <c r="G76" s="5" t="s">
        <v>206</v>
      </c>
      <c r="H76" s="5" t="s">
        <v>33</v>
      </c>
      <c r="I76" s="5" t="s">
        <v>2746</v>
      </c>
      <c r="J76" s="31"/>
      <c r="K76" s="31"/>
      <c r="L76" s="5" t="s">
        <v>55</v>
      </c>
      <c r="M76" s="31" t="s">
        <v>1999</v>
      </c>
      <c r="N76" s="31" t="s">
        <v>265</v>
      </c>
      <c r="O76" s="31" t="s">
        <v>992</v>
      </c>
      <c r="P76" s="6"/>
      <c r="Q76" s="6"/>
      <c r="R76" s="31" t="s">
        <v>1740</v>
      </c>
      <c r="S76" s="31" t="s">
        <v>1079</v>
      </c>
      <c r="T76" s="35" t="s">
        <v>2017</v>
      </c>
      <c r="U76" s="96" t="s">
        <v>33</v>
      </c>
      <c r="V76" s="35" t="s">
        <v>2072</v>
      </c>
      <c r="W76" s="104"/>
      <c r="X76" s="35"/>
      <c r="Y76" s="35" t="s">
        <v>2017</v>
      </c>
      <c r="Z76" s="96" t="s">
        <v>33</v>
      </c>
      <c r="AA76" s="35" t="s">
        <v>2072</v>
      </c>
      <c r="AB76" s="104"/>
      <c r="AC76" s="35"/>
      <c r="AD76" s="35" t="s">
        <v>2017</v>
      </c>
      <c r="AE76" s="96" t="s">
        <v>33</v>
      </c>
      <c r="AF76" s="35" t="s">
        <v>2072</v>
      </c>
      <c r="AG76" s="104"/>
      <c r="AH76" s="35"/>
      <c r="AI76" s="31" t="s">
        <v>1083</v>
      </c>
      <c r="AJ76" s="31" t="s">
        <v>1083</v>
      </c>
      <c r="AK76" s="31"/>
      <c r="AL76" s="31"/>
      <c r="AM76" s="114" t="s">
        <v>2601</v>
      </c>
      <c r="AN76" s="31" t="s">
        <v>2636</v>
      </c>
      <c r="AO76" s="31"/>
      <c r="AQ76" s="157"/>
      <c r="AR76" s="157"/>
      <c r="AS76" s="149"/>
      <c r="AT76" s="149" t="s">
        <v>2017</v>
      </c>
      <c r="AU76" s="149" t="s">
        <v>2187</v>
      </c>
      <c r="AV76" s="149" t="s">
        <v>33</v>
      </c>
      <c r="AW76" s="296"/>
      <c r="AX76" s="300"/>
      <c r="AY76" s="37"/>
    </row>
    <row r="77" spans="1:51" ht="94.5">
      <c r="A77" s="7">
        <v>63</v>
      </c>
      <c r="B77" s="97" t="s">
        <v>2747</v>
      </c>
      <c r="C77" s="16" t="s">
        <v>1490</v>
      </c>
      <c r="D77" s="16" t="s">
        <v>266</v>
      </c>
      <c r="E77" s="16" t="s">
        <v>1926</v>
      </c>
      <c r="F77" s="16" t="s">
        <v>205</v>
      </c>
      <c r="G77" s="16" t="s">
        <v>206</v>
      </c>
      <c r="H77" s="16" t="s">
        <v>33</v>
      </c>
      <c r="I77" s="16" t="s">
        <v>2746</v>
      </c>
      <c r="J77" s="31"/>
      <c r="K77" s="31"/>
      <c r="L77" s="16" t="s">
        <v>55</v>
      </c>
      <c r="M77" s="29" t="s">
        <v>1999</v>
      </c>
      <c r="N77" s="29" t="s">
        <v>267</v>
      </c>
      <c r="O77" s="29" t="s">
        <v>993</v>
      </c>
      <c r="P77" s="8"/>
      <c r="Q77" s="8"/>
      <c r="R77" s="29" t="s">
        <v>1740</v>
      </c>
      <c r="S77" s="29" t="s">
        <v>1079</v>
      </c>
      <c r="T77" s="36" t="s">
        <v>2017</v>
      </c>
      <c r="U77" s="98" t="s">
        <v>33</v>
      </c>
      <c r="V77" s="36" t="s">
        <v>2072</v>
      </c>
      <c r="W77" s="109"/>
      <c r="X77" s="36"/>
      <c r="Y77" s="36" t="s">
        <v>2017</v>
      </c>
      <c r="Z77" s="98" t="s">
        <v>33</v>
      </c>
      <c r="AA77" s="36" t="s">
        <v>2072</v>
      </c>
      <c r="AB77" s="109"/>
      <c r="AC77" s="36"/>
      <c r="AD77" s="36" t="s">
        <v>2017</v>
      </c>
      <c r="AE77" s="98" t="s">
        <v>33</v>
      </c>
      <c r="AF77" s="36" t="s">
        <v>2072</v>
      </c>
      <c r="AG77" s="109"/>
      <c r="AH77" s="36"/>
      <c r="AI77" s="31" t="s">
        <v>1083</v>
      </c>
      <c r="AJ77" s="31" t="s">
        <v>1083</v>
      </c>
      <c r="AK77" s="31"/>
      <c r="AL77" s="31"/>
      <c r="AM77" s="114" t="s">
        <v>2601</v>
      </c>
      <c r="AN77" s="31" t="s">
        <v>2636</v>
      </c>
      <c r="AO77" s="31"/>
      <c r="AQ77" s="157"/>
      <c r="AR77" s="157"/>
      <c r="AS77" s="149"/>
      <c r="AT77" s="149" t="s">
        <v>2017</v>
      </c>
      <c r="AU77" s="149" t="s">
        <v>2187</v>
      </c>
      <c r="AV77" s="149" t="s">
        <v>33</v>
      </c>
      <c r="AW77" s="296"/>
      <c r="AX77" s="300"/>
      <c r="AY77" s="37"/>
    </row>
    <row r="78" spans="1:51">
      <c r="A78" s="58" t="s">
        <v>1336</v>
      </c>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13"/>
      <c r="AM78" s="100"/>
      <c r="AN78" s="100"/>
      <c r="AO78" s="100"/>
      <c r="AP78" s="59"/>
      <c r="AQ78" s="59"/>
      <c r="AR78" s="59"/>
      <c r="AS78" s="59"/>
      <c r="AT78" s="59"/>
      <c r="AU78" s="59"/>
      <c r="AV78" s="59"/>
      <c r="AW78" s="59"/>
      <c r="AX78" s="59"/>
      <c r="AY78" s="59"/>
    </row>
    <row r="79" spans="1:51">
      <c r="A79" s="58" t="s">
        <v>1337</v>
      </c>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13"/>
      <c r="AM79" s="100"/>
      <c r="AN79" s="100"/>
      <c r="AO79" s="100"/>
      <c r="AP79" s="59"/>
      <c r="AQ79" s="59"/>
      <c r="AR79" s="59"/>
      <c r="AS79" s="59"/>
      <c r="AT79" s="59"/>
      <c r="AU79" s="59"/>
      <c r="AV79" s="59"/>
      <c r="AW79" s="59"/>
      <c r="AX79" s="59"/>
      <c r="AY79" s="59"/>
    </row>
    <row r="80" spans="1:51" ht="409.5">
      <c r="A80" s="11">
        <v>64</v>
      </c>
      <c r="B80" s="90" t="s">
        <v>268</v>
      </c>
      <c r="C80" s="16" t="s">
        <v>1491</v>
      </c>
      <c r="D80" s="15" t="s">
        <v>269</v>
      </c>
      <c r="E80" s="16" t="s">
        <v>1927</v>
      </c>
      <c r="F80" s="15" t="s">
        <v>270</v>
      </c>
      <c r="G80" s="15">
        <v>1</v>
      </c>
      <c r="H80" s="15" t="s">
        <v>33</v>
      </c>
      <c r="I80" s="5" t="s">
        <v>11</v>
      </c>
      <c r="J80" s="31"/>
      <c r="K80" s="31"/>
      <c r="L80" s="15" t="s">
        <v>271</v>
      </c>
      <c r="M80" s="32" t="s">
        <v>1997</v>
      </c>
      <c r="N80" s="32" t="s">
        <v>272</v>
      </c>
      <c r="O80" s="32" t="s">
        <v>994</v>
      </c>
      <c r="P80" s="12"/>
      <c r="Q80" s="12" t="s">
        <v>1128</v>
      </c>
      <c r="R80" s="32" t="s">
        <v>2748</v>
      </c>
      <c r="S80" s="12" t="s">
        <v>1087</v>
      </c>
      <c r="T80" s="91" t="s">
        <v>2007</v>
      </c>
      <c r="U80" s="92" t="s">
        <v>949</v>
      </c>
      <c r="V80" s="91" t="s">
        <v>2749</v>
      </c>
      <c r="W80" s="102" t="s">
        <v>2073</v>
      </c>
      <c r="X80" s="91"/>
      <c r="Y80" s="91" t="s">
        <v>2007</v>
      </c>
      <c r="Z80" s="92" t="s">
        <v>949</v>
      </c>
      <c r="AA80" s="91" t="s">
        <v>2749</v>
      </c>
      <c r="AB80" s="102" t="s">
        <v>2073</v>
      </c>
      <c r="AC80" s="91"/>
      <c r="AD80" s="91" t="s">
        <v>2008</v>
      </c>
      <c r="AE80" s="92" t="s">
        <v>949</v>
      </c>
      <c r="AF80" s="91" t="s">
        <v>2749</v>
      </c>
      <c r="AG80" s="102" t="s">
        <v>2073</v>
      </c>
      <c r="AH80" s="91"/>
      <c r="AI80" s="287" t="s">
        <v>3498</v>
      </c>
      <c r="AJ80" s="287" t="s">
        <v>1083</v>
      </c>
      <c r="AK80" s="287" t="s">
        <v>3500</v>
      </c>
      <c r="AL80" s="141" t="s">
        <v>2602</v>
      </c>
      <c r="AM80" s="288"/>
      <c r="AN80" s="287" t="s">
        <v>2007</v>
      </c>
      <c r="AO80" s="287" t="s">
        <v>2007</v>
      </c>
      <c r="AQ80" s="153" t="s">
        <v>2942</v>
      </c>
      <c r="AR80" s="147" t="s">
        <v>2250</v>
      </c>
      <c r="AS80" s="150" t="s">
        <v>2007</v>
      </c>
      <c r="AT80" s="151" t="s">
        <v>2007</v>
      </c>
      <c r="AU80" s="150" t="s">
        <v>2180</v>
      </c>
      <c r="AV80" s="150" t="s">
        <v>949</v>
      </c>
      <c r="AW80" s="298"/>
      <c r="AX80" s="93" t="s">
        <v>3534</v>
      </c>
      <c r="AY80" s="31" t="s">
        <v>3535</v>
      </c>
    </row>
    <row r="81" spans="1:51" ht="409.5">
      <c r="A81" s="2">
        <v>65</v>
      </c>
      <c r="B81" s="95" t="s">
        <v>273</v>
      </c>
      <c r="C81" s="16" t="s">
        <v>1492</v>
      </c>
      <c r="D81" s="5" t="s">
        <v>274</v>
      </c>
      <c r="E81" s="16" t="s">
        <v>1927</v>
      </c>
      <c r="F81" s="5" t="s">
        <v>275</v>
      </c>
      <c r="G81" s="5">
        <v>12</v>
      </c>
      <c r="H81" s="5" t="s">
        <v>82</v>
      </c>
      <c r="I81" s="5" t="s">
        <v>11</v>
      </c>
      <c r="J81" s="31"/>
      <c r="K81" s="31"/>
      <c r="L81" s="5" t="s">
        <v>271</v>
      </c>
      <c r="M81" s="31" t="s">
        <v>1997</v>
      </c>
      <c r="N81" s="31" t="s">
        <v>276</v>
      </c>
      <c r="O81" s="31" t="s">
        <v>995</v>
      </c>
      <c r="P81" s="6"/>
      <c r="Q81" s="6"/>
      <c r="R81" s="31" t="s">
        <v>1741</v>
      </c>
      <c r="S81" s="31" t="s">
        <v>1079</v>
      </c>
      <c r="T81" s="35" t="s">
        <v>2007</v>
      </c>
      <c r="U81" s="96" t="s">
        <v>949</v>
      </c>
      <c r="V81" s="35" t="s">
        <v>2750</v>
      </c>
      <c r="W81" s="104"/>
      <c r="X81" s="35"/>
      <c r="Y81" s="35" t="s">
        <v>2007</v>
      </c>
      <c r="Z81" s="96" t="s">
        <v>949</v>
      </c>
      <c r="AA81" s="35" t="s">
        <v>2750</v>
      </c>
      <c r="AB81" s="104"/>
      <c r="AC81" s="35"/>
      <c r="AD81" s="35" t="s">
        <v>2008</v>
      </c>
      <c r="AE81" s="96" t="s">
        <v>949</v>
      </c>
      <c r="AF81" s="35" t="s">
        <v>2750</v>
      </c>
      <c r="AG81" s="104"/>
      <c r="AH81" s="35"/>
      <c r="AI81" s="32" t="s">
        <v>2919</v>
      </c>
      <c r="AJ81" s="32" t="s">
        <v>1083</v>
      </c>
      <c r="AK81" s="32" t="s">
        <v>2920</v>
      </c>
      <c r="AL81" s="31"/>
      <c r="AM81" s="114"/>
      <c r="AN81" s="31" t="s">
        <v>2007</v>
      </c>
      <c r="AO81" s="31" t="s">
        <v>2007</v>
      </c>
      <c r="AQ81" s="165" t="s">
        <v>2251</v>
      </c>
      <c r="AR81" s="165" t="s">
        <v>2948</v>
      </c>
      <c r="AS81" s="151" t="s">
        <v>2007</v>
      </c>
      <c r="AT81" s="151" t="s">
        <v>2007</v>
      </c>
      <c r="AU81" s="151" t="s">
        <v>2180</v>
      </c>
      <c r="AV81" s="151" t="s">
        <v>949</v>
      </c>
      <c r="AW81" s="297" t="s">
        <v>2181</v>
      </c>
      <c r="AX81" s="300"/>
      <c r="AY81" s="37"/>
    </row>
    <row r="82" spans="1:51" ht="409.5">
      <c r="A82" s="2">
        <v>66</v>
      </c>
      <c r="B82" s="95" t="s">
        <v>277</v>
      </c>
      <c r="C82" s="16" t="s">
        <v>1493</v>
      </c>
      <c r="D82" s="5" t="s">
        <v>278</v>
      </c>
      <c r="E82" s="16" t="s">
        <v>1927</v>
      </c>
      <c r="F82" s="5" t="s">
        <v>279</v>
      </c>
      <c r="G82" s="5">
        <v>4</v>
      </c>
      <c r="H82" s="5" t="s">
        <v>10</v>
      </c>
      <c r="I82" s="5" t="s">
        <v>280</v>
      </c>
      <c r="J82" s="31"/>
      <c r="K82" s="31" t="s">
        <v>3594</v>
      </c>
      <c r="L82" s="5" t="s">
        <v>281</v>
      </c>
      <c r="M82" s="31" t="s">
        <v>1997</v>
      </c>
      <c r="N82" s="31" t="s">
        <v>282</v>
      </c>
      <c r="O82" s="31" t="s">
        <v>1254</v>
      </c>
      <c r="P82" s="6" t="s">
        <v>1176</v>
      </c>
      <c r="Q82" s="6"/>
      <c r="R82" s="31" t="s">
        <v>2751</v>
      </c>
      <c r="S82" s="31" t="s">
        <v>1088</v>
      </c>
      <c r="T82" s="35" t="s">
        <v>2007</v>
      </c>
      <c r="U82" s="96" t="s">
        <v>949</v>
      </c>
      <c r="V82" s="35" t="s">
        <v>1176</v>
      </c>
      <c r="W82" s="104"/>
      <c r="X82" s="35"/>
      <c r="Y82" s="35" t="s">
        <v>2007</v>
      </c>
      <c r="Z82" s="96" t="s">
        <v>949</v>
      </c>
      <c r="AA82" s="35" t="s">
        <v>1176</v>
      </c>
      <c r="AB82" s="104"/>
      <c r="AC82" s="35"/>
      <c r="AD82" s="35" t="s">
        <v>2008</v>
      </c>
      <c r="AE82" s="96" t="s">
        <v>949</v>
      </c>
      <c r="AF82" s="35" t="s">
        <v>1176</v>
      </c>
      <c r="AG82" s="104"/>
      <c r="AH82" s="35"/>
      <c r="AI82" s="31" t="s">
        <v>2851</v>
      </c>
      <c r="AJ82" s="31" t="s">
        <v>1083</v>
      </c>
      <c r="AK82" s="31" t="s">
        <v>3022</v>
      </c>
      <c r="AL82" s="31"/>
      <c r="AM82" s="114"/>
      <c r="AN82" s="31" t="s">
        <v>2007</v>
      </c>
      <c r="AO82" s="31" t="s">
        <v>2007</v>
      </c>
      <c r="AQ82" s="147" t="s">
        <v>2253</v>
      </c>
      <c r="AR82" s="147" t="s">
        <v>2943</v>
      </c>
      <c r="AS82" s="150" t="s">
        <v>2007</v>
      </c>
      <c r="AT82" s="151" t="s">
        <v>2007</v>
      </c>
      <c r="AU82" s="150" t="s">
        <v>2180</v>
      </c>
      <c r="AV82" s="150" t="s">
        <v>2188</v>
      </c>
      <c r="AW82" s="298" t="s">
        <v>2181</v>
      </c>
      <c r="AX82" s="93" t="s">
        <v>3574</v>
      </c>
      <c r="AY82" s="37"/>
    </row>
    <row r="83" spans="1:51" ht="141.75">
      <c r="A83" s="2">
        <v>67</v>
      </c>
      <c r="B83" s="95" t="s">
        <v>283</v>
      </c>
      <c r="C83" s="16" t="s">
        <v>1494</v>
      </c>
      <c r="D83" s="5" t="s">
        <v>284</v>
      </c>
      <c r="E83" s="16" t="s">
        <v>1927</v>
      </c>
      <c r="F83" s="5" t="s">
        <v>80</v>
      </c>
      <c r="G83" s="5" t="s">
        <v>81</v>
      </c>
      <c r="H83" s="5" t="s">
        <v>82</v>
      </c>
      <c r="I83" s="5" t="s">
        <v>280</v>
      </c>
      <c r="J83" s="31"/>
      <c r="K83" s="31" t="s">
        <v>3594</v>
      </c>
      <c r="L83" s="5" t="s">
        <v>281</v>
      </c>
      <c r="M83" s="31" t="s">
        <v>1998</v>
      </c>
      <c r="N83" s="31" t="s">
        <v>285</v>
      </c>
      <c r="O83" s="31" t="s">
        <v>1255</v>
      </c>
      <c r="P83" s="6"/>
      <c r="Q83" s="6"/>
      <c r="R83" s="31" t="s">
        <v>1742</v>
      </c>
      <c r="S83" s="31" t="s">
        <v>1079</v>
      </c>
      <c r="T83" s="35" t="s">
        <v>2007</v>
      </c>
      <c r="U83" s="96" t="s">
        <v>949</v>
      </c>
      <c r="V83" s="35" t="s">
        <v>2074</v>
      </c>
      <c r="W83" s="104"/>
      <c r="X83" s="35"/>
      <c r="Y83" s="35" t="s">
        <v>2007</v>
      </c>
      <c r="Z83" s="96" t="s">
        <v>949</v>
      </c>
      <c r="AA83" s="35" t="s">
        <v>2074</v>
      </c>
      <c r="AB83" s="104"/>
      <c r="AC83" s="35"/>
      <c r="AD83" s="35" t="s">
        <v>2008</v>
      </c>
      <c r="AE83" s="96" t="s">
        <v>949</v>
      </c>
      <c r="AF83" s="35" t="s">
        <v>2074</v>
      </c>
      <c r="AG83" s="104"/>
      <c r="AH83" s="35"/>
      <c r="AI83" s="31" t="s">
        <v>2851</v>
      </c>
      <c r="AJ83" s="31" t="s">
        <v>1083</v>
      </c>
      <c r="AK83" s="31" t="s">
        <v>3023</v>
      </c>
      <c r="AL83" s="31"/>
      <c r="AM83" s="114"/>
      <c r="AN83" s="31" t="s">
        <v>2007</v>
      </c>
      <c r="AO83" s="31" t="s">
        <v>2007</v>
      </c>
      <c r="AQ83" s="147" t="s">
        <v>2254</v>
      </c>
      <c r="AR83" s="147" t="s">
        <v>2944</v>
      </c>
      <c r="AS83" s="150" t="s">
        <v>2007</v>
      </c>
      <c r="AT83" s="151" t="s">
        <v>2007</v>
      </c>
      <c r="AU83" s="150" t="s">
        <v>2180</v>
      </c>
      <c r="AV83" s="150" t="s">
        <v>2188</v>
      </c>
      <c r="AW83" s="297" t="s">
        <v>2181</v>
      </c>
      <c r="AX83" s="300"/>
      <c r="AY83" s="37"/>
    </row>
    <row r="84" spans="1:51" ht="120">
      <c r="A84" s="2">
        <v>68</v>
      </c>
      <c r="B84" s="95" t="s">
        <v>286</v>
      </c>
      <c r="C84" s="16" t="s">
        <v>1495</v>
      </c>
      <c r="D84" s="5" t="s">
        <v>287</v>
      </c>
      <c r="E84" s="16" t="s">
        <v>1927</v>
      </c>
      <c r="F84" s="5" t="s">
        <v>120</v>
      </c>
      <c r="G84" s="5" t="s">
        <v>121</v>
      </c>
      <c r="H84" s="5" t="s">
        <v>10</v>
      </c>
      <c r="I84" s="5" t="s">
        <v>288</v>
      </c>
      <c r="J84" s="31"/>
      <c r="K84" s="31" t="s">
        <v>3595</v>
      </c>
      <c r="L84" s="5" t="s">
        <v>281</v>
      </c>
      <c r="M84" s="31" t="s">
        <v>1998</v>
      </c>
      <c r="N84" s="31" t="s">
        <v>289</v>
      </c>
      <c r="O84" s="31" t="s">
        <v>1256</v>
      </c>
      <c r="P84" s="6"/>
      <c r="Q84" s="6"/>
      <c r="R84" s="31" t="s">
        <v>1743</v>
      </c>
      <c r="S84" s="31" t="s">
        <v>1079</v>
      </c>
      <c r="T84" s="35" t="s">
        <v>2007</v>
      </c>
      <c r="U84" s="96" t="s">
        <v>949</v>
      </c>
      <c r="V84" s="35" t="s">
        <v>2074</v>
      </c>
      <c r="W84" s="104"/>
      <c r="X84" s="35"/>
      <c r="Y84" s="35" t="s">
        <v>2007</v>
      </c>
      <c r="Z84" s="96" t="s">
        <v>949</v>
      </c>
      <c r="AA84" s="35" t="s">
        <v>2074</v>
      </c>
      <c r="AB84" s="104"/>
      <c r="AC84" s="35"/>
      <c r="AD84" s="35" t="s">
        <v>2008</v>
      </c>
      <c r="AE84" s="96" t="s">
        <v>949</v>
      </c>
      <c r="AF84" s="35" t="s">
        <v>2074</v>
      </c>
      <c r="AG84" s="104"/>
      <c r="AH84" s="35"/>
      <c r="AI84" s="31" t="s">
        <v>2542</v>
      </c>
      <c r="AJ84" s="125" t="s">
        <v>2816</v>
      </c>
      <c r="AK84" s="31"/>
      <c r="AL84" s="31"/>
      <c r="AM84" s="114"/>
      <c r="AN84" s="31" t="s">
        <v>2007</v>
      </c>
      <c r="AO84" s="31" t="s">
        <v>2637</v>
      </c>
      <c r="AQ84" s="147" t="s">
        <v>2255</v>
      </c>
      <c r="AR84" s="147" t="s">
        <v>2256</v>
      </c>
      <c r="AS84" s="150" t="s">
        <v>2007</v>
      </c>
      <c r="AT84" s="150" t="s">
        <v>2007</v>
      </c>
      <c r="AU84" s="150" t="s">
        <v>2180</v>
      </c>
      <c r="AV84" s="150" t="s">
        <v>2189</v>
      </c>
      <c r="AW84" s="298"/>
      <c r="AX84" s="300"/>
      <c r="AY84" s="37"/>
    </row>
    <row r="85" spans="1:51" ht="409.5">
      <c r="A85" s="2">
        <v>69</v>
      </c>
      <c r="B85" s="95" t="s">
        <v>290</v>
      </c>
      <c r="C85" s="16" t="s">
        <v>1496</v>
      </c>
      <c r="D85" s="5" t="s">
        <v>291</v>
      </c>
      <c r="E85" s="16" t="s">
        <v>1928</v>
      </c>
      <c r="F85" s="5" t="s">
        <v>292</v>
      </c>
      <c r="G85" s="5" t="s">
        <v>293</v>
      </c>
      <c r="H85" s="5" t="s">
        <v>10</v>
      </c>
      <c r="I85" s="5" t="s">
        <v>294</v>
      </c>
      <c r="J85" s="31"/>
      <c r="K85" s="31" t="s">
        <v>3596</v>
      </c>
      <c r="L85" s="5" t="s">
        <v>281</v>
      </c>
      <c r="M85" s="31" t="s">
        <v>1998</v>
      </c>
      <c r="N85" s="31" t="s">
        <v>295</v>
      </c>
      <c r="O85" s="31" t="s">
        <v>1257</v>
      </c>
      <c r="P85" s="6" t="s">
        <v>1212</v>
      </c>
      <c r="Q85" s="6"/>
      <c r="R85" s="31" t="s">
        <v>1744</v>
      </c>
      <c r="S85" s="31" t="s">
        <v>1079</v>
      </c>
      <c r="T85" s="35" t="s">
        <v>2007</v>
      </c>
      <c r="U85" s="96" t="s">
        <v>949</v>
      </c>
      <c r="V85" s="35" t="s">
        <v>2075</v>
      </c>
      <c r="W85" s="104"/>
      <c r="X85" s="35"/>
      <c r="Y85" s="35" t="s">
        <v>2007</v>
      </c>
      <c r="Z85" s="96" t="s">
        <v>949</v>
      </c>
      <c r="AA85" s="35" t="s">
        <v>2075</v>
      </c>
      <c r="AB85" s="104"/>
      <c r="AC85" s="35"/>
      <c r="AD85" s="35" t="s">
        <v>2008</v>
      </c>
      <c r="AE85" s="96" t="s">
        <v>949</v>
      </c>
      <c r="AF85" s="35" t="s">
        <v>2075</v>
      </c>
      <c r="AG85" s="104"/>
      <c r="AH85" s="35"/>
      <c r="AI85" s="31" t="s">
        <v>2851</v>
      </c>
      <c r="AJ85" s="31" t="s">
        <v>1083</v>
      </c>
      <c r="AK85" s="31" t="s">
        <v>3024</v>
      </c>
      <c r="AL85" s="31" t="s">
        <v>2603</v>
      </c>
      <c r="AM85" s="114"/>
      <c r="AN85" s="31" t="s">
        <v>2007</v>
      </c>
      <c r="AO85" s="31" t="s">
        <v>2007</v>
      </c>
      <c r="AQ85" s="166" t="s">
        <v>2945</v>
      </c>
      <c r="AR85" s="166" t="s">
        <v>2946</v>
      </c>
      <c r="AS85" s="167" t="s">
        <v>2007</v>
      </c>
      <c r="AT85" s="151" t="s">
        <v>2007</v>
      </c>
      <c r="AU85" s="167" t="s">
        <v>2180</v>
      </c>
      <c r="AV85" s="167" t="s">
        <v>2190</v>
      </c>
      <c r="AW85" s="297" t="s">
        <v>2181</v>
      </c>
      <c r="AX85" s="93" t="s">
        <v>3573</v>
      </c>
      <c r="AY85" s="37"/>
    </row>
    <row r="86" spans="1:51" ht="409.5">
      <c r="A86" s="2">
        <v>70</v>
      </c>
      <c r="B86" s="95" t="s">
        <v>296</v>
      </c>
      <c r="C86" s="16" t="s">
        <v>1497</v>
      </c>
      <c r="D86" s="5" t="s">
        <v>297</v>
      </c>
      <c r="E86" s="16" t="s">
        <v>1928</v>
      </c>
      <c r="F86" s="5" t="s">
        <v>298</v>
      </c>
      <c r="G86" s="5" t="s">
        <v>299</v>
      </c>
      <c r="H86" s="5" t="s">
        <v>10</v>
      </c>
      <c r="I86" s="5" t="s">
        <v>294</v>
      </c>
      <c r="J86" s="31"/>
      <c r="K86" s="31" t="s">
        <v>3596</v>
      </c>
      <c r="L86" s="5" t="s">
        <v>281</v>
      </c>
      <c r="M86" s="31" t="s">
        <v>1998</v>
      </c>
      <c r="N86" s="31" t="s">
        <v>300</v>
      </c>
      <c r="O86" s="31" t="s">
        <v>1258</v>
      </c>
      <c r="P86" s="6" t="s">
        <v>1213</v>
      </c>
      <c r="Q86" s="6"/>
      <c r="R86" s="31" t="s">
        <v>1786</v>
      </c>
      <c r="S86" s="31" t="s">
        <v>1079</v>
      </c>
      <c r="T86" s="35" t="s">
        <v>2007</v>
      </c>
      <c r="U86" s="96" t="s">
        <v>949</v>
      </c>
      <c r="V86" s="35" t="s">
        <v>2076</v>
      </c>
      <c r="W86" s="104"/>
      <c r="X86" s="35"/>
      <c r="Y86" s="35" t="s">
        <v>2007</v>
      </c>
      <c r="Z86" s="96" t="s">
        <v>949</v>
      </c>
      <c r="AA86" s="35" t="s">
        <v>2076</v>
      </c>
      <c r="AB86" s="104"/>
      <c r="AC86" s="35"/>
      <c r="AD86" s="35" t="s">
        <v>2008</v>
      </c>
      <c r="AE86" s="96" t="s">
        <v>949</v>
      </c>
      <c r="AF86" s="35" t="s">
        <v>2076</v>
      </c>
      <c r="AG86" s="104"/>
      <c r="AH86" s="35"/>
      <c r="AI86" s="31" t="s">
        <v>2851</v>
      </c>
      <c r="AJ86" s="31" t="s">
        <v>1083</v>
      </c>
      <c r="AK86" s="31" t="s">
        <v>3024</v>
      </c>
      <c r="AL86" s="31" t="s">
        <v>2603</v>
      </c>
      <c r="AM86" s="114"/>
      <c r="AN86" s="31" t="s">
        <v>2007</v>
      </c>
      <c r="AO86" s="31" t="s">
        <v>2007</v>
      </c>
      <c r="AQ86" s="147" t="s">
        <v>2257</v>
      </c>
      <c r="AR86" s="147" t="s">
        <v>2258</v>
      </c>
      <c r="AS86" s="150" t="s">
        <v>2007</v>
      </c>
      <c r="AT86" s="150" t="s">
        <v>2007</v>
      </c>
      <c r="AU86" s="150" t="s">
        <v>2180</v>
      </c>
      <c r="AV86" s="150" t="s">
        <v>2190</v>
      </c>
      <c r="AW86" s="298" t="s">
        <v>2181</v>
      </c>
      <c r="AX86" s="300"/>
      <c r="AY86" s="37"/>
    </row>
    <row r="87" spans="1:51" ht="330.75">
      <c r="A87" s="2">
        <v>71</v>
      </c>
      <c r="B87" s="95" t="s">
        <v>301</v>
      </c>
      <c r="C87" s="16" t="s">
        <v>1498</v>
      </c>
      <c r="D87" s="5" t="s">
        <v>302</v>
      </c>
      <c r="E87" s="16" t="s">
        <v>1928</v>
      </c>
      <c r="F87" s="5" t="s">
        <v>303</v>
      </c>
      <c r="G87" s="5">
        <v>1</v>
      </c>
      <c r="H87" s="5" t="s">
        <v>10</v>
      </c>
      <c r="I87" s="5" t="s">
        <v>294</v>
      </c>
      <c r="J87" s="31"/>
      <c r="K87" s="31" t="s">
        <v>3596</v>
      </c>
      <c r="L87" s="5" t="s">
        <v>281</v>
      </c>
      <c r="M87" s="31" t="s">
        <v>2003</v>
      </c>
      <c r="N87" s="31" t="s">
        <v>304</v>
      </c>
      <c r="O87" s="31" t="s">
        <v>2752</v>
      </c>
      <c r="P87" s="6" t="s">
        <v>1214</v>
      </c>
      <c r="Q87" s="6"/>
      <c r="R87" s="31" t="s">
        <v>1745</v>
      </c>
      <c r="S87" s="31" t="s">
        <v>1079</v>
      </c>
      <c r="T87" s="35" t="s">
        <v>2007</v>
      </c>
      <c r="U87" s="96" t="s">
        <v>949</v>
      </c>
      <c r="V87" s="35" t="s">
        <v>2077</v>
      </c>
      <c r="W87" s="104"/>
      <c r="X87" s="35"/>
      <c r="Y87" s="35" t="s">
        <v>2007</v>
      </c>
      <c r="Z87" s="96" t="s">
        <v>949</v>
      </c>
      <c r="AA87" s="35" t="s">
        <v>2077</v>
      </c>
      <c r="AB87" s="104"/>
      <c r="AC87" s="35"/>
      <c r="AD87" s="35" t="s">
        <v>2008</v>
      </c>
      <c r="AE87" s="96" t="s">
        <v>949</v>
      </c>
      <c r="AF87" s="35" t="s">
        <v>2077</v>
      </c>
      <c r="AG87" s="104"/>
      <c r="AH87" s="35"/>
      <c r="AI87" s="31" t="s">
        <v>2851</v>
      </c>
      <c r="AJ87" s="31" t="s">
        <v>1083</v>
      </c>
      <c r="AK87" s="31" t="s">
        <v>3024</v>
      </c>
      <c r="AL87" s="31"/>
      <c r="AM87" s="114"/>
      <c r="AN87" s="31" t="s">
        <v>2007</v>
      </c>
      <c r="AO87" s="31" t="s">
        <v>2007</v>
      </c>
      <c r="AQ87" s="147" t="s">
        <v>2259</v>
      </c>
      <c r="AR87" s="147" t="s">
        <v>2260</v>
      </c>
      <c r="AS87" s="150" t="s">
        <v>2007</v>
      </c>
      <c r="AT87" s="150" t="s">
        <v>2007</v>
      </c>
      <c r="AU87" s="150" t="s">
        <v>2180</v>
      </c>
      <c r="AV87" s="150" t="s">
        <v>2190</v>
      </c>
      <c r="AW87" s="298" t="s">
        <v>2181</v>
      </c>
      <c r="AX87" s="300"/>
      <c r="AY87" s="37"/>
    </row>
    <row r="88" spans="1:51" ht="315">
      <c r="A88" s="2">
        <v>72</v>
      </c>
      <c r="B88" s="95" t="s">
        <v>305</v>
      </c>
      <c r="C88" s="16" t="s">
        <v>1499</v>
      </c>
      <c r="D88" s="5" t="s">
        <v>306</v>
      </c>
      <c r="E88" s="16" t="s">
        <v>1928</v>
      </c>
      <c r="F88" s="5" t="s">
        <v>307</v>
      </c>
      <c r="G88" s="5">
        <v>1</v>
      </c>
      <c r="H88" s="5" t="s">
        <v>10</v>
      </c>
      <c r="I88" s="5" t="s">
        <v>294</v>
      </c>
      <c r="J88" s="31"/>
      <c r="K88" s="31" t="s">
        <v>3596</v>
      </c>
      <c r="L88" s="5" t="s">
        <v>281</v>
      </c>
      <c r="M88" s="31" t="s">
        <v>2003</v>
      </c>
      <c r="N88" s="31" t="s">
        <v>308</v>
      </c>
      <c r="O88" s="31" t="s">
        <v>2753</v>
      </c>
      <c r="P88" s="6" t="s">
        <v>1215</v>
      </c>
      <c r="Q88" s="6"/>
      <c r="R88" s="31" t="s">
        <v>1746</v>
      </c>
      <c r="S88" s="31" t="s">
        <v>1079</v>
      </c>
      <c r="T88" s="35" t="s">
        <v>2007</v>
      </c>
      <c r="U88" s="96" t="s">
        <v>949</v>
      </c>
      <c r="V88" s="35" t="s">
        <v>2078</v>
      </c>
      <c r="W88" s="104"/>
      <c r="X88" s="35"/>
      <c r="Y88" s="35" t="s">
        <v>2007</v>
      </c>
      <c r="Z88" s="96" t="s">
        <v>949</v>
      </c>
      <c r="AA88" s="35" t="s">
        <v>2078</v>
      </c>
      <c r="AB88" s="104"/>
      <c r="AC88" s="35"/>
      <c r="AD88" s="35" t="s">
        <v>2008</v>
      </c>
      <c r="AE88" s="96" t="s">
        <v>949</v>
      </c>
      <c r="AF88" s="35" t="s">
        <v>2078</v>
      </c>
      <c r="AG88" s="104"/>
      <c r="AH88" s="35"/>
      <c r="AI88" s="31" t="s">
        <v>2851</v>
      </c>
      <c r="AJ88" s="31" t="s">
        <v>1083</v>
      </c>
      <c r="AK88" s="31" t="s">
        <v>3024</v>
      </c>
      <c r="AL88" s="31"/>
      <c r="AM88" s="114"/>
      <c r="AN88" s="31" t="s">
        <v>2007</v>
      </c>
      <c r="AO88" s="31" t="s">
        <v>2007</v>
      </c>
      <c r="AQ88" s="147" t="s">
        <v>2261</v>
      </c>
      <c r="AR88" s="147" t="s">
        <v>2262</v>
      </c>
      <c r="AS88" s="150" t="s">
        <v>2007</v>
      </c>
      <c r="AT88" s="150" t="s">
        <v>2007</v>
      </c>
      <c r="AU88" s="150" t="s">
        <v>2180</v>
      </c>
      <c r="AV88" s="150" t="s">
        <v>2190</v>
      </c>
      <c r="AW88" s="298" t="s">
        <v>2181</v>
      </c>
      <c r="AX88" s="300"/>
      <c r="AY88" s="37"/>
    </row>
    <row r="89" spans="1:51" ht="299.25">
      <c r="A89" s="2">
        <v>73</v>
      </c>
      <c r="B89" s="95" t="s">
        <v>309</v>
      </c>
      <c r="C89" s="16" t="s">
        <v>1500</v>
      </c>
      <c r="D89" s="5" t="s">
        <v>310</v>
      </c>
      <c r="E89" s="16" t="s">
        <v>1928</v>
      </c>
      <c r="F89" s="5" t="s">
        <v>37</v>
      </c>
      <c r="G89" s="5" t="s">
        <v>38</v>
      </c>
      <c r="H89" s="5" t="s">
        <v>24</v>
      </c>
      <c r="I89" s="5" t="s">
        <v>294</v>
      </c>
      <c r="J89" s="31"/>
      <c r="K89" s="31" t="s">
        <v>3596</v>
      </c>
      <c r="L89" s="5" t="s">
        <v>281</v>
      </c>
      <c r="M89" s="31" t="s">
        <v>1998</v>
      </c>
      <c r="N89" s="31" t="s">
        <v>311</v>
      </c>
      <c r="O89" s="31" t="s">
        <v>1259</v>
      </c>
      <c r="P89" s="6" t="s">
        <v>1216</v>
      </c>
      <c r="Q89" s="6"/>
      <c r="R89" s="31" t="s">
        <v>1747</v>
      </c>
      <c r="S89" s="31" t="s">
        <v>1079</v>
      </c>
      <c r="T89" s="35" t="s">
        <v>2007</v>
      </c>
      <c r="U89" s="96" t="s">
        <v>949</v>
      </c>
      <c r="V89" s="35" t="s">
        <v>2079</v>
      </c>
      <c r="W89" s="104"/>
      <c r="X89" s="35"/>
      <c r="Y89" s="35" t="s">
        <v>2007</v>
      </c>
      <c r="Z89" s="96" t="s">
        <v>949</v>
      </c>
      <c r="AA89" s="35" t="s">
        <v>2079</v>
      </c>
      <c r="AB89" s="104"/>
      <c r="AC89" s="35"/>
      <c r="AD89" s="35" t="s">
        <v>2008</v>
      </c>
      <c r="AE89" s="96" t="s">
        <v>949</v>
      </c>
      <c r="AF89" s="35" t="s">
        <v>2079</v>
      </c>
      <c r="AG89" s="104"/>
      <c r="AH89" s="35"/>
      <c r="AI89" s="31" t="s">
        <v>2851</v>
      </c>
      <c r="AJ89" s="31" t="s">
        <v>1083</v>
      </c>
      <c r="AK89" s="31" t="s">
        <v>3024</v>
      </c>
      <c r="AL89" s="31"/>
      <c r="AM89" s="114"/>
      <c r="AN89" s="31" t="s">
        <v>2007</v>
      </c>
      <c r="AO89" s="31" t="s">
        <v>2007</v>
      </c>
      <c r="AQ89" s="147" t="s">
        <v>2263</v>
      </c>
      <c r="AR89" s="147" t="s">
        <v>2264</v>
      </c>
      <c r="AS89" s="150" t="s">
        <v>2007</v>
      </c>
      <c r="AT89" s="150" t="s">
        <v>2007</v>
      </c>
      <c r="AU89" s="150" t="s">
        <v>2180</v>
      </c>
      <c r="AV89" s="150" t="s">
        <v>2190</v>
      </c>
      <c r="AW89" s="298" t="s">
        <v>2181</v>
      </c>
      <c r="AX89" s="300"/>
      <c r="AY89" s="37"/>
    </row>
    <row r="90" spans="1:51" ht="299.25">
      <c r="A90" s="2">
        <v>74</v>
      </c>
      <c r="B90" s="95" t="s">
        <v>312</v>
      </c>
      <c r="C90" s="16" t="s">
        <v>1501</v>
      </c>
      <c r="D90" s="5" t="s">
        <v>313</v>
      </c>
      <c r="E90" s="16" t="s">
        <v>1928</v>
      </c>
      <c r="F90" s="5" t="s">
        <v>215</v>
      </c>
      <c r="G90" s="5" t="s">
        <v>216</v>
      </c>
      <c r="H90" s="5" t="s">
        <v>33</v>
      </c>
      <c r="I90" s="5" t="s">
        <v>294</v>
      </c>
      <c r="J90" s="31"/>
      <c r="K90" s="31" t="s">
        <v>3596</v>
      </c>
      <c r="L90" s="5" t="s">
        <v>281</v>
      </c>
      <c r="M90" s="31" t="s">
        <v>1998</v>
      </c>
      <c r="N90" s="31" t="s">
        <v>314</v>
      </c>
      <c r="O90" s="31" t="s">
        <v>1260</v>
      </c>
      <c r="P90" s="6" t="s">
        <v>1217</v>
      </c>
      <c r="Q90" s="6"/>
      <c r="R90" s="31" t="s">
        <v>1748</v>
      </c>
      <c r="S90" s="31" t="s">
        <v>1079</v>
      </c>
      <c r="T90" s="35" t="s">
        <v>2007</v>
      </c>
      <c r="U90" s="96" t="s">
        <v>949</v>
      </c>
      <c r="V90" s="35" t="s">
        <v>2080</v>
      </c>
      <c r="W90" s="104"/>
      <c r="X90" s="35"/>
      <c r="Y90" s="35" t="s">
        <v>2007</v>
      </c>
      <c r="Z90" s="96" t="s">
        <v>949</v>
      </c>
      <c r="AA90" s="35" t="s">
        <v>2080</v>
      </c>
      <c r="AB90" s="104"/>
      <c r="AC90" s="35"/>
      <c r="AD90" s="35" t="s">
        <v>2008</v>
      </c>
      <c r="AE90" s="96" t="s">
        <v>949</v>
      </c>
      <c r="AF90" s="35" t="s">
        <v>2080</v>
      </c>
      <c r="AG90" s="104"/>
      <c r="AH90" s="35"/>
      <c r="AI90" s="31" t="s">
        <v>2851</v>
      </c>
      <c r="AJ90" s="31" t="s">
        <v>1083</v>
      </c>
      <c r="AK90" s="31" t="s">
        <v>3024</v>
      </c>
      <c r="AL90" s="31"/>
      <c r="AM90" s="114"/>
      <c r="AN90" s="31" t="s">
        <v>2007</v>
      </c>
      <c r="AO90" s="31" t="s">
        <v>2007</v>
      </c>
      <c r="AQ90" s="147" t="s">
        <v>2265</v>
      </c>
      <c r="AR90" s="147" t="s">
        <v>2266</v>
      </c>
      <c r="AS90" s="150" t="s">
        <v>2007</v>
      </c>
      <c r="AT90" s="150" t="s">
        <v>2007</v>
      </c>
      <c r="AU90" s="150" t="s">
        <v>2180</v>
      </c>
      <c r="AV90" s="150" t="s">
        <v>2190</v>
      </c>
      <c r="AW90" s="298" t="s">
        <v>2181</v>
      </c>
      <c r="AX90" s="300"/>
      <c r="AY90" s="37"/>
    </row>
    <row r="91" spans="1:51" ht="157.5">
      <c r="A91" s="2">
        <v>75</v>
      </c>
      <c r="B91" s="95" t="s">
        <v>315</v>
      </c>
      <c r="C91" s="16" t="s">
        <v>1502</v>
      </c>
      <c r="D91" s="5" t="s">
        <v>316</v>
      </c>
      <c r="E91" s="16" t="s">
        <v>1929</v>
      </c>
      <c r="F91" s="5" t="s">
        <v>317</v>
      </c>
      <c r="G91" s="5">
        <v>1</v>
      </c>
      <c r="H91" s="5" t="s">
        <v>10</v>
      </c>
      <c r="I91" s="5" t="s">
        <v>280</v>
      </c>
      <c r="J91" s="31"/>
      <c r="K91" s="31" t="s">
        <v>3594</v>
      </c>
      <c r="L91" s="5" t="s">
        <v>281</v>
      </c>
      <c r="M91" s="31" t="s">
        <v>2003</v>
      </c>
      <c r="N91" s="31" t="s">
        <v>318</v>
      </c>
      <c r="O91" s="31" t="s">
        <v>1261</v>
      </c>
      <c r="P91" s="6"/>
      <c r="Q91" s="6" t="s">
        <v>2081</v>
      </c>
      <c r="R91" s="31" t="s">
        <v>2754</v>
      </c>
      <c r="S91" s="31" t="s">
        <v>1089</v>
      </c>
      <c r="T91" s="35" t="s">
        <v>2007</v>
      </c>
      <c r="U91" s="96" t="s">
        <v>949</v>
      </c>
      <c r="V91" s="35"/>
      <c r="W91" s="104"/>
      <c r="X91" s="35"/>
      <c r="Y91" s="35" t="s">
        <v>2007</v>
      </c>
      <c r="Z91" s="96" t="s">
        <v>949</v>
      </c>
      <c r="AA91" s="35"/>
      <c r="AB91" s="104"/>
      <c r="AC91" s="35"/>
      <c r="AD91" s="35" t="s">
        <v>2008</v>
      </c>
      <c r="AE91" s="96" t="s">
        <v>949</v>
      </c>
      <c r="AF91" s="35"/>
      <c r="AG91" s="104"/>
      <c r="AH91" s="35"/>
      <c r="AI91" s="31" t="s">
        <v>2851</v>
      </c>
      <c r="AJ91" s="31" t="s">
        <v>1083</v>
      </c>
      <c r="AK91" s="31" t="s">
        <v>3025</v>
      </c>
      <c r="AL91" s="31" t="s">
        <v>2604</v>
      </c>
      <c r="AM91" s="114"/>
      <c r="AN91" s="31" t="s">
        <v>2007</v>
      </c>
      <c r="AO91" s="31" t="s">
        <v>2007</v>
      </c>
      <c r="AQ91" s="147" t="s">
        <v>2267</v>
      </c>
      <c r="AR91" s="147" t="s">
        <v>2947</v>
      </c>
      <c r="AS91" s="150" t="s">
        <v>2007</v>
      </c>
      <c r="AT91" s="150" t="s">
        <v>2007</v>
      </c>
      <c r="AU91" s="150" t="s">
        <v>2180</v>
      </c>
      <c r="AV91" s="150" t="s">
        <v>2188</v>
      </c>
      <c r="AW91" s="298" t="s">
        <v>2181</v>
      </c>
      <c r="AX91" s="300"/>
      <c r="AY91" s="37"/>
    </row>
    <row r="92" spans="1:51" ht="409.5">
      <c r="A92" s="2">
        <v>76</v>
      </c>
      <c r="B92" s="95" t="s">
        <v>319</v>
      </c>
      <c r="C92" s="16" t="s">
        <v>1503</v>
      </c>
      <c r="D92" s="5" t="s">
        <v>320</v>
      </c>
      <c r="E92" s="16" t="s">
        <v>1929</v>
      </c>
      <c r="F92" s="5" t="s">
        <v>205</v>
      </c>
      <c r="G92" s="5" t="s">
        <v>206</v>
      </c>
      <c r="H92" s="5" t="s">
        <v>33</v>
      </c>
      <c r="I92" s="5" t="s">
        <v>280</v>
      </c>
      <c r="J92" s="31"/>
      <c r="K92" s="31" t="s">
        <v>3594</v>
      </c>
      <c r="L92" s="5" t="s">
        <v>281</v>
      </c>
      <c r="M92" s="31" t="s">
        <v>1998</v>
      </c>
      <c r="N92" s="31" t="s">
        <v>321</v>
      </c>
      <c r="O92" s="31" t="s">
        <v>996</v>
      </c>
      <c r="P92" s="6"/>
      <c r="Q92" s="6"/>
      <c r="R92" s="31" t="s">
        <v>1749</v>
      </c>
      <c r="S92" s="31" t="s">
        <v>1079</v>
      </c>
      <c r="T92" s="35" t="s">
        <v>2007</v>
      </c>
      <c r="U92" s="96" t="s">
        <v>949</v>
      </c>
      <c r="V92" s="120"/>
      <c r="W92" s="104"/>
      <c r="X92" s="35"/>
      <c r="Y92" s="35" t="s">
        <v>2007</v>
      </c>
      <c r="Z92" s="96" t="s">
        <v>949</v>
      </c>
      <c r="AA92" s="120"/>
      <c r="AB92" s="104"/>
      <c r="AC92" s="35"/>
      <c r="AD92" s="35" t="s">
        <v>2008</v>
      </c>
      <c r="AE92" s="96" t="s">
        <v>949</v>
      </c>
      <c r="AF92" s="120"/>
      <c r="AG92" s="104"/>
      <c r="AH92" s="35"/>
      <c r="AI92" s="287" t="s">
        <v>3497</v>
      </c>
      <c r="AJ92" s="287" t="s">
        <v>1083</v>
      </c>
      <c r="AK92" s="289" t="s">
        <v>3499</v>
      </c>
      <c r="AL92" s="288"/>
      <c r="AM92" s="287"/>
      <c r="AN92" s="287" t="s">
        <v>2007</v>
      </c>
      <c r="AO92" s="287" t="s">
        <v>2839</v>
      </c>
      <c r="AQ92" s="153" t="s">
        <v>2268</v>
      </c>
      <c r="AR92" s="153" t="s">
        <v>2269</v>
      </c>
      <c r="AS92" s="154" t="s">
        <v>2007</v>
      </c>
      <c r="AT92" s="151" t="s">
        <v>2007</v>
      </c>
      <c r="AU92" s="154" t="s">
        <v>2180</v>
      </c>
      <c r="AV92" s="154" t="s">
        <v>2188</v>
      </c>
      <c r="AW92" s="297" t="s">
        <v>2181</v>
      </c>
      <c r="AX92" s="300"/>
      <c r="AY92" s="37"/>
    </row>
    <row r="93" spans="1:51" ht="409.5">
      <c r="A93" s="7">
        <v>77</v>
      </c>
      <c r="B93" s="97" t="s">
        <v>2755</v>
      </c>
      <c r="C93" s="16" t="s">
        <v>1504</v>
      </c>
      <c r="D93" s="16" t="s">
        <v>322</v>
      </c>
      <c r="E93" s="16" t="s">
        <v>1930</v>
      </c>
      <c r="F93" s="16" t="s">
        <v>215</v>
      </c>
      <c r="G93" s="16" t="s">
        <v>216</v>
      </c>
      <c r="H93" s="16" t="s">
        <v>33</v>
      </c>
      <c r="I93" s="16" t="s">
        <v>2756</v>
      </c>
      <c r="J93" s="31"/>
      <c r="K93" s="31" t="s">
        <v>3511</v>
      </c>
      <c r="L93" s="16" t="s">
        <v>281</v>
      </c>
      <c r="M93" s="29" t="s">
        <v>1998</v>
      </c>
      <c r="N93" s="29" t="s">
        <v>323</v>
      </c>
      <c r="O93" s="29" t="s">
        <v>1262</v>
      </c>
      <c r="P93" s="8"/>
      <c r="Q93" s="8"/>
      <c r="R93" s="29" t="s">
        <v>1750</v>
      </c>
      <c r="S93" s="8">
        <v>1.26</v>
      </c>
      <c r="T93" s="36" t="s">
        <v>2007</v>
      </c>
      <c r="U93" s="98" t="s">
        <v>949</v>
      </c>
      <c r="V93" s="121"/>
      <c r="W93" s="109" t="s">
        <v>2082</v>
      </c>
      <c r="X93" s="36"/>
      <c r="Y93" s="36" t="s">
        <v>2007</v>
      </c>
      <c r="Z93" s="98" t="s">
        <v>949</v>
      </c>
      <c r="AA93" s="121"/>
      <c r="AB93" s="109" t="s">
        <v>2082</v>
      </c>
      <c r="AC93" s="36"/>
      <c r="AD93" s="36" t="s">
        <v>2008</v>
      </c>
      <c r="AE93" s="98" t="s">
        <v>949</v>
      </c>
      <c r="AF93" s="121"/>
      <c r="AG93" s="109" t="s">
        <v>2082</v>
      </c>
      <c r="AH93" s="36"/>
      <c r="AI93" s="31" t="s">
        <v>1083</v>
      </c>
      <c r="AJ93" s="31" t="s">
        <v>1083</v>
      </c>
      <c r="AK93" s="31"/>
      <c r="AL93" s="31"/>
      <c r="AM93" s="114" t="s">
        <v>2601</v>
      </c>
      <c r="AN93" s="31" t="s">
        <v>2636</v>
      </c>
      <c r="AO93" s="31"/>
      <c r="AQ93" s="147" t="s">
        <v>2270</v>
      </c>
      <c r="AR93" s="147"/>
      <c r="AS93" s="150"/>
      <c r="AT93" s="150" t="s">
        <v>2007</v>
      </c>
      <c r="AU93" s="150" t="s">
        <v>2180</v>
      </c>
      <c r="AV93" s="151" t="s">
        <v>33</v>
      </c>
      <c r="AW93" s="298" t="s">
        <v>2181</v>
      </c>
      <c r="AX93" s="300"/>
      <c r="AY93" s="37"/>
    </row>
    <row r="94" spans="1:51">
      <c r="A94" s="60" t="s">
        <v>1338</v>
      </c>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13"/>
      <c r="AM94" s="100"/>
      <c r="AN94" s="100"/>
      <c r="AO94" s="100"/>
      <c r="AP94" s="61"/>
      <c r="AQ94" s="61"/>
      <c r="AR94" s="61"/>
      <c r="AS94" s="61"/>
      <c r="AT94" s="61"/>
      <c r="AU94" s="61"/>
      <c r="AV94" s="61"/>
      <c r="AW94" s="61"/>
      <c r="AX94" s="308"/>
      <c r="AY94" s="59"/>
    </row>
    <row r="95" spans="1:51" ht="409.5">
      <c r="A95" s="11">
        <v>78</v>
      </c>
      <c r="B95" s="90" t="s">
        <v>324</v>
      </c>
      <c r="C95" s="16" t="s">
        <v>1505</v>
      </c>
      <c r="D95" s="15" t="s">
        <v>325</v>
      </c>
      <c r="E95" s="16" t="s">
        <v>1931</v>
      </c>
      <c r="F95" s="15" t="s">
        <v>256</v>
      </c>
      <c r="G95" s="15" t="s">
        <v>257</v>
      </c>
      <c r="H95" s="15" t="s">
        <v>33</v>
      </c>
      <c r="I95" s="5" t="s">
        <v>11</v>
      </c>
      <c r="J95" s="31"/>
      <c r="K95" s="31" t="s">
        <v>3597</v>
      </c>
      <c r="L95" s="15" t="s">
        <v>12</v>
      </c>
      <c r="M95" s="32" t="s">
        <v>1999</v>
      </c>
      <c r="N95" s="32" t="s">
        <v>326</v>
      </c>
      <c r="O95" s="32" t="s">
        <v>1263</v>
      </c>
      <c r="P95" s="12" t="s">
        <v>1177</v>
      </c>
      <c r="Q95" s="12" t="s">
        <v>2171</v>
      </c>
      <c r="R95" s="32" t="s">
        <v>1876</v>
      </c>
      <c r="S95" s="12" t="s">
        <v>1079</v>
      </c>
      <c r="T95" s="91" t="s">
        <v>2007</v>
      </c>
      <c r="U95" s="92" t="s">
        <v>949</v>
      </c>
      <c r="V95" s="91" t="s">
        <v>1177</v>
      </c>
      <c r="W95" s="102" t="s">
        <v>2083</v>
      </c>
      <c r="X95" s="91"/>
      <c r="Y95" s="91" t="s">
        <v>2007</v>
      </c>
      <c r="Z95" s="92" t="s">
        <v>949</v>
      </c>
      <c r="AA95" s="91" t="s">
        <v>1177</v>
      </c>
      <c r="AB95" s="102" t="s">
        <v>2083</v>
      </c>
      <c r="AC95" s="91"/>
      <c r="AD95" s="91" t="s">
        <v>2008</v>
      </c>
      <c r="AE95" s="92" t="s">
        <v>949</v>
      </c>
      <c r="AF95" s="91" t="s">
        <v>1177</v>
      </c>
      <c r="AG95" s="102" t="s">
        <v>2083</v>
      </c>
      <c r="AH95" s="91"/>
      <c r="AI95" s="31" t="s">
        <v>3078</v>
      </c>
      <c r="AJ95" s="31" t="s">
        <v>1083</v>
      </c>
      <c r="AK95" s="31" t="s">
        <v>3173</v>
      </c>
      <c r="AL95" s="31" t="s">
        <v>2083</v>
      </c>
      <c r="AM95" s="114"/>
      <c r="AN95" s="31" t="s">
        <v>2007</v>
      </c>
      <c r="AO95" s="31" t="s">
        <v>2638</v>
      </c>
      <c r="AQ95" s="153" t="s">
        <v>2271</v>
      </c>
      <c r="AR95" s="153" t="s">
        <v>2949</v>
      </c>
      <c r="AS95" s="154" t="s">
        <v>2007</v>
      </c>
      <c r="AT95" s="151" t="s">
        <v>2007</v>
      </c>
      <c r="AU95" s="154" t="s">
        <v>2187</v>
      </c>
      <c r="AV95" s="154" t="s">
        <v>949</v>
      </c>
      <c r="AW95" s="297" t="s">
        <v>2181</v>
      </c>
      <c r="AX95" s="93" t="s">
        <v>3537</v>
      </c>
      <c r="AY95" s="31" t="s">
        <v>3536</v>
      </c>
    </row>
    <row r="96" spans="1:51" ht="409.5">
      <c r="A96" s="2">
        <v>79</v>
      </c>
      <c r="B96" s="95" t="s">
        <v>327</v>
      </c>
      <c r="C96" s="16" t="s">
        <v>1506</v>
      </c>
      <c r="D96" s="5" t="s">
        <v>328</v>
      </c>
      <c r="E96" s="16" t="s">
        <v>1931</v>
      </c>
      <c r="F96" s="5" t="s">
        <v>256</v>
      </c>
      <c r="G96" s="5" t="s">
        <v>257</v>
      </c>
      <c r="H96" s="5" t="s">
        <v>33</v>
      </c>
      <c r="I96" s="5" t="s">
        <v>11</v>
      </c>
      <c r="J96" s="31"/>
      <c r="K96" s="31" t="s">
        <v>3597</v>
      </c>
      <c r="L96" s="5" t="s">
        <v>12</v>
      </c>
      <c r="M96" s="31" t="s">
        <v>1999</v>
      </c>
      <c r="N96" s="31" t="s">
        <v>326</v>
      </c>
      <c r="O96" s="31" t="s">
        <v>1263</v>
      </c>
      <c r="P96" s="6" t="s">
        <v>1177</v>
      </c>
      <c r="Q96" s="6" t="s">
        <v>1129</v>
      </c>
      <c r="R96" s="31" t="s">
        <v>1394</v>
      </c>
      <c r="S96" s="6" t="s">
        <v>1079</v>
      </c>
      <c r="T96" s="35" t="s">
        <v>2007</v>
      </c>
      <c r="U96" s="96" t="s">
        <v>949</v>
      </c>
      <c r="V96" s="35" t="s">
        <v>1177</v>
      </c>
      <c r="W96" s="104" t="s">
        <v>2084</v>
      </c>
      <c r="X96" s="35"/>
      <c r="Y96" s="35" t="s">
        <v>2007</v>
      </c>
      <c r="Z96" s="96" t="s">
        <v>949</v>
      </c>
      <c r="AA96" s="35" t="s">
        <v>1177</v>
      </c>
      <c r="AB96" s="104" t="s">
        <v>2084</v>
      </c>
      <c r="AC96" s="35"/>
      <c r="AD96" s="35" t="s">
        <v>2008</v>
      </c>
      <c r="AE96" s="96" t="s">
        <v>949</v>
      </c>
      <c r="AF96" s="35" t="s">
        <v>1177</v>
      </c>
      <c r="AG96" s="104" t="s">
        <v>2084</v>
      </c>
      <c r="AH96" s="35"/>
      <c r="AI96" s="31" t="s">
        <v>2817</v>
      </c>
      <c r="AJ96" s="31" t="s">
        <v>1083</v>
      </c>
      <c r="AK96" s="31" t="s">
        <v>3174</v>
      </c>
      <c r="AL96" s="31" t="s">
        <v>2083</v>
      </c>
      <c r="AM96" s="114"/>
      <c r="AN96" s="31" t="s">
        <v>2007</v>
      </c>
      <c r="AO96" s="31" t="s">
        <v>2638</v>
      </c>
      <c r="AQ96" s="153" t="s">
        <v>2272</v>
      </c>
      <c r="AR96" s="153" t="s">
        <v>2950</v>
      </c>
      <c r="AS96" s="154" t="s">
        <v>2007</v>
      </c>
      <c r="AT96" s="151" t="s">
        <v>2007</v>
      </c>
      <c r="AU96" s="154" t="s">
        <v>2187</v>
      </c>
      <c r="AV96" s="154" t="s">
        <v>949</v>
      </c>
      <c r="AW96" s="297" t="s">
        <v>2181</v>
      </c>
      <c r="AX96" s="310"/>
      <c r="AY96" s="37"/>
    </row>
    <row r="97" spans="1:51" ht="409.5">
      <c r="A97" s="2">
        <v>80</v>
      </c>
      <c r="B97" s="95" t="s">
        <v>329</v>
      </c>
      <c r="C97" s="16" t="s">
        <v>1507</v>
      </c>
      <c r="D97" s="5" t="s">
        <v>330</v>
      </c>
      <c r="E97" s="16" t="s">
        <v>1931</v>
      </c>
      <c r="F97" s="5" t="s">
        <v>256</v>
      </c>
      <c r="G97" s="5" t="s">
        <v>257</v>
      </c>
      <c r="H97" s="5" t="s">
        <v>33</v>
      </c>
      <c r="I97" s="5" t="s">
        <v>11</v>
      </c>
      <c r="J97" s="31"/>
      <c r="K97" s="31" t="s">
        <v>3597</v>
      </c>
      <c r="L97" s="5" t="s">
        <v>12</v>
      </c>
      <c r="M97" s="31" t="s">
        <v>1999</v>
      </c>
      <c r="N97" s="31" t="s">
        <v>326</v>
      </c>
      <c r="O97" s="31" t="s">
        <v>1263</v>
      </c>
      <c r="P97" s="6" t="s">
        <v>1218</v>
      </c>
      <c r="Q97" s="6" t="s">
        <v>1129</v>
      </c>
      <c r="R97" s="31" t="s">
        <v>1395</v>
      </c>
      <c r="S97" s="6" t="s">
        <v>1079</v>
      </c>
      <c r="T97" s="35" t="s">
        <v>2007</v>
      </c>
      <c r="U97" s="96" t="s">
        <v>949</v>
      </c>
      <c r="V97" s="120" t="s">
        <v>2757</v>
      </c>
      <c r="W97" s="104"/>
      <c r="X97" s="35"/>
      <c r="Y97" s="35" t="s">
        <v>2007</v>
      </c>
      <c r="Z97" s="96" t="s">
        <v>949</v>
      </c>
      <c r="AA97" s="120" t="s">
        <v>2757</v>
      </c>
      <c r="AB97" s="104"/>
      <c r="AC97" s="35"/>
      <c r="AD97" s="35" t="s">
        <v>2008</v>
      </c>
      <c r="AE97" s="96" t="s">
        <v>949</v>
      </c>
      <c r="AF97" s="120" t="s">
        <v>2757</v>
      </c>
      <c r="AG97" s="104"/>
      <c r="AH97" s="35"/>
      <c r="AI97" s="31" t="s">
        <v>2817</v>
      </c>
      <c r="AJ97" s="31" t="s">
        <v>1083</v>
      </c>
      <c r="AK97" s="31" t="s">
        <v>3175</v>
      </c>
      <c r="AL97" s="31"/>
      <c r="AM97" s="114"/>
      <c r="AN97" s="31" t="s">
        <v>2007</v>
      </c>
      <c r="AO97" s="31" t="s">
        <v>2638</v>
      </c>
      <c r="AQ97" s="153" t="s">
        <v>2273</v>
      </c>
      <c r="AR97" s="153" t="s">
        <v>2950</v>
      </c>
      <c r="AS97" s="154" t="s">
        <v>2007</v>
      </c>
      <c r="AT97" s="151" t="s">
        <v>2007</v>
      </c>
      <c r="AU97" s="154" t="s">
        <v>2187</v>
      </c>
      <c r="AV97" s="154" t="s">
        <v>949</v>
      </c>
      <c r="AW97" s="297" t="s">
        <v>2181</v>
      </c>
      <c r="AX97" s="300"/>
      <c r="AY97" s="37"/>
    </row>
    <row r="98" spans="1:51" ht="409.5">
      <c r="A98" s="2">
        <v>81</v>
      </c>
      <c r="B98" s="95" t="s">
        <v>331</v>
      </c>
      <c r="C98" s="16" t="s">
        <v>1508</v>
      </c>
      <c r="D98" s="5" t="s">
        <v>332</v>
      </c>
      <c r="E98" s="16" t="s">
        <v>1931</v>
      </c>
      <c r="F98" s="5" t="s">
        <v>256</v>
      </c>
      <c r="G98" s="5" t="s">
        <v>257</v>
      </c>
      <c r="H98" s="5" t="s">
        <v>33</v>
      </c>
      <c r="I98" s="5" t="s">
        <v>11</v>
      </c>
      <c r="J98" s="31"/>
      <c r="K98" s="31" t="s">
        <v>3597</v>
      </c>
      <c r="L98" s="5" t="s">
        <v>12</v>
      </c>
      <c r="M98" s="31" t="s">
        <v>1999</v>
      </c>
      <c r="N98" s="31" t="s">
        <v>326</v>
      </c>
      <c r="O98" s="31" t="s">
        <v>1263</v>
      </c>
      <c r="P98" s="6" t="s">
        <v>1177</v>
      </c>
      <c r="Q98" s="6" t="s">
        <v>1129</v>
      </c>
      <c r="R98" s="31" t="s">
        <v>1396</v>
      </c>
      <c r="S98" s="6" t="s">
        <v>1079</v>
      </c>
      <c r="T98" s="35" t="s">
        <v>2007</v>
      </c>
      <c r="U98" s="96" t="s">
        <v>949</v>
      </c>
      <c r="V98" s="35" t="s">
        <v>1177</v>
      </c>
      <c r="W98" s="104"/>
      <c r="X98" s="35"/>
      <c r="Y98" s="35" t="s">
        <v>2007</v>
      </c>
      <c r="Z98" s="96" t="s">
        <v>949</v>
      </c>
      <c r="AA98" s="35" t="s">
        <v>1177</v>
      </c>
      <c r="AB98" s="104"/>
      <c r="AC98" s="35"/>
      <c r="AD98" s="35" t="s">
        <v>2008</v>
      </c>
      <c r="AE98" s="96" t="s">
        <v>949</v>
      </c>
      <c r="AF98" s="35" t="s">
        <v>1177</v>
      </c>
      <c r="AG98" s="104"/>
      <c r="AH98" s="35"/>
      <c r="AI98" s="31" t="s">
        <v>2818</v>
      </c>
      <c r="AJ98" s="31" t="s">
        <v>1083</v>
      </c>
      <c r="AK98" s="31" t="s">
        <v>3176</v>
      </c>
      <c r="AL98" s="31"/>
      <c r="AM98" s="114"/>
      <c r="AN98" s="31" t="s">
        <v>2007</v>
      </c>
      <c r="AO98" s="31" t="s">
        <v>2638</v>
      </c>
      <c r="AQ98" s="153" t="s">
        <v>2274</v>
      </c>
      <c r="AR98" s="153" t="s">
        <v>2951</v>
      </c>
      <c r="AS98" s="154" t="s">
        <v>2007</v>
      </c>
      <c r="AT98" s="151" t="s">
        <v>2007</v>
      </c>
      <c r="AU98" s="154" t="s">
        <v>2187</v>
      </c>
      <c r="AV98" s="154" t="s">
        <v>949</v>
      </c>
      <c r="AW98" s="297" t="s">
        <v>2181</v>
      </c>
      <c r="AX98" s="300"/>
      <c r="AY98" s="37"/>
    </row>
    <row r="99" spans="1:51" ht="409.5">
      <c r="A99" s="2">
        <v>82</v>
      </c>
      <c r="B99" s="95" t="s">
        <v>333</v>
      </c>
      <c r="C99" s="16" t="s">
        <v>1509</v>
      </c>
      <c r="D99" s="5" t="s">
        <v>334</v>
      </c>
      <c r="E99" s="16" t="s">
        <v>1931</v>
      </c>
      <c r="F99" s="5" t="s">
        <v>256</v>
      </c>
      <c r="G99" s="5" t="s">
        <v>257</v>
      </c>
      <c r="H99" s="5" t="s">
        <v>33</v>
      </c>
      <c r="I99" s="5" t="s">
        <v>11</v>
      </c>
      <c r="J99" s="31"/>
      <c r="K99" s="31" t="s">
        <v>3597</v>
      </c>
      <c r="L99" s="5" t="s">
        <v>12</v>
      </c>
      <c r="M99" s="31" t="s">
        <v>1999</v>
      </c>
      <c r="N99" s="31" t="s">
        <v>326</v>
      </c>
      <c r="O99" s="31" t="s">
        <v>1263</v>
      </c>
      <c r="P99" s="6" t="s">
        <v>1177</v>
      </c>
      <c r="Q99" s="6" t="s">
        <v>1129</v>
      </c>
      <c r="R99" s="31" t="s">
        <v>1397</v>
      </c>
      <c r="S99" s="6" t="s">
        <v>1079</v>
      </c>
      <c r="T99" s="35" t="s">
        <v>2007</v>
      </c>
      <c r="U99" s="96" t="s">
        <v>949</v>
      </c>
      <c r="V99" s="35" t="s">
        <v>1177</v>
      </c>
      <c r="W99" s="104"/>
      <c r="X99" s="35"/>
      <c r="Y99" s="35" t="s">
        <v>2007</v>
      </c>
      <c r="Z99" s="96" t="s">
        <v>949</v>
      </c>
      <c r="AA99" s="35" t="s">
        <v>1177</v>
      </c>
      <c r="AB99" s="104"/>
      <c r="AC99" s="35"/>
      <c r="AD99" s="35" t="s">
        <v>2008</v>
      </c>
      <c r="AE99" s="96" t="s">
        <v>949</v>
      </c>
      <c r="AF99" s="35" t="s">
        <v>1177</v>
      </c>
      <c r="AG99" s="104"/>
      <c r="AH99" s="35"/>
      <c r="AI99" s="31" t="s">
        <v>2817</v>
      </c>
      <c r="AJ99" s="31" t="s">
        <v>1083</v>
      </c>
      <c r="AK99" s="31" t="s">
        <v>3177</v>
      </c>
      <c r="AL99" s="31"/>
      <c r="AM99" s="114"/>
      <c r="AN99" s="31" t="s">
        <v>2007</v>
      </c>
      <c r="AO99" s="31" t="s">
        <v>2638</v>
      </c>
      <c r="AQ99" s="153" t="s">
        <v>2275</v>
      </c>
      <c r="AR99" s="153" t="s">
        <v>2950</v>
      </c>
      <c r="AS99" s="154" t="s">
        <v>2007</v>
      </c>
      <c r="AT99" s="151" t="s">
        <v>2007</v>
      </c>
      <c r="AU99" s="154" t="s">
        <v>2187</v>
      </c>
      <c r="AV99" s="154" t="s">
        <v>949</v>
      </c>
      <c r="AW99" s="297" t="s">
        <v>2181</v>
      </c>
      <c r="AX99" s="300"/>
      <c r="AY99" s="37"/>
    </row>
    <row r="100" spans="1:51" ht="409.5">
      <c r="A100" s="2">
        <v>83</v>
      </c>
      <c r="B100" s="95" t="s">
        <v>335</v>
      </c>
      <c r="C100" s="16" t="s">
        <v>1510</v>
      </c>
      <c r="D100" s="5" t="s">
        <v>336</v>
      </c>
      <c r="E100" s="16" t="s">
        <v>1931</v>
      </c>
      <c r="F100" s="5" t="s">
        <v>256</v>
      </c>
      <c r="G100" s="5" t="s">
        <v>257</v>
      </c>
      <c r="H100" s="5" t="s">
        <v>33</v>
      </c>
      <c r="I100" s="5" t="s">
        <v>11</v>
      </c>
      <c r="J100" s="31"/>
      <c r="K100" s="31" t="s">
        <v>3597</v>
      </c>
      <c r="L100" s="5" t="s">
        <v>12</v>
      </c>
      <c r="M100" s="31" t="s">
        <v>1999</v>
      </c>
      <c r="N100" s="31" t="s">
        <v>326</v>
      </c>
      <c r="O100" s="31" t="s">
        <v>1263</v>
      </c>
      <c r="P100" s="6" t="s">
        <v>1218</v>
      </c>
      <c r="Q100" s="6" t="s">
        <v>1129</v>
      </c>
      <c r="R100" s="31" t="s">
        <v>1398</v>
      </c>
      <c r="S100" s="6" t="s">
        <v>1079</v>
      </c>
      <c r="T100" s="35" t="s">
        <v>2007</v>
      </c>
      <c r="U100" s="96" t="s">
        <v>949</v>
      </c>
      <c r="V100" s="120" t="s">
        <v>2757</v>
      </c>
      <c r="W100" s="104"/>
      <c r="X100" s="35"/>
      <c r="Y100" s="35" t="s">
        <v>2007</v>
      </c>
      <c r="Z100" s="96" t="s">
        <v>949</v>
      </c>
      <c r="AA100" s="120" t="s">
        <v>2757</v>
      </c>
      <c r="AB100" s="104"/>
      <c r="AC100" s="35"/>
      <c r="AD100" s="35" t="s">
        <v>2008</v>
      </c>
      <c r="AE100" s="96" t="s">
        <v>949</v>
      </c>
      <c r="AF100" s="120" t="s">
        <v>2757</v>
      </c>
      <c r="AG100" s="104"/>
      <c r="AH100" s="35"/>
      <c r="AI100" s="31" t="s">
        <v>2817</v>
      </c>
      <c r="AJ100" s="31" t="s">
        <v>1083</v>
      </c>
      <c r="AK100" s="31" t="s">
        <v>3178</v>
      </c>
      <c r="AL100" s="31"/>
      <c r="AM100" s="114"/>
      <c r="AN100" s="31" t="s">
        <v>2007</v>
      </c>
      <c r="AO100" s="31" t="s">
        <v>2638</v>
      </c>
      <c r="AQ100" s="153" t="s">
        <v>2276</v>
      </c>
      <c r="AR100" s="153" t="s">
        <v>2950</v>
      </c>
      <c r="AS100" s="154" t="s">
        <v>2007</v>
      </c>
      <c r="AT100" s="151" t="s">
        <v>2007</v>
      </c>
      <c r="AU100" s="154" t="s">
        <v>2187</v>
      </c>
      <c r="AV100" s="154" t="s">
        <v>949</v>
      </c>
      <c r="AW100" s="297" t="s">
        <v>2181</v>
      </c>
      <c r="AX100" s="300"/>
      <c r="AY100" s="37"/>
    </row>
    <row r="101" spans="1:51" ht="409.5">
      <c r="A101" s="2">
        <v>84</v>
      </c>
      <c r="B101" s="95" t="s">
        <v>337</v>
      </c>
      <c r="C101" s="16" t="s">
        <v>1511</v>
      </c>
      <c r="D101" s="5" t="s">
        <v>338</v>
      </c>
      <c r="E101" s="16" t="s">
        <v>1931</v>
      </c>
      <c r="F101" s="5" t="s">
        <v>256</v>
      </c>
      <c r="G101" s="5" t="s">
        <v>257</v>
      </c>
      <c r="H101" s="5" t="s">
        <v>33</v>
      </c>
      <c r="I101" s="5" t="s">
        <v>11</v>
      </c>
      <c r="J101" s="31"/>
      <c r="K101" s="31" t="s">
        <v>3597</v>
      </c>
      <c r="L101" s="5" t="s">
        <v>12</v>
      </c>
      <c r="M101" s="31" t="s">
        <v>1999</v>
      </c>
      <c r="N101" s="31" t="s">
        <v>326</v>
      </c>
      <c r="O101" s="31" t="s">
        <v>1263</v>
      </c>
      <c r="P101" s="6" t="s">
        <v>1177</v>
      </c>
      <c r="Q101" s="6" t="s">
        <v>1129</v>
      </c>
      <c r="R101" s="31" t="s">
        <v>1399</v>
      </c>
      <c r="S101" s="6" t="s">
        <v>1079</v>
      </c>
      <c r="T101" s="35" t="s">
        <v>2007</v>
      </c>
      <c r="U101" s="96" t="s">
        <v>949</v>
      </c>
      <c r="V101" s="35" t="s">
        <v>1177</v>
      </c>
      <c r="W101" s="104"/>
      <c r="X101" s="35"/>
      <c r="Y101" s="35" t="s">
        <v>2007</v>
      </c>
      <c r="Z101" s="96" t="s">
        <v>949</v>
      </c>
      <c r="AA101" s="35" t="s">
        <v>1177</v>
      </c>
      <c r="AB101" s="104"/>
      <c r="AC101" s="35"/>
      <c r="AD101" s="35" t="s">
        <v>2008</v>
      </c>
      <c r="AE101" s="96" t="s">
        <v>949</v>
      </c>
      <c r="AF101" s="35" t="s">
        <v>1177</v>
      </c>
      <c r="AG101" s="104"/>
      <c r="AH101" s="35"/>
      <c r="AI101" s="31" t="s">
        <v>2817</v>
      </c>
      <c r="AJ101" s="31" t="s">
        <v>1083</v>
      </c>
      <c r="AK101" s="31" t="s">
        <v>3179</v>
      </c>
      <c r="AL101" s="31"/>
      <c r="AM101" s="114"/>
      <c r="AN101" s="31" t="s">
        <v>2007</v>
      </c>
      <c r="AO101" s="31" t="s">
        <v>2638</v>
      </c>
      <c r="AQ101" s="153" t="s">
        <v>2277</v>
      </c>
      <c r="AR101" s="153" t="s">
        <v>2950</v>
      </c>
      <c r="AS101" s="154" t="s">
        <v>2007</v>
      </c>
      <c r="AT101" s="151" t="s">
        <v>2007</v>
      </c>
      <c r="AU101" s="154" t="s">
        <v>2187</v>
      </c>
      <c r="AV101" s="154" t="s">
        <v>949</v>
      </c>
      <c r="AW101" s="297" t="s">
        <v>2181</v>
      </c>
      <c r="AX101" s="300"/>
      <c r="AY101" s="37"/>
    </row>
    <row r="102" spans="1:51" ht="409.5">
      <c r="A102" s="2">
        <v>85</v>
      </c>
      <c r="B102" s="95" t="s">
        <v>339</v>
      </c>
      <c r="C102" s="16" t="s">
        <v>1512</v>
      </c>
      <c r="D102" s="5" t="s">
        <v>340</v>
      </c>
      <c r="E102" s="16" t="s">
        <v>1931</v>
      </c>
      <c r="F102" s="5" t="s">
        <v>256</v>
      </c>
      <c r="G102" s="5" t="s">
        <v>257</v>
      </c>
      <c r="H102" s="5" t="s">
        <v>33</v>
      </c>
      <c r="I102" s="5" t="s">
        <v>11</v>
      </c>
      <c r="J102" s="31"/>
      <c r="K102" s="31" t="s">
        <v>3597</v>
      </c>
      <c r="L102" s="5" t="s">
        <v>12</v>
      </c>
      <c r="M102" s="31" t="s">
        <v>1999</v>
      </c>
      <c r="N102" s="31" t="s">
        <v>326</v>
      </c>
      <c r="O102" s="31" t="s">
        <v>1263</v>
      </c>
      <c r="P102" s="6" t="s">
        <v>1218</v>
      </c>
      <c r="Q102" s="6" t="s">
        <v>1130</v>
      </c>
      <c r="R102" s="31" t="s">
        <v>1787</v>
      </c>
      <c r="S102" s="6" t="s">
        <v>1079</v>
      </c>
      <c r="T102" s="35" t="s">
        <v>2007</v>
      </c>
      <c r="U102" s="96" t="s">
        <v>949</v>
      </c>
      <c r="V102" s="120" t="s">
        <v>2757</v>
      </c>
      <c r="W102" s="104"/>
      <c r="X102" s="35"/>
      <c r="Y102" s="35" t="s">
        <v>2007</v>
      </c>
      <c r="Z102" s="96" t="s">
        <v>949</v>
      </c>
      <c r="AA102" s="120" t="s">
        <v>2757</v>
      </c>
      <c r="AB102" s="104"/>
      <c r="AC102" s="35"/>
      <c r="AD102" s="35" t="s">
        <v>2008</v>
      </c>
      <c r="AE102" s="96" t="s">
        <v>949</v>
      </c>
      <c r="AF102" s="120" t="s">
        <v>2757</v>
      </c>
      <c r="AG102" s="104"/>
      <c r="AH102" s="35"/>
      <c r="AI102" s="31" t="s">
        <v>2817</v>
      </c>
      <c r="AJ102" s="31" t="s">
        <v>1083</v>
      </c>
      <c r="AK102" s="31" t="s">
        <v>3180</v>
      </c>
      <c r="AL102" s="31"/>
      <c r="AM102" s="114"/>
      <c r="AN102" s="31" t="s">
        <v>2007</v>
      </c>
      <c r="AO102" s="31" t="s">
        <v>2638</v>
      </c>
      <c r="AQ102" s="153" t="s">
        <v>2278</v>
      </c>
      <c r="AR102" s="153" t="s">
        <v>2950</v>
      </c>
      <c r="AS102" s="154" t="s">
        <v>2007</v>
      </c>
      <c r="AT102" s="151" t="s">
        <v>2007</v>
      </c>
      <c r="AU102" s="154" t="s">
        <v>2187</v>
      </c>
      <c r="AV102" s="154" t="s">
        <v>949</v>
      </c>
      <c r="AW102" s="297" t="s">
        <v>2181</v>
      </c>
      <c r="AX102" s="300"/>
      <c r="AY102" s="37"/>
    </row>
    <row r="103" spans="1:51" ht="409.5">
      <c r="A103" s="2">
        <v>86</v>
      </c>
      <c r="B103" s="95" t="s">
        <v>2758</v>
      </c>
      <c r="C103" s="16" t="s">
        <v>1513</v>
      </c>
      <c r="D103" s="5" t="s">
        <v>341</v>
      </c>
      <c r="E103" s="16" t="s">
        <v>1932</v>
      </c>
      <c r="F103" s="5" t="s">
        <v>342</v>
      </c>
      <c r="G103" s="5" t="s">
        <v>343</v>
      </c>
      <c r="H103" s="5" t="s">
        <v>33</v>
      </c>
      <c r="I103" s="5" t="s">
        <v>2746</v>
      </c>
      <c r="J103" s="31"/>
      <c r="K103" s="31" t="s">
        <v>3598</v>
      </c>
      <c r="L103" s="5" t="s">
        <v>55</v>
      </c>
      <c r="M103" s="31" t="s">
        <v>1999</v>
      </c>
      <c r="N103" s="31" t="s">
        <v>344</v>
      </c>
      <c r="O103" s="31" t="s">
        <v>997</v>
      </c>
      <c r="P103" s="6" t="s">
        <v>1178</v>
      </c>
      <c r="Q103" s="6"/>
      <c r="R103" s="31" t="s">
        <v>1788</v>
      </c>
      <c r="S103" s="6" t="s">
        <v>1079</v>
      </c>
      <c r="T103" s="35" t="s">
        <v>2007</v>
      </c>
      <c r="U103" s="96" t="s">
        <v>949</v>
      </c>
      <c r="V103" s="35" t="s">
        <v>1178</v>
      </c>
      <c r="W103" s="104"/>
      <c r="X103" s="35"/>
      <c r="Y103" s="35" t="s">
        <v>2007</v>
      </c>
      <c r="Z103" s="96" t="s">
        <v>949</v>
      </c>
      <c r="AA103" s="35" t="s">
        <v>1178</v>
      </c>
      <c r="AB103" s="104"/>
      <c r="AC103" s="35"/>
      <c r="AD103" s="35" t="s">
        <v>2008</v>
      </c>
      <c r="AE103" s="96" t="s">
        <v>949</v>
      </c>
      <c r="AF103" s="35" t="s">
        <v>1178</v>
      </c>
      <c r="AG103" s="104"/>
      <c r="AH103" s="35"/>
      <c r="AI103" s="31" t="s">
        <v>1083</v>
      </c>
      <c r="AJ103" s="31" t="s">
        <v>1083</v>
      </c>
      <c r="AK103" s="31"/>
      <c r="AL103" s="31"/>
      <c r="AM103" s="114" t="s">
        <v>2601</v>
      </c>
      <c r="AN103" s="31" t="s">
        <v>2636</v>
      </c>
      <c r="AO103" s="31"/>
      <c r="AQ103" s="157"/>
      <c r="AR103" s="157"/>
      <c r="AS103" s="149"/>
      <c r="AT103" s="149" t="s">
        <v>2007</v>
      </c>
      <c r="AU103" s="149" t="s">
        <v>2187</v>
      </c>
      <c r="AV103" s="149" t="s">
        <v>33</v>
      </c>
      <c r="AW103" s="296"/>
      <c r="AX103" s="300"/>
      <c r="AY103" s="37"/>
    </row>
    <row r="104" spans="1:51" ht="409.5">
      <c r="A104" s="2">
        <v>87</v>
      </c>
      <c r="B104" s="95" t="s">
        <v>2759</v>
      </c>
      <c r="C104" s="16" t="s">
        <v>1514</v>
      </c>
      <c r="D104" s="5" t="s">
        <v>345</v>
      </c>
      <c r="E104" s="16" t="s">
        <v>1932</v>
      </c>
      <c r="F104" s="5" t="s">
        <v>342</v>
      </c>
      <c r="G104" s="5" t="s">
        <v>343</v>
      </c>
      <c r="H104" s="5" t="s">
        <v>33</v>
      </c>
      <c r="I104" s="5" t="s">
        <v>2746</v>
      </c>
      <c r="J104" s="31"/>
      <c r="K104" s="31" t="s">
        <v>3598</v>
      </c>
      <c r="L104" s="5" t="s">
        <v>55</v>
      </c>
      <c r="M104" s="31" t="s">
        <v>1999</v>
      </c>
      <c r="N104" s="31" t="s">
        <v>344</v>
      </c>
      <c r="O104" s="31" t="s">
        <v>997</v>
      </c>
      <c r="P104" s="6" t="s">
        <v>1219</v>
      </c>
      <c r="Q104" s="6"/>
      <c r="R104" s="31" t="s">
        <v>1400</v>
      </c>
      <c r="S104" s="31" t="s">
        <v>1079</v>
      </c>
      <c r="T104" s="35" t="s">
        <v>2007</v>
      </c>
      <c r="U104" s="96" t="s">
        <v>949</v>
      </c>
      <c r="V104" s="120" t="s">
        <v>2760</v>
      </c>
      <c r="W104" s="104"/>
      <c r="X104" s="35"/>
      <c r="Y104" s="35" t="s">
        <v>2007</v>
      </c>
      <c r="Z104" s="96" t="s">
        <v>949</v>
      </c>
      <c r="AA104" s="120" t="s">
        <v>2760</v>
      </c>
      <c r="AB104" s="104"/>
      <c r="AC104" s="35"/>
      <c r="AD104" s="35" t="s">
        <v>2008</v>
      </c>
      <c r="AE104" s="96" t="s">
        <v>949</v>
      </c>
      <c r="AF104" s="120" t="s">
        <v>2760</v>
      </c>
      <c r="AG104" s="104"/>
      <c r="AH104" s="35"/>
      <c r="AI104" s="31" t="s">
        <v>1083</v>
      </c>
      <c r="AJ104" s="31" t="s">
        <v>1083</v>
      </c>
      <c r="AK104" s="31"/>
      <c r="AL104" s="31"/>
      <c r="AM104" s="114" t="s">
        <v>2601</v>
      </c>
      <c r="AN104" s="31" t="s">
        <v>2636</v>
      </c>
      <c r="AO104" s="31"/>
      <c r="AQ104" s="157"/>
      <c r="AR104" s="157"/>
      <c r="AS104" s="149"/>
      <c r="AT104" s="149" t="s">
        <v>2007</v>
      </c>
      <c r="AU104" s="149" t="s">
        <v>2187</v>
      </c>
      <c r="AV104" s="149" t="s">
        <v>33</v>
      </c>
      <c r="AW104" s="296"/>
      <c r="AX104" s="300"/>
      <c r="AY104" s="37"/>
    </row>
    <row r="105" spans="1:51" ht="409.5">
      <c r="A105" s="2">
        <v>88</v>
      </c>
      <c r="B105" s="95" t="s">
        <v>2761</v>
      </c>
      <c r="C105" s="16" t="s">
        <v>1515</v>
      </c>
      <c r="D105" s="5" t="s">
        <v>346</v>
      </c>
      <c r="E105" s="16" t="s">
        <v>1932</v>
      </c>
      <c r="F105" s="5" t="s">
        <v>342</v>
      </c>
      <c r="G105" s="5" t="s">
        <v>343</v>
      </c>
      <c r="H105" s="5" t="s">
        <v>33</v>
      </c>
      <c r="I105" s="5" t="s">
        <v>2746</v>
      </c>
      <c r="J105" s="31"/>
      <c r="K105" s="31" t="s">
        <v>3598</v>
      </c>
      <c r="L105" s="5" t="s">
        <v>55</v>
      </c>
      <c r="M105" s="31" t="s">
        <v>1999</v>
      </c>
      <c r="N105" s="31" t="s">
        <v>344</v>
      </c>
      <c r="O105" s="31" t="s">
        <v>997</v>
      </c>
      <c r="P105" s="6" t="s">
        <v>1179</v>
      </c>
      <c r="Q105" s="6"/>
      <c r="R105" s="31" t="s">
        <v>1400</v>
      </c>
      <c r="S105" s="31" t="s">
        <v>1079</v>
      </c>
      <c r="T105" s="35" t="s">
        <v>2007</v>
      </c>
      <c r="U105" s="96" t="s">
        <v>949</v>
      </c>
      <c r="V105" s="35" t="s">
        <v>1179</v>
      </c>
      <c r="W105" s="104"/>
      <c r="X105" s="35"/>
      <c r="Y105" s="35" t="s">
        <v>2007</v>
      </c>
      <c r="Z105" s="96" t="s">
        <v>949</v>
      </c>
      <c r="AA105" s="35" t="s">
        <v>1179</v>
      </c>
      <c r="AB105" s="104"/>
      <c r="AC105" s="35"/>
      <c r="AD105" s="35" t="s">
        <v>2008</v>
      </c>
      <c r="AE105" s="96" t="s">
        <v>949</v>
      </c>
      <c r="AF105" s="35" t="s">
        <v>1179</v>
      </c>
      <c r="AG105" s="104"/>
      <c r="AH105" s="35"/>
      <c r="AI105" s="31" t="s">
        <v>1083</v>
      </c>
      <c r="AJ105" s="31" t="s">
        <v>1083</v>
      </c>
      <c r="AK105" s="31"/>
      <c r="AL105" s="31"/>
      <c r="AM105" s="114" t="s">
        <v>2601</v>
      </c>
      <c r="AN105" s="31" t="s">
        <v>2636</v>
      </c>
      <c r="AO105" s="31"/>
      <c r="AQ105" s="157"/>
      <c r="AR105" s="157"/>
      <c r="AS105" s="149"/>
      <c r="AT105" s="149" t="s">
        <v>2007</v>
      </c>
      <c r="AU105" s="149" t="s">
        <v>2187</v>
      </c>
      <c r="AV105" s="149" t="s">
        <v>33</v>
      </c>
      <c r="AW105" s="296"/>
      <c r="AX105" s="300"/>
      <c r="AY105" s="37"/>
    </row>
    <row r="106" spans="1:51" ht="409.5">
      <c r="A106" s="2">
        <v>89</v>
      </c>
      <c r="B106" s="95" t="s">
        <v>2762</v>
      </c>
      <c r="C106" s="16" t="s">
        <v>1516</v>
      </c>
      <c r="D106" s="5" t="s">
        <v>347</v>
      </c>
      <c r="E106" s="16" t="s">
        <v>1932</v>
      </c>
      <c r="F106" s="5" t="s">
        <v>342</v>
      </c>
      <c r="G106" s="5" t="s">
        <v>343</v>
      </c>
      <c r="H106" s="5" t="s">
        <v>33</v>
      </c>
      <c r="I106" s="5" t="s">
        <v>2746</v>
      </c>
      <c r="J106" s="31"/>
      <c r="K106" s="31" t="s">
        <v>3598</v>
      </c>
      <c r="L106" s="5" t="s">
        <v>55</v>
      </c>
      <c r="M106" s="31" t="s">
        <v>1999</v>
      </c>
      <c r="N106" s="31" t="s">
        <v>344</v>
      </c>
      <c r="O106" s="31" t="s">
        <v>997</v>
      </c>
      <c r="P106" s="6" t="s">
        <v>1220</v>
      </c>
      <c r="Q106" s="6"/>
      <c r="R106" s="31" t="s">
        <v>1400</v>
      </c>
      <c r="S106" s="31" t="s">
        <v>1079</v>
      </c>
      <c r="T106" s="35" t="s">
        <v>2007</v>
      </c>
      <c r="U106" s="96" t="s">
        <v>949</v>
      </c>
      <c r="V106" s="120" t="s">
        <v>2763</v>
      </c>
      <c r="W106" s="104"/>
      <c r="X106" s="35"/>
      <c r="Y106" s="35" t="s">
        <v>2007</v>
      </c>
      <c r="Z106" s="96" t="s">
        <v>949</v>
      </c>
      <c r="AA106" s="120" t="s">
        <v>2763</v>
      </c>
      <c r="AB106" s="104"/>
      <c r="AC106" s="35"/>
      <c r="AD106" s="35" t="s">
        <v>2008</v>
      </c>
      <c r="AE106" s="96" t="s">
        <v>949</v>
      </c>
      <c r="AF106" s="120" t="s">
        <v>2763</v>
      </c>
      <c r="AG106" s="104"/>
      <c r="AH106" s="35"/>
      <c r="AI106" s="31" t="s">
        <v>1083</v>
      </c>
      <c r="AJ106" s="31" t="s">
        <v>1083</v>
      </c>
      <c r="AK106" s="31"/>
      <c r="AL106" s="31"/>
      <c r="AM106" s="114" t="s">
        <v>2601</v>
      </c>
      <c r="AN106" s="31" t="s">
        <v>2636</v>
      </c>
      <c r="AO106" s="31"/>
      <c r="AQ106" s="157"/>
      <c r="AR106" s="157"/>
      <c r="AS106" s="149"/>
      <c r="AT106" s="149" t="s">
        <v>2007</v>
      </c>
      <c r="AU106" s="149" t="s">
        <v>2187</v>
      </c>
      <c r="AV106" s="149" t="s">
        <v>33</v>
      </c>
      <c r="AW106" s="296"/>
      <c r="AX106" s="300"/>
      <c r="AY106" s="37"/>
    </row>
    <row r="107" spans="1:51" ht="409.5">
      <c r="A107" s="2">
        <v>90</v>
      </c>
      <c r="B107" s="95" t="s">
        <v>2764</v>
      </c>
      <c r="C107" s="16" t="s">
        <v>1517</v>
      </c>
      <c r="D107" s="5" t="s">
        <v>348</v>
      </c>
      <c r="E107" s="16" t="s">
        <v>1932</v>
      </c>
      <c r="F107" s="5" t="s">
        <v>342</v>
      </c>
      <c r="G107" s="5" t="s">
        <v>343</v>
      </c>
      <c r="H107" s="5" t="s">
        <v>33</v>
      </c>
      <c r="I107" s="5" t="s">
        <v>2746</v>
      </c>
      <c r="J107" s="31"/>
      <c r="K107" s="31" t="s">
        <v>3598</v>
      </c>
      <c r="L107" s="5" t="s">
        <v>55</v>
      </c>
      <c r="M107" s="31" t="s">
        <v>1999</v>
      </c>
      <c r="N107" s="31" t="s">
        <v>344</v>
      </c>
      <c r="O107" s="31" t="s">
        <v>997</v>
      </c>
      <c r="P107" s="6" t="s">
        <v>1219</v>
      </c>
      <c r="Q107" s="6"/>
      <c r="R107" s="31" t="s">
        <v>1400</v>
      </c>
      <c r="S107" s="31" t="s">
        <v>1079</v>
      </c>
      <c r="T107" s="35" t="s">
        <v>2007</v>
      </c>
      <c r="U107" s="96" t="s">
        <v>949</v>
      </c>
      <c r="V107" s="120" t="s">
        <v>2760</v>
      </c>
      <c r="W107" s="104"/>
      <c r="X107" s="35"/>
      <c r="Y107" s="35" t="s">
        <v>2007</v>
      </c>
      <c r="Z107" s="96" t="s">
        <v>949</v>
      </c>
      <c r="AA107" s="120" t="s">
        <v>2760</v>
      </c>
      <c r="AB107" s="104"/>
      <c r="AC107" s="35"/>
      <c r="AD107" s="35" t="s">
        <v>2008</v>
      </c>
      <c r="AE107" s="96" t="s">
        <v>949</v>
      </c>
      <c r="AF107" s="120" t="s">
        <v>2760</v>
      </c>
      <c r="AG107" s="104"/>
      <c r="AH107" s="35"/>
      <c r="AI107" s="31" t="s">
        <v>1083</v>
      </c>
      <c r="AJ107" s="31" t="s">
        <v>1083</v>
      </c>
      <c r="AK107" s="31"/>
      <c r="AL107" s="31"/>
      <c r="AM107" s="114" t="s">
        <v>2601</v>
      </c>
      <c r="AN107" s="31" t="s">
        <v>2636</v>
      </c>
      <c r="AO107" s="31"/>
      <c r="AQ107" s="157"/>
      <c r="AR107" s="157"/>
      <c r="AS107" s="149"/>
      <c r="AT107" s="149" t="s">
        <v>2007</v>
      </c>
      <c r="AU107" s="149" t="s">
        <v>2187</v>
      </c>
      <c r="AV107" s="149" t="s">
        <v>33</v>
      </c>
      <c r="AW107" s="296"/>
      <c r="AX107" s="300"/>
      <c r="AY107" s="37"/>
    </row>
    <row r="108" spans="1:51" ht="409.5">
      <c r="A108" s="2">
        <v>91</v>
      </c>
      <c r="B108" s="95" t="s">
        <v>2765</v>
      </c>
      <c r="C108" s="16" t="s">
        <v>1518</v>
      </c>
      <c r="D108" s="5" t="s">
        <v>349</v>
      </c>
      <c r="E108" s="16" t="s">
        <v>1932</v>
      </c>
      <c r="F108" s="5" t="s">
        <v>342</v>
      </c>
      <c r="G108" s="5" t="s">
        <v>343</v>
      </c>
      <c r="H108" s="5" t="s">
        <v>33</v>
      </c>
      <c r="I108" s="5" t="s">
        <v>2746</v>
      </c>
      <c r="J108" s="31"/>
      <c r="K108" s="31" t="s">
        <v>3598</v>
      </c>
      <c r="L108" s="5" t="s">
        <v>55</v>
      </c>
      <c r="M108" s="31" t="s">
        <v>1999</v>
      </c>
      <c r="N108" s="31" t="s">
        <v>344</v>
      </c>
      <c r="O108" s="31" t="s">
        <v>997</v>
      </c>
      <c r="P108" s="6" t="s">
        <v>1179</v>
      </c>
      <c r="Q108" s="6"/>
      <c r="R108" s="31" t="s">
        <v>1400</v>
      </c>
      <c r="S108" s="31" t="s">
        <v>1079</v>
      </c>
      <c r="T108" s="35" t="s">
        <v>2007</v>
      </c>
      <c r="U108" s="96" t="s">
        <v>949</v>
      </c>
      <c r="V108" s="35" t="s">
        <v>1179</v>
      </c>
      <c r="W108" s="104"/>
      <c r="X108" s="35"/>
      <c r="Y108" s="35" t="s">
        <v>2007</v>
      </c>
      <c r="Z108" s="96" t="s">
        <v>949</v>
      </c>
      <c r="AA108" s="35" t="s">
        <v>1179</v>
      </c>
      <c r="AB108" s="104"/>
      <c r="AC108" s="35"/>
      <c r="AD108" s="35" t="s">
        <v>2008</v>
      </c>
      <c r="AE108" s="96" t="s">
        <v>949</v>
      </c>
      <c r="AF108" s="35" t="s">
        <v>1179</v>
      </c>
      <c r="AG108" s="104"/>
      <c r="AH108" s="35"/>
      <c r="AI108" s="31" t="s">
        <v>1083</v>
      </c>
      <c r="AJ108" s="31" t="s">
        <v>1083</v>
      </c>
      <c r="AK108" s="31"/>
      <c r="AL108" s="31"/>
      <c r="AM108" s="114" t="s">
        <v>2601</v>
      </c>
      <c r="AN108" s="31" t="s">
        <v>2636</v>
      </c>
      <c r="AO108" s="31"/>
      <c r="AQ108" s="157"/>
      <c r="AR108" s="157"/>
      <c r="AS108" s="149"/>
      <c r="AT108" s="149" t="s">
        <v>2007</v>
      </c>
      <c r="AU108" s="149" t="s">
        <v>2187</v>
      </c>
      <c r="AV108" s="149" t="s">
        <v>33</v>
      </c>
      <c r="AW108" s="296"/>
      <c r="AX108" s="300"/>
      <c r="AY108" s="37"/>
    </row>
    <row r="109" spans="1:51" ht="409.5">
      <c r="A109" s="2">
        <v>92</v>
      </c>
      <c r="B109" s="95" t="s">
        <v>2766</v>
      </c>
      <c r="C109" s="16" t="s">
        <v>1519</v>
      </c>
      <c r="D109" s="5" t="s">
        <v>350</v>
      </c>
      <c r="E109" s="16" t="s">
        <v>1932</v>
      </c>
      <c r="F109" s="5" t="s">
        <v>342</v>
      </c>
      <c r="G109" s="5" t="s">
        <v>343</v>
      </c>
      <c r="H109" s="5" t="s">
        <v>33</v>
      </c>
      <c r="I109" s="5" t="s">
        <v>2746</v>
      </c>
      <c r="J109" s="31"/>
      <c r="K109" s="31" t="s">
        <v>3598</v>
      </c>
      <c r="L109" s="5" t="s">
        <v>55</v>
      </c>
      <c r="M109" s="31" t="s">
        <v>1999</v>
      </c>
      <c r="N109" s="31" t="s">
        <v>344</v>
      </c>
      <c r="O109" s="31" t="s">
        <v>997</v>
      </c>
      <c r="P109" s="6" t="s">
        <v>1179</v>
      </c>
      <c r="Q109" s="6"/>
      <c r="R109" s="31" t="s">
        <v>1400</v>
      </c>
      <c r="S109" s="31" t="s">
        <v>1079</v>
      </c>
      <c r="T109" s="35" t="s">
        <v>2007</v>
      </c>
      <c r="U109" s="96" t="s">
        <v>949</v>
      </c>
      <c r="V109" s="35" t="s">
        <v>1179</v>
      </c>
      <c r="W109" s="104"/>
      <c r="X109" s="35"/>
      <c r="Y109" s="35" t="s">
        <v>2007</v>
      </c>
      <c r="Z109" s="96" t="s">
        <v>949</v>
      </c>
      <c r="AA109" s="35" t="s">
        <v>1179</v>
      </c>
      <c r="AB109" s="104"/>
      <c r="AC109" s="35"/>
      <c r="AD109" s="35" t="s">
        <v>2008</v>
      </c>
      <c r="AE109" s="96" t="s">
        <v>949</v>
      </c>
      <c r="AF109" s="35" t="s">
        <v>1179</v>
      </c>
      <c r="AG109" s="104"/>
      <c r="AH109" s="35"/>
      <c r="AI109" s="31" t="s">
        <v>1083</v>
      </c>
      <c r="AJ109" s="31" t="s">
        <v>1083</v>
      </c>
      <c r="AK109" s="31"/>
      <c r="AL109" s="31"/>
      <c r="AM109" s="114" t="s">
        <v>2601</v>
      </c>
      <c r="AN109" s="31" t="s">
        <v>2636</v>
      </c>
      <c r="AO109" s="31"/>
      <c r="AQ109" s="157"/>
      <c r="AR109" s="157"/>
      <c r="AS109" s="149"/>
      <c r="AT109" s="149" t="s">
        <v>2007</v>
      </c>
      <c r="AU109" s="149" t="s">
        <v>2187</v>
      </c>
      <c r="AV109" s="149" t="s">
        <v>33</v>
      </c>
      <c r="AW109" s="296"/>
      <c r="AX109" s="300"/>
      <c r="AY109" s="37"/>
    </row>
    <row r="110" spans="1:51" ht="409.5">
      <c r="A110" s="7">
        <v>93</v>
      </c>
      <c r="B110" s="97" t="s">
        <v>2767</v>
      </c>
      <c r="C110" s="16" t="s">
        <v>1520</v>
      </c>
      <c r="D110" s="16" t="s">
        <v>351</v>
      </c>
      <c r="E110" s="16" t="s">
        <v>1932</v>
      </c>
      <c r="F110" s="16" t="s">
        <v>342</v>
      </c>
      <c r="G110" s="16" t="s">
        <v>343</v>
      </c>
      <c r="H110" s="16" t="s">
        <v>33</v>
      </c>
      <c r="I110" s="16" t="s">
        <v>2746</v>
      </c>
      <c r="J110" s="31"/>
      <c r="K110" s="31" t="s">
        <v>3598</v>
      </c>
      <c r="L110" s="16" t="s">
        <v>55</v>
      </c>
      <c r="M110" s="29" t="s">
        <v>1999</v>
      </c>
      <c r="N110" s="29" t="s">
        <v>344</v>
      </c>
      <c r="O110" s="29" t="s">
        <v>997</v>
      </c>
      <c r="P110" s="8" t="s">
        <v>1179</v>
      </c>
      <c r="Q110" s="8" t="s">
        <v>1130</v>
      </c>
      <c r="R110" s="29" t="s">
        <v>1400</v>
      </c>
      <c r="S110" s="29" t="s">
        <v>1079</v>
      </c>
      <c r="T110" s="36" t="s">
        <v>2007</v>
      </c>
      <c r="U110" s="98" t="s">
        <v>949</v>
      </c>
      <c r="V110" s="36" t="s">
        <v>1179</v>
      </c>
      <c r="W110" s="109"/>
      <c r="X110" s="36"/>
      <c r="Y110" s="36" t="s">
        <v>2007</v>
      </c>
      <c r="Z110" s="98" t="s">
        <v>949</v>
      </c>
      <c r="AA110" s="36" t="s">
        <v>1179</v>
      </c>
      <c r="AB110" s="109"/>
      <c r="AC110" s="36"/>
      <c r="AD110" s="36" t="s">
        <v>2008</v>
      </c>
      <c r="AE110" s="98" t="s">
        <v>949</v>
      </c>
      <c r="AF110" s="36" t="s">
        <v>1179</v>
      </c>
      <c r="AG110" s="109"/>
      <c r="AH110" s="36"/>
      <c r="AI110" s="31" t="s">
        <v>1083</v>
      </c>
      <c r="AJ110" s="31" t="s">
        <v>1083</v>
      </c>
      <c r="AK110" s="31"/>
      <c r="AL110" s="31"/>
      <c r="AM110" s="114" t="s">
        <v>2601</v>
      </c>
      <c r="AN110" s="31" t="s">
        <v>2636</v>
      </c>
      <c r="AO110" s="31"/>
      <c r="AQ110" s="157"/>
      <c r="AR110" s="157"/>
      <c r="AS110" s="149"/>
      <c r="AT110" s="149" t="s">
        <v>2007</v>
      </c>
      <c r="AU110" s="149" t="s">
        <v>2187</v>
      </c>
      <c r="AV110" s="149" t="s">
        <v>33</v>
      </c>
      <c r="AW110" s="296"/>
      <c r="AX110" s="300"/>
      <c r="AY110" s="37"/>
    </row>
    <row r="111" spans="1:51" ht="15.75" customHeight="1">
      <c r="A111" s="58" t="s">
        <v>1339</v>
      </c>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13"/>
      <c r="AM111" s="100"/>
      <c r="AN111" s="100"/>
      <c r="AO111" s="100"/>
      <c r="AP111" s="59"/>
      <c r="AQ111" s="59"/>
      <c r="AR111" s="59"/>
      <c r="AS111" s="59"/>
      <c r="AT111" s="59"/>
      <c r="AU111" s="59"/>
      <c r="AV111" s="59"/>
      <c r="AW111" s="59"/>
      <c r="AX111" s="59"/>
      <c r="AY111" s="59"/>
    </row>
    <row r="112" spans="1:51" ht="409.5">
      <c r="A112" s="11">
        <v>94</v>
      </c>
      <c r="B112" s="90" t="s">
        <v>352</v>
      </c>
      <c r="C112" s="16" t="s">
        <v>1521</v>
      </c>
      <c r="D112" s="15" t="s">
        <v>269</v>
      </c>
      <c r="E112" s="16" t="s">
        <v>1933</v>
      </c>
      <c r="F112" s="15" t="s">
        <v>353</v>
      </c>
      <c r="G112" s="15">
        <v>1</v>
      </c>
      <c r="H112" s="15" t="s">
        <v>33</v>
      </c>
      <c r="I112" s="5" t="s">
        <v>11</v>
      </c>
      <c r="J112" s="31"/>
      <c r="K112" s="31"/>
      <c r="L112" s="15" t="s">
        <v>354</v>
      </c>
      <c r="M112" s="32" t="s">
        <v>1997</v>
      </c>
      <c r="N112" s="32" t="s">
        <v>355</v>
      </c>
      <c r="O112" s="32" t="s">
        <v>998</v>
      </c>
      <c r="P112" s="12" t="s">
        <v>1221</v>
      </c>
      <c r="Q112" s="12" t="s">
        <v>1131</v>
      </c>
      <c r="R112" s="32" t="s">
        <v>1877</v>
      </c>
      <c r="S112" s="32" t="s">
        <v>1090</v>
      </c>
      <c r="T112" s="91" t="s">
        <v>2007</v>
      </c>
      <c r="U112" s="92" t="s">
        <v>949</v>
      </c>
      <c r="V112" s="91" t="s">
        <v>2085</v>
      </c>
      <c r="W112" s="103" t="s">
        <v>2086</v>
      </c>
      <c r="X112" s="91"/>
      <c r="Y112" s="91" t="s">
        <v>2007</v>
      </c>
      <c r="Z112" s="92" t="s">
        <v>949</v>
      </c>
      <c r="AA112" s="91" t="s">
        <v>2085</v>
      </c>
      <c r="AB112" s="103" t="s">
        <v>2086</v>
      </c>
      <c r="AC112" s="91"/>
      <c r="AD112" s="91" t="s">
        <v>2008</v>
      </c>
      <c r="AE112" s="92" t="s">
        <v>949</v>
      </c>
      <c r="AF112" s="91" t="s">
        <v>2085</v>
      </c>
      <c r="AG112" s="103" t="s">
        <v>2086</v>
      </c>
      <c r="AH112" s="91"/>
      <c r="AI112" s="31" t="s">
        <v>3047</v>
      </c>
      <c r="AJ112" s="31" t="s">
        <v>1083</v>
      </c>
      <c r="AK112" s="31" t="s">
        <v>3049</v>
      </c>
      <c r="AL112" s="31" t="s">
        <v>2605</v>
      </c>
      <c r="AM112" s="114"/>
      <c r="AN112" s="31" t="s">
        <v>2007</v>
      </c>
      <c r="AO112" s="31" t="s">
        <v>2007</v>
      </c>
      <c r="AQ112" s="147" t="s">
        <v>2279</v>
      </c>
      <c r="AR112" s="147" t="s">
        <v>2955</v>
      </c>
      <c r="AS112" s="150" t="s">
        <v>2007</v>
      </c>
      <c r="AT112" s="151" t="s">
        <v>2007</v>
      </c>
      <c r="AU112" s="150" t="s">
        <v>2180</v>
      </c>
      <c r="AV112" s="150" t="s">
        <v>949</v>
      </c>
      <c r="AW112" s="297" t="s">
        <v>2181</v>
      </c>
      <c r="AX112" s="93" t="s">
        <v>3538</v>
      </c>
      <c r="AY112" s="31" t="s">
        <v>1131</v>
      </c>
    </row>
    <row r="113" spans="1:51" ht="409.5">
      <c r="A113" s="2">
        <v>95</v>
      </c>
      <c r="B113" s="95" t="s">
        <v>356</v>
      </c>
      <c r="C113" s="16" t="s">
        <v>1522</v>
      </c>
      <c r="D113" s="5" t="s">
        <v>357</v>
      </c>
      <c r="E113" s="16" t="s">
        <v>1933</v>
      </c>
      <c r="F113" s="5" t="s">
        <v>358</v>
      </c>
      <c r="G113" s="5">
        <v>3</v>
      </c>
      <c r="H113" s="5" t="s">
        <v>10</v>
      </c>
      <c r="I113" s="5" t="s">
        <v>11</v>
      </c>
      <c r="J113" s="31"/>
      <c r="K113" s="31"/>
      <c r="L113" s="5" t="s">
        <v>354</v>
      </c>
      <c r="M113" s="31" t="s">
        <v>1997</v>
      </c>
      <c r="N113" s="31" t="s">
        <v>359</v>
      </c>
      <c r="O113" s="31" t="s">
        <v>999</v>
      </c>
      <c r="P113" s="6"/>
      <c r="Q113" s="6"/>
      <c r="R113" s="31" t="s">
        <v>1751</v>
      </c>
      <c r="S113" s="31" t="s">
        <v>1079</v>
      </c>
      <c r="T113" s="35" t="s">
        <v>2007</v>
      </c>
      <c r="U113" s="96" t="s">
        <v>949</v>
      </c>
      <c r="V113" s="35" t="s">
        <v>2043</v>
      </c>
      <c r="W113" s="104"/>
      <c r="X113" s="35"/>
      <c r="Y113" s="35" t="s">
        <v>2007</v>
      </c>
      <c r="Z113" s="96" t="s">
        <v>949</v>
      </c>
      <c r="AA113" s="35" t="s">
        <v>2043</v>
      </c>
      <c r="AB113" s="104"/>
      <c r="AC113" s="35"/>
      <c r="AD113" s="35" t="s">
        <v>2008</v>
      </c>
      <c r="AE113" s="96" t="s">
        <v>949</v>
      </c>
      <c r="AF113" s="35" t="s">
        <v>2043</v>
      </c>
      <c r="AG113" s="104"/>
      <c r="AH113" s="35"/>
      <c r="AI113" s="31" t="s">
        <v>2843</v>
      </c>
      <c r="AJ113" s="31" t="s">
        <v>1083</v>
      </c>
      <c r="AK113" s="31" t="s">
        <v>3220</v>
      </c>
      <c r="AL113" s="31"/>
      <c r="AM113" s="114"/>
      <c r="AN113" s="31" t="s">
        <v>2007</v>
      </c>
      <c r="AO113" s="31" t="s">
        <v>2007</v>
      </c>
      <c r="AQ113" s="147" t="s">
        <v>2952</v>
      </c>
      <c r="AR113" s="147" t="s">
        <v>2953</v>
      </c>
      <c r="AS113" s="150" t="s">
        <v>2007</v>
      </c>
      <c r="AT113" s="150" t="s">
        <v>2007</v>
      </c>
      <c r="AU113" s="150" t="s">
        <v>2180</v>
      </c>
      <c r="AV113" s="150" t="s">
        <v>949</v>
      </c>
      <c r="AW113" s="298" t="s">
        <v>2181</v>
      </c>
      <c r="AX113" s="300"/>
      <c r="AY113" s="37"/>
    </row>
    <row r="114" spans="1:51" ht="409.5">
      <c r="A114" s="2">
        <v>96</v>
      </c>
      <c r="B114" s="95" t="s">
        <v>360</v>
      </c>
      <c r="C114" s="16" t="s">
        <v>1523</v>
      </c>
      <c r="D114" s="5" t="s">
        <v>274</v>
      </c>
      <c r="E114" s="16" t="s">
        <v>1933</v>
      </c>
      <c r="F114" s="5" t="s">
        <v>275</v>
      </c>
      <c r="G114" s="5">
        <v>12</v>
      </c>
      <c r="H114" s="5" t="s">
        <v>82</v>
      </c>
      <c r="I114" s="5" t="s">
        <v>361</v>
      </c>
      <c r="J114" s="31"/>
      <c r="K114" s="31" t="s">
        <v>3599</v>
      </c>
      <c r="L114" s="5" t="s">
        <v>362</v>
      </c>
      <c r="M114" s="31" t="s">
        <v>1997</v>
      </c>
      <c r="N114" s="31" t="s">
        <v>363</v>
      </c>
      <c r="O114" s="31" t="s">
        <v>1000</v>
      </c>
      <c r="P114" s="6"/>
      <c r="Q114" s="6"/>
      <c r="R114" s="31" t="s">
        <v>1752</v>
      </c>
      <c r="S114" s="31" t="s">
        <v>1079</v>
      </c>
      <c r="T114" s="35" t="s">
        <v>2007</v>
      </c>
      <c r="U114" s="96" t="s">
        <v>949</v>
      </c>
      <c r="V114" s="35" t="s">
        <v>2043</v>
      </c>
      <c r="W114" s="104"/>
      <c r="X114" s="35"/>
      <c r="Y114" s="35" t="s">
        <v>2007</v>
      </c>
      <c r="Z114" s="96" t="s">
        <v>949</v>
      </c>
      <c r="AA114" s="35" t="s">
        <v>2043</v>
      </c>
      <c r="AB114" s="104"/>
      <c r="AC114" s="35"/>
      <c r="AD114" s="35" t="s">
        <v>2008</v>
      </c>
      <c r="AE114" s="96" t="s">
        <v>949</v>
      </c>
      <c r="AF114" s="35" t="s">
        <v>2043</v>
      </c>
      <c r="AG114" s="104"/>
      <c r="AH114" s="35"/>
      <c r="AI114" s="31" t="s">
        <v>2541</v>
      </c>
      <c r="AJ114" s="31" t="s">
        <v>1083</v>
      </c>
      <c r="AK114" s="31" t="s">
        <v>3221</v>
      </c>
      <c r="AL114" s="31"/>
      <c r="AM114" s="114"/>
      <c r="AN114" s="31" t="s">
        <v>2007</v>
      </c>
      <c r="AO114" s="31" t="s">
        <v>2007</v>
      </c>
      <c r="AQ114" s="165" t="s">
        <v>2281</v>
      </c>
      <c r="AR114" s="168" t="s">
        <v>2252</v>
      </c>
      <c r="AS114" s="151" t="s">
        <v>2007</v>
      </c>
      <c r="AT114" s="150" t="s">
        <v>2007</v>
      </c>
      <c r="AU114" s="151" t="s">
        <v>2180</v>
      </c>
      <c r="AV114" s="151" t="s">
        <v>2191</v>
      </c>
      <c r="AW114" s="298" t="s">
        <v>2181</v>
      </c>
      <c r="AX114" s="300"/>
      <c r="AY114" s="37"/>
    </row>
    <row r="115" spans="1:51" ht="393.75">
      <c r="A115" s="2">
        <v>97</v>
      </c>
      <c r="B115" s="95" t="s">
        <v>364</v>
      </c>
      <c r="C115" s="16" t="s">
        <v>1524</v>
      </c>
      <c r="D115" s="5" t="s">
        <v>316</v>
      </c>
      <c r="E115" s="16" t="s">
        <v>1933</v>
      </c>
      <c r="F115" s="5" t="s">
        <v>317</v>
      </c>
      <c r="G115" s="5">
        <v>1</v>
      </c>
      <c r="H115" s="5" t="s">
        <v>10</v>
      </c>
      <c r="I115" s="5" t="s">
        <v>361</v>
      </c>
      <c r="J115" s="31"/>
      <c r="K115" s="31" t="s">
        <v>3599</v>
      </c>
      <c r="L115" s="5" t="s">
        <v>362</v>
      </c>
      <c r="M115" s="31" t="s">
        <v>2003</v>
      </c>
      <c r="N115" s="31" t="s">
        <v>365</v>
      </c>
      <c r="O115" s="31" t="s">
        <v>1001</v>
      </c>
      <c r="P115" s="6"/>
      <c r="Q115" s="6"/>
      <c r="R115" s="31" t="s">
        <v>1878</v>
      </c>
      <c r="S115" s="31" t="s">
        <v>1089</v>
      </c>
      <c r="T115" s="35" t="s">
        <v>2007</v>
      </c>
      <c r="U115" s="96" t="s">
        <v>949</v>
      </c>
      <c r="V115" s="35" t="s">
        <v>2087</v>
      </c>
      <c r="W115" s="104" t="s">
        <v>2088</v>
      </c>
      <c r="X115" s="35"/>
      <c r="Y115" s="35" t="s">
        <v>2007</v>
      </c>
      <c r="Z115" s="96" t="s">
        <v>949</v>
      </c>
      <c r="AA115" s="35" t="s">
        <v>2087</v>
      </c>
      <c r="AB115" s="104" t="s">
        <v>2088</v>
      </c>
      <c r="AC115" s="35"/>
      <c r="AD115" s="35" t="s">
        <v>2008</v>
      </c>
      <c r="AE115" s="96" t="s">
        <v>949</v>
      </c>
      <c r="AF115" s="35" t="s">
        <v>2087</v>
      </c>
      <c r="AG115" s="104" t="s">
        <v>2088</v>
      </c>
      <c r="AH115" s="35"/>
      <c r="AI115" s="31" t="s">
        <v>3048</v>
      </c>
      <c r="AJ115" s="31" t="s">
        <v>1083</v>
      </c>
      <c r="AK115" s="31" t="s">
        <v>3222</v>
      </c>
      <c r="AL115" s="31"/>
      <c r="AM115" s="114"/>
      <c r="AN115" s="31" t="s">
        <v>2007</v>
      </c>
      <c r="AO115" s="31" t="s">
        <v>2007</v>
      </c>
      <c r="AQ115" s="147" t="s">
        <v>2282</v>
      </c>
      <c r="AR115" s="147" t="s">
        <v>2283</v>
      </c>
      <c r="AS115" s="150" t="s">
        <v>2007</v>
      </c>
      <c r="AT115" s="150" t="s">
        <v>2007</v>
      </c>
      <c r="AU115" s="150" t="s">
        <v>2180</v>
      </c>
      <c r="AV115" s="150" t="s">
        <v>2191</v>
      </c>
      <c r="AW115" s="298" t="s">
        <v>2181</v>
      </c>
      <c r="AX115" s="93" t="s">
        <v>3539</v>
      </c>
      <c r="AY115" s="37"/>
    </row>
    <row r="116" spans="1:51" ht="409.5">
      <c r="A116" s="2">
        <v>98</v>
      </c>
      <c r="B116" s="95" t="s">
        <v>366</v>
      </c>
      <c r="C116" s="16" t="s">
        <v>1525</v>
      </c>
      <c r="D116" s="5" t="s">
        <v>367</v>
      </c>
      <c r="E116" s="16" t="s">
        <v>1933</v>
      </c>
      <c r="F116" s="5" t="s">
        <v>205</v>
      </c>
      <c r="G116" s="5" t="s">
        <v>206</v>
      </c>
      <c r="H116" s="5" t="s">
        <v>33</v>
      </c>
      <c r="I116" s="5" t="s">
        <v>361</v>
      </c>
      <c r="J116" s="31"/>
      <c r="K116" s="31" t="s">
        <v>3599</v>
      </c>
      <c r="L116" s="5" t="s">
        <v>362</v>
      </c>
      <c r="M116" s="31" t="s">
        <v>1999</v>
      </c>
      <c r="N116" s="31" t="s">
        <v>368</v>
      </c>
      <c r="O116" s="31" t="s">
        <v>1002</v>
      </c>
      <c r="P116" s="6"/>
      <c r="Q116" s="6"/>
      <c r="R116" s="31" t="s">
        <v>1879</v>
      </c>
      <c r="S116" s="31" t="s">
        <v>1079</v>
      </c>
      <c r="T116" s="35" t="s">
        <v>2007</v>
      </c>
      <c r="U116" s="96" t="s">
        <v>949</v>
      </c>
      <c r="V116" s="120"/>
      <c r="W116" s="104" t="s">
        <v>2088</v>
      </c>
      <c r="X116" s="35"/>
      <c r="Y116" s="35" t="s">
        <v>2007</v>
      </c>
      <c r="Z116" s="96" t="s">
        <v>949</v>
      </c>
      <c r="AA116" s="120"/>
      <c r="AB116" s="104" t="s">
        <v>2088</v>
      </c>
      <c r="AC116" s="35"/>
      <c r="AD116" s="35" t="s">
        <v>2008</v>
      </c>
      <c r="AE116" s="96" t="s">
        <v>949</v>
      </c>
      <c r="AF116" s="120"/>
      <c r="AG116" s="104" t="s">
        <v>2088</v>
      </c>
      <c r="AH116" s="35"/>
      <c r="AI116" s="287" t="s">
        <v>3496</v>
      </c>
      <c r="AJ116" s="287" t="s">
        <v>1083</v>
      </c>
      <c r="AK116" s="289" t="s">
        <v>3499</v>
      </c>
      <c r="AL116" s="141"/>
      <c r="AM116" s="288"/>
      <c r="AN116" s="287" t="s">
        <v>2007</v>
      </c>
      <c r="AO116" s="287" t="s">
        <v>2839</v>
      </c>
      <c r="AQ116" s="147" t="s">
        <v>2284</v>
      </c>
      <c r="AR116" s="147" t="s">
        <v>2954</v>
      </c>
      <c r="AS116" s="150" t="s">
        <v>2007</v>
      </c>
      <c r="AT116" s="151" t="s">
        <v>2007</v>
      </c>
      <c r="AU116" s="150" t="s">
        <v>2187</v>
      </c>
      <c r="AV116" s="150" t="s">
        <v>2191</v>
      </c>
      <c r="AW116" s="297" t="s">
        <v>2181</v>
      </c>
      <c r="AX116" s="93" t="s">
        <v>3540</v>
      </c>
      <c r="AY116" s="37"/>
    </row>
    <row r="117" spans="1:51" ht="105">
      <c r="A117" s="2">
        <v>99</v>
      </c>
      <c r="B117" s="95" t="s">
        <v>369</v>
      </c>
      <c r="C117" s="16" t="s">
        <v>1526</v>
      </c>
      <c r="D117" s="5" t="s">
        <v>370</v>
      </c>
      <c r="E117" s="16" t="s">
        <v>1933</v>
      </c>
      <c r="F117" s="5" t="s">
        <v>342</v>
      </c>
      <c r="G117" s="5" t="s">
        <v>343</v>
      </c>
      <c r="H117" s="5" t="s">
        <v>33</v>
      </c>
      <c r="I117" s="5" t="s">
        <v>361</v>
      </c>
      <c r="J117" s="31"/>
      <c r="K117" s="31" t="s">
        <v>3599</v>
      </c>
      <c r="L117" s="5" t="s">
        <v>362</v>
      </c>
      <c r="M117" s="31" t="s">
        <v>1999</v>
      </c>
      <c r="N117" s="31" t="s">
        <v>371</v>
      </c>
      <c r="O117" s="31" t="s">
        <v>1003</v>
      </c>
      <c r="P117" s="6"/>
      <c r="Q117" s="6"/>
      <c r="R117" s="31" t="s">
        <v>1880</v>
      </c>
      <c r="S117" s="31" t="s">
        <v>1079</v>
      </c>
      <c r="T117" s="35" t="s">
        <v>2007</v>
      </c>
      <c r="U117" s="96" t="s">
        <v>949</v>
      </c>
      <c r="V117" s="120"/>
      <c r="W117" s="104" t="s">
        <v>2088</v>
      </c>
      <c r="X117" s="35"/>
      <c r="Y117" s="35" t="s">
        <v>2007</v>
      </c>
      <c r="Z117" s="96" t="s">
        <v>949</v>
      </c>
      <c r="AA117" s="120"/>
      <c r="AB117" s="104" t="s">
        <v>2088</v>
      </c>
      <c r="AC117" s="35"/>
      <c r="AD117" s="35" t="s">
        <v>2008</v>
      </c>
      <c r="AE117" s="96" t="s">
        <v>949</v>
      </c>
      <c r="AF117" s="120"/>
      <c r="AG117" s="104" t="s">
        <v>2088</v>
      </c>
      <c r="AH117" s="35"/>
      <c r="AI117" s="31" t="s">
        <v>2840</v>
      </c>
      <c r="AJ117" s="31" t="s">
        <v>1083</v>
      </c>
      <c r="AK117" s="31"/>
      <c r="AL117" s="31"/>
      <c r="AM117" s="114"/>
      <c r="AN117" s="31" t="s">
        <v>2007</v>
      </c>
      <c r="AO117" s="31" t="s">
        <v>2638</v>
      </c>
      <c r="AQ117" s="147" t="s">
        <v>2285</v>
      </c>
      <c r="AR117" s="147" t="s">
        <v>2286</v>
      </c>
      <c r="AS117" s="150" t="s">
        <v>2007</v>
      </c>
      <c r="AT117" s="150" t="s">
        <v>2007</v>
      </c>
      <c r="AU117" s="150" t="s">
        <v>2187</v>
      </c>
      <c r="AV117" s="150" t="s">
        <v>2191</v>
      </c>
      <c r="AW117" s="298" t="s">
        <v>2181</v>
      </c>
      <c r="AX117" s="93" t="s">
        <v>3541</v>
      </c>
      <c r="AY117" s="37"/>
    </row>
    <row r="118" spans="1:51" ht="299.25">
      <c r="A118" s="2">
        <v>100</v>
      </c>
      <c r="B118" s="95" t="s">
        <v>372</v>
      </c>
      <c r="C118" s="16" t="s">
        <v>1527</v>
      </c>
      <c r="D118" s="5" t="s">
        <v>192</v>
      </c>
      <c r="E118" s="16" t="s">
        <v>1934</v>
      </c>
      <c r="F118" s="5" t="s">
        <v>80</v>
      </c>
      <c r="G118" s="5" t="s">
        <v>81</v>
      </c>
      <c r="H118" s="5" t="s">
        <v>82</v>
      </c>
      <c r="I118" s="5" t="s">
        <v>54</v>
      </c>
      <c r="J118" s="31"/>
      <c r="K118" s="31"/>
      <c r="L118" s="5" t="s">
        <v>362</v>
      </c>
      <c r="M118" s="31" t="s">
        <v>1998</v>
      </c>
      <c r="N118" s="31" t="s">
        <v>193</v>
      </c>
      <c r="O118" s="31" t="s">
        <v>1004</v>
      </c>
      <c r="P118" s="6"/>
      <c r="Q118" s="6"/>
      <c r="R118" s="31" t="s">
        <v>1881</v>
      </c>
      <c r="S118" s="31" t="s">
        <v>1081</v>
      </c>
      <c r="T118" s="35" t="s">
        <v>2007</v>
      </c>
      <c r="U118" s="96" t="s">
        <v>949</v>
      </c>
      <c r="V118" s="35" t="s">
        <v>2089</v>
      </c>
      <c r="W118" s="104"/>
      <c r="X118" s="35" t="s">
        <v>2066</v>
      </c>
      <c r="Y118" s="35" t="s">
        <v>2007</v>
      </c>
      <c r="Z118" s="96" t="s">
        <v>949</v>
      </c>
      <c r="AA118" s="35" t="s">
        <v>2089</v>
      </c>
      <c r="AB118" s="104"/>
      <c r="AC118" s="35" t="s">
        <v>2066</v>
      </c>
      <c r="AD118" s="35" t="s">
        <v>2008</v>
      </c>
      <c r="AE118" s="96" t="s">
        <v>949</v>
      </c>
      <c r="AF118" s="35" t="s">
        <v>2089</v>
      </c>
      <c r="AG118" s="104"/>
      <c r="AH118" s="35" t="s">
        <v>2066</v>
      </c>
      <c r="AI118" s="31" t="s">
        <v>2854</v>
      </c>
      <c r="AJ118" s="31" t="s">
        <v>1083</v>
      </c>
      <c r="AK118" s="31" t="s">
        <v>3054</v>
      </c>
      <c r="AL118" s="31"/>
      <c r="AM118" s="114"/>
      <c r="AN118" s="31" t="s">
        <v>2636</v>
      </c>
      <c r="AO118" s="31"/>
      <c r="AP118" s="30"/>
      <c r="AQ118" s="157"/>
      <c r="AR118" s="157"/>
      <c r="AS118" s="149"/>
      <c r="AT118" s="149" t="s">
        <v>2007</v>
      </c>
      <c r="AU118" s="149" t="s">
        <v>2180</v>
      </c>
      <c r="AV118" s="149" t="s">
        <v>33</v>
      </c>
      <c r="AW118" s="296"/>
      <c r="AX118" s="93" t="s">
        <v>3569</v>
      </c>
      <c r="AY118" s="37"/>
    </row>
    <row r="119" spans="1:51" ht="409.5">
      <c r="A119" s="2">
        <v>101</v>
      </c>
      <c r="B119" s="95" t="s">
        <v>373</v>
      </c>
      <c r="C119" s="16" t="s">
        <v>1528</v>
      </c>
      <c r="D119" s="5" t="s">
        <v>195</v>
      </c>
      <c r="E119" s="16" t="s">
        <v>1934</v>
      </c>
      <c r="F119" s="5" t="s">
        <v>115</v>
      </c>
      <c r="G119" s="5" t="s">
        <v>374</v>
      </c>
      <c r="H119" s="5" t="s">
        <v>10</v>
      </c>
      <c r="I119" s="5" t="s">
        <v>375</v>
      </c>
      <c r="J119" s="31"/>
      <c r="K119" s="31" t="s">
        <v>3600</v>
      </c>
      <c r="L119" s="5" t="s">
        <v>362</v>
      </c>
      <c r="M119" s="31" t="s">
        <v>1998</v>
      </c>
      <c r="N119" s="31" t="s">
        <v>376</v>
      </c>
      <c r="O119" s="31" t="s">
        <v>1005</v>
      </c>
      <c r="P119" s="6"/>
      <c r="Q119" s="6"/>
      <c r="R119" s="31" t="s">
        <v>1754</v>
      </c>
      <c r="S119" s="31" t="s">
        <v>1079</v>
      </c>
      <c r="T119" s="35" t="s">
        <v>2007</v>
      </c>
      <c r="U119" s="96" t="s">
        <v>949</v>
      </c>
      <c r="V119" s="35" t="s">
        <v>2090</v>
      </c>
      <c r="W119" s="104"/>
      <c r="X119" s="35"/>
      <c r="Y119" s="35" t="s">
        <v>2007</v>
      </c>
      <c r="Z119" s="96" t="s">
        <v>949</v>
      </c>
      <c r="AA119" s="35" t="s">
        <v>2090</v>
      </c>
      <c r="AB119" s="104"/>
      <c r="AC119" s="35"/>
      <c r="AD119" s="35" t="s">
        <v>2008</v>
      </c>
      <c r="AE119" s="96" t="s">
        <v>949</v>
      </c>
      <c r="AF119" s="35" t="s">
        <v>2090</v>
      </c>
      <c r="AG119" s="104"/>
      <c r="AH119" s="35"/>
      <c r="AI119" s="31" t="s">
        <v>2851</v>
      </c>
      <c r="AJ119" s="31" t="s">
        <v>1083</v>
      </c>
      <c r="AK119" s="31" t="s">
        <v>3050</v>
      </c>
      <c r="AL119" s="31"/>
      <c r="AM119" s="114"/>
      <c r="AN119" s="31" t="s">
        <v>2636</v>
      </c>
      <c r="AO119" s="31"/>
      <c r="AQ119" s="157"/>
      <c r="AR119" s="157"/>
      <c r="AS119" s="149"/>
      <c r="AT119" s="149" t="s">
        <v>2007</v>
      </c>
      <c r="AU119" s="149" t="s">
        <v>2180</v>
      </c>
      <c r="AV119" s="149" t="s">
        <v>33</v>
      </c>
      <c r="AW119" s="296"/>
      <c r="AX119" s="93" t="s">
        <v>3569</v>
      </c>
      <c r="AY119" s="37"/>
    </row>
    <row r="120" spans="1:51" ht="362.25">
      <c r="A120" s="7">
        <v>102</v>
      </c>
      <c r="B120" s="97" t="s">
        <v>377</v>
      </c>
      <c r="C120" s="16" t="s">
        <v>1529</v>
      </c>
      <c r="D120" s="16" t="s">
        <v>199</v>
      </c>
      <c r="E120" s="16" t="s">
        <v>1934</v>
      </c>
      <c r="F120" s="16" t="s">
        <v>200</v>
      </c>
      <c r="G120" s="16" t="s">
        <v>378</v>
      </c>
      <c r="H120" s="16" t="s">
        <v>10</v>
      </c>
      <c r="I120" s="16" t="s">
        <v>375</v>
      </c>
      <c r="J120" s="31"/>
      <c r="K120" s="31" t="s">
        <v>3600</v>
      </c>
      <c r="L120" s="16" t="s">
        <v>362</v>
      </c>
      <c r="M120" s="29" t="s">
        <v>1998</v>
      </c>
      <c r="N120" s="29" t="s">
        <v>379</v>
      </c>
      <c r="O120" s="29" t="s">
        <v>1006</v>
      </c>
      <c r="P120" s="8" t="s">
        <v>1180</v>
      </c>
      <c r="Q120" s="8"/>
      <c r="R120" s="29" t="s">
        <v>1753</v>
      </c>
      <c r="S120" s="29" t="s">
        <v>1081</v>
      </c>
      <c r="T120" s="36" t="s">
        <v>2007</v>
      </c>
      <c r="U120" s="98" t="s">
        <v>949</v>
      </c>
      <c r="V120" s="36" t="s">
        <v>2091</v>
      </c>
      <c r="W120" s="109"/>
      <c r="X120" s="36"/>
      <c r="Y120" s="36" t="s">
        <v>2007</v>
      </c>
      <c r="Z120" s="98" t="s">
        <v>949</v>
      </c>
      <c r="AA120" s="36" t="s">
        <v>2091</v>
      </c>
      <c r="AB120" s="109"/>
      <c r="AC120" s="36"/>
      <c r="AD120" s="36" t="s">
        <v>2008</v>
      </c>
      <c r="AE120" s="98" t="s">
        <v>949</v>
      </c>
      <c r="AF120" s="36" t="s">
        <v>2091</v>
      </c>
      <c r="AG120" s="109"/>
      <c r="AH120" s="36"/>
      <c r="AI120" s="31" t="s">
        <v>2851</v>
      </c>
      <c r="AJ120" s="31" t="s">
        <v>1083</v>
      </c>
      <c r="AK120" s="31" t="s">
        <v>3051</v>
      </c>
      <c r="AL120" s="31"/>
      <c r="AM120" s="114"/>
      <c r="AN120" s="31" t="s">
        <v>2636</v>
      </c>
      <c r="AO120" s="31"/>
      <c r="AQ120" s="157"/>
      <c r="AR120" s="157"/>
      <c r="AS120" s="149"/>
      <c r="AT120" s="149" t="s">
        <v>2007</v>
      </c>
      <c r="AU120" s="149" t="s">
        <v>2180</v>
      </c>
      <c r="AV120" s="149" t="s">
        <v>33</v>
      </c>
      <c r="AW120" s="296"/>
      <c r="AX120" s="300"/>
      <c r="AY120" s="37"/>
    </row>
    <row r="121" spans="1:51">
      <c r="A121" s="58" t="s">
        <v>1340</v>
      </c>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13"/>
      <c r="AM121" s="100"/>
      <c r="AN121" s="100"/>
      <c r="AO121" s="100"/>
      <c r="AP121" s="59"/>
      <c r="AQ121" s="59"/>
      <c r="AR121" s="59"/>
      <c r="AS121" s="59"/>
      <c r="AT121" s="59"/>
      <c r="AU121" s="59"/>
      <c r="AV121" s="59"/>
      <c r="AW121" s="59"/>
      <c r="AX121" s="59"/>
      <c r="AY121" s="59"/>
    </row>
    <row r="122" spans="1:51" ht="409.5">
      <c r="A122" s="11">
        <v>103</v>
      </c>
      <c r="B122" s="90" t="s">
        <v>380</v>
      </c>
      <c r="C122" s="16" t="s">
        <v>1530</v>
      </c>
      <c r="D122" s="15" t="s">
        <v>269</v>
      </c>
      <c r="E122" s="16" t="s">
        <v>1935</v>
      </c>
      <c r="F122" s="15" t="s">
        <v>270</v>
      </c>
      <c r="G122" s="15">
        <v>1</v>
      </c>
      <c r="H122" s="15" t="s">
        <v>33</v>
      </c>
      <c r="I122" s="5" t="s">
        <v>11</v>
      </c>
      <c r="J122" s="31"/>
      <c r="K122" s="31"/>
      <c r="L122" s="15" t="s">
        <v>271</v>
      </c>
      <c r="M122" s="32" t="s">
        <v>1997</v>
      </c>
      <c r="N122" s="32" t="s">
        <v>381</v>
      </c>
      <c r="O122" s="32" t="s">
        <v>1007</v>
      </c>
      <c r="P122" s="12"/>
      <c r="Q122" s="12" t="s">
        <v>1132</v>
      </c>
      <c r="R122" s="32" t="s">
        <v>2768</v>
      </c>
      <c r="S122" s="12" t="s">
        <v>1087</v>
      </c>
      <c r="T122" s="91" t="s">
        <v>2007</v>
      </c>
      <c r="U122" s="92" t="s">
        <v>949</v>
      </c>
      <c r="V122" s="91" t="s">
        <v>2092</v>
      </c>
      <c r="W122" s="122" t="s">
        <v>2093</v>
      </c>
      <c r="X122" s="91"/>
      <c r="Y122" s="91" t="s">
        <v>2007</v>
      </c>
      <c r="Z122" s="92" t="s">
        <v>949</v>
      </c>
      <c r="AA122" s="91" t="s">
        <v>2092</v>
      </c>
      <c r="AB122" s="122" t="s">
        <v>2093</v>
      </c>
      <c r="AC122" s="91"/>
      <c r="AD122" s="91" t="s">
        <v>2008</v>
      </c>
      <c r="AE122" s="92" t="s">
        <v>949</v>
      </c>
      <c r="AF122" s="91" t="s">
        <v>2092</v>
      </c>
      <c r="AG122" s="122" t="s">
        <v>2093</v>
      </c>
      <c r="AH122" s="91"/>
      <c r="AI122" s="31" t="s">
        <v>3052</v>
      </c>
      <c r="AJ122" s="31" t="s">
        <v>1083</v>
      </c>
      <c r="AK122" s="31" t="s">
        <v>3053</v>
      </c>
      <c r="AL122" s="31" t="s">
        <v>2606</v>
      </c>
      <c r="AM122" s="114"/>
      <c r="AN122" s="31" t="s">
        <v>2007</v>
      </c>
      <c r="AO122" s="31" t="s">
        <v>2007</v>
      </c>
      <c r="AQ122" s="147" t="s">
        <v>2287</v>
      </c>
      <c r="AR122" s="147" t="s">
        <v>2354</v>
      </c>
      <c r="AS122" s="150" t="s">
        <v>2007</v>
      </c>
      <c r="AT122" s="151" t="s">
        <v>2007</v>
      </c>
      <c r="AU122" s="150" t="s">
        <v>2180</v>
      </c>
      <c r="AV122" s="150" t="s">
        <v>949</v>
      </c>
      <c r="AW122" s="297" t="s">
        <v>2181</v>
      </c>
      <c r="AX122" s="93" t="s">
        <v>3542</v>
      </c>
      <c r="AY122" s="37"/>
    </row>
    <row r="123" spans="1:51" ht="393.75">
      <c r="A123" s="2">
        <v>104</v>
      </c>
      <c r="B123" s="95" t="s">
        <v>382</v>
      </c>
      <c r="C123" s="16" t="s">
        <v>1531</v>
      </c>
      <c r="D123" s="5" t="s">
        <v>383</v>
      </c>
      <c r="E123" s="16" t="s">
        <v>1935</v>
      </c>
      <c r="F123" s="5" t="s">
        <v>384</v>
      </c>
      <c r="G123" s="5">
        <v>7</v>
      </c>
      <c r="H123" s="5" t="s">
        <v>82</v>
      </c>
      <c r="I123" s="5" t="s">
        <v>11</v>
      </c>
      <c r="J123" s="31"/>
      <c r="K123" s="31"/>
      <c r="L123" s="5" t="s">
        <v>271</v>
      </c>
      <c r="M123" s="31" t="s">
        <v>1997</v>
      </c>
      <c r="N123" s="31" t="s">
        <v>385</v>
      </c>
      <c r="O123" s="31" t="s">
        <v>1008</v>
      </c>
      <c r="P123" s="6"/>
      <c r="Q123" s="6"/>
      <c r="R123" s="31" t="s">
        <v>1755</v>
      </c>
      <c r="S123" s="6" t="s">
        <v>1079</v>
      </c>
      <c r="T123" s="35" t="s">
        <v>2007</v>
      </c>
      <c r="U123" s="96" t="s">
        <v>949</v>
      </c>
      <c r="V123" s="35" t="s">
        <v>2094</v>
      </c>
      <c r="W123" s="104"/>
      <c r="X123" s="35"/>
      <c r="Y123" s="35" t="s">
        <v>2007</v>
      </c>
      <c r="Z123" s="96" t="s">
        <v>949</v>
      </c>
      <c r="AA123" s="35" t="s">
        <v>2094</v>
      </c>
      <c r="AB123" s="104"/>
      <c r="AC123" s="35"/>
      <c r="AD123" s="35" t="s">
        <v>2008</v>
      </c>
      <c r="AE123" s="96" t="s">
        <v>949</v>
      </c>
      <c r="AF123" s="35" t="s">
        <v>2094</v>
      </c>
      <c r="AG123" s="104"/>
      <c r="AH123" s="35"/>
      <c r="AI123" s="31" t="s">
        <v>2842</v>
      </c>
      <c r="AJ123" s="31" t="s">
        <v>1083</v>
      </c>
      <c r="AK123" s="31" t="s">
        <v>3223</v>
      </c>
      <c r="AL123" s="31" t="s">
        <v>2607</v>
      </c>
      <c r="AM123" s="114"/>
      <c r="AN123" s="31" t="s">
        <v>2007</v>
      </c>
      <c r="AO123" s="31" t="s">
        <v>2007</v>
      </c>
      <c r="AQ123" s="147" t="s">
        <v>2280</v>
      </c>
      <c r="AR123" s="147" t="s">
        <v>2956</v>
      </c>
      <c r="AS123" s="150" t="s">
        <v>2007</v>
      </c>
      <c r="AT123" s="150" t="s">
        <v>2007</v>
      </c>
      <c r="AU123" s="150" t="s">
        <v>2180</v>
      </c>
      <c r="AV123" s="150" t="s">
        <v>949</v>
      </c>
      <c r="AW123" s="298" t="s">
        <v>2181</v>
      </c>
      <c r="AX123" s="300"/>
      <c r="AY123" s="37"/>
    </row>
    <row r="124" spans="1:51" ht="393.75">
      <c r="A124" s="2">
        <v>105</v>
      </c>
      <c r="B124" s="95" t="s">
        <v>386</v>
      </c>
      <c r="C124" s="16" t="s">
        <v>1532</v>
      </c>
      <c r="D124" s="5" t="s">
        <v>316</v>
      </c>
      <c r="E124" s="16" t="s">
        <v>1935</v>
      </c>
      <c r="F124" s="5" t="s">
        <v>317</v>
      </c>
      <c r="G124" s="5">
        <v>1</v>
      </c>
      <c r="H124" s="5" t="s">
        <v>10</v>
      </c>
      <c r="I124" s="5" t="s">
        <v>387</v>
      </c>
      <c r="J124" s="31"/>
      <c r="K124" s="31" t="s">
        <v>3601</v>
      </c>
      <c r="L124" s="5" t="s">
        <v>281</v>
      </c>
      <c r="M124" s="31" t="s">
        <v>2003</v>
      </c>
      <c r="N124" s="31" t="s">
        <v>388</v>
      </c>
      <c r="O124" s="31" t="s">
        <v>1009</v>
      </c>
      <c r="P124" s="6"/>
      <c r="Q124" s="6"/>
      <c r="R124" s="31" t="s">
        <v>1756</v>
      </c>
      <c r="S124" s="31" t="s">
        <v>1089</v>
      </c>
      <c r="T124" s="35" t="s">
        <v>2007</v>
      </c>
      <c r="U124" s="96" t="s">
        <v>949</v>
      </c>
      <c r="V124" s="35" t="s">
        <v>2087</v>
      </c>
      <c r="W124" s="104"/>
      <c r="X124" s="35"/>
      <c r="Y124" s="35" t="s">
        <v>2007</v>
      </c>
      <c r="Z124" s="96" t="s">
        <v>949</v>
      </c>
      <c r="AA124" s="35" t="s">
        <v>2087</v>
      </c>
      <c r="AB124" s="104"/>
      <c r="AC124" s="35"/>
      <c r="AD124" s="35" t="s">
        <v>2008</v>
      </c>
      <c r="AE124" s="96" t="s">
        <v>949</v>
      </c>
      <c r="AF124" s="35" t="s">
        <v>2087</v>
      </c>
      <c r="AG124" s="104"/>
      <c r="AH124" s="35"/>
      <c r="AI124" s="31" t="s">
        <v>2821</v>
      </c>
      <c r="AJ124" s="31" t="s">
        <v>1083</v>
      </c>
      <c r="AK124" s="31" t="s">
        <v>3224</v>
      </c>
      <c r="AL124" s="31" t="s">
        <v>2607</v>
      </c>
      <c r="AM124" s="114"/>
      <c r="AN124" s="31" t="s">
        <v>2007</v>
      </c>
      <c r="AO124" s="31" t="s">
        <v>2007</v>
      </c>
      <c r="AQ124" s="147" t="s">
        <v>2957</v>
      </c>
      <c r="AR124" s="147" t="s">
        <v>2288</v>
      </c>
      <c r="AS124" s="150" t="s">
        <v>2007</v>
      </c>
      <c r="AT124" s="150" t="s">
        <v>2007</v>
      </c>
      <c r="AU124" s="150" t="s">
        <v>2180</v>
      </c>
      <c r="AV124" s="150" t="s">
        <v>2192</v>
      </c>
      <c r="AW124" s="298" t="s">
        <v>2181</v>
      </c>
      <c r="AX124" s="300"/>
      <c r="AY124" s="37"/>
    </row>
    <row r="125" spans="1:51" ht="267.75">
      <c r="A125" s="2">
        <v>106</v>
      </c>
      <c r="B125" s="95" t="s">
        <v>389</v>
      </c>
      <c r="C125" s="16" t="s">
        <v>1533</v>
      </c>
      <c r="D125" s="5" t="s">
        <v>390</v>
      </c>
      <c r="E125" s="16" t="s">
        <v>1936</v>
      </c>
      <c r="F125" s="5" t="s">
        <v>391</v>
      </c>
      <c r="G125" s="5">
        <v>3</v>
      </c>
      <c r="H125" s="5" t="s">
        <v>10</v>
      </c>
      <c r="I125" s="5" t="s">
        <v>387</v>
      </c>
      <c r="J125" s="31"/>
      <c r="K125" s="31" t="s">
        <v>3601</v>
      </c>
      <c r="L125" s="5" t="s">
        <v>281</v>
      </c>
      <c r="M125" s="31" t="s">
        <v>1997</v>
      </c>
      <c r="N125" s="31" t="s">
        <v>392</v>
      </c>
      <c r="O125" s="31" t="s">
        <v>1010</v>
      </c>
      <c r="P125" s="6" t="s">
        <v>1181</v>
      </c>
      <c r="Q125" s="6" t="s">
        <v>1133</v>
      </c>
      <c r="R125" s="31" t="s">
        <v>1757</v>
      </c>
      <c r="S125" s="31" t="s">
        <v>1091</v>
      </c>
      <c r="T125" s="35" t="s">
        <v>2007</v>
      </c>
      <c r="U125" s="96" t="s">
        <v>949</v>
      </c>
      <c r="V125" s="35" t="s">
        <v>1181</v>
      </c>
      <c r="W125" s="104"/>
      <c r="X125" s="35"/>
      <c r="Y125" s="35" t="s">
        <v>2007</v>
      </c>
      <c r="Z125" s="96" t="s">
        <v>949</v>
      </c>
      <c r="AA125" s="35" t="s">
        <v>1181</v>
      </c>
      <c r="AB125" s="104"/>
      <c r="AC125" s="35"/>
      <c r="AD125" s="35" t="s">
        <v>2008</v>
      </c>
      <c r="AE125" s="96" t="s">
        <v>949</v>
      </c>
      <c r="AF125" s="35" t="s">
        <v>1181</v>
      </c>
      <c r="AG125" s="104"/>
      <c r="AH125" s="35"/>
      <c r="AI125" s="31" t="s">
        <v>2851</v>
      </c>
      <c r="AJ125" s="31" t="s">
        <v>1083</v>
      </c>
      <c r="AK125" s="31" t="s">
        <v>3225</v>
      </c>
      <c r="AL125" s="31" t="s">
        <v>2607</v>
      </c>
      <c r="AM125" s="114"/>
      <c r="AN125" s="31" t="s">
        <v>2007</v>
      </c>
      <c r="AO125" s="31" t="s">
        <v>2007</v>
      </c>
      <c r="AQ125" s="147" t="s">
        <v>2289</v>
      </c>
      <c r="AR125" s="153" t="s">
        <v>2958</v>
      </c>
      <c r="AS125" s="150" t="s">
        <v>2007</v>
      </c>
      <c r="AT125" s="151" t="s">
        <v>2007</v>
      </c>
      <c r="AU125" s="150" t="s">
        <v>2180</v>
      </c>
      <c r="AV125" s="150" t="s">
        <v>2192</v>
      </c>
      <c r="AW125" s="297" t="s">
        <v>2181</v>
      </c>
      <c r="AX125" s="300"/>
      <c r="AY125" s="37"/>
    </row>
    <row r="126" spans="1:51" ht="393.75">
      <c r="A126" s="2">
        <v>107</v>
      </c>
      <c r="B126" s="95" t="s">
        <v>393</v>
      </c>
      <c r="C126" s="16" t="s">
        <v>1534</v>
      </c>
      <c r="D126" s="5" t="s">
        <v>394</v>
      </c>
      <c r="E126" s="16" t="s">
        <v>1936</v>
      </c>
      <c r="F126" s="5" t="s">
        <v>292</v>
      </c>
      <c r="G126" s="5" t="s">
        <v>293</v>
      </c>
      <c r="H126" s="5" t="s">
        <v>10</v>
      </c>
      <c r="I126" s="5" t="s">
        <v>395</v>
      </c>
      <c r="J126" s="31"/>
      <c r="K126" s="31" t="s">
        <v>1851</v>
      </c>
      <c r="L126" s="5" t="s">
        <v>281</v>
      </c>
      <c r="M126" s="31" t="s">
        <v>1998</v>
      </c>
      <c r="N126" s="31" t="s">
        <v>396</v>
      </c>
      <c r="O126" s="31" t="s">
        <v>1264</v>
      </c>
      <c r="P126" s="6"/>
      <c r="Q126" s="6"/>
      <c r="R126" s="31" t="s">
        <v>1852</v>
      </c>
      <c r="S126" s="31" t="s">
        <v>1079</v>
      </c>
      <c r="T126" s="35" t="s">
        <v>2007</v>
      </c>
      <c r="U126" s="96" t="s">
        <v>949</v>
      </c>
      <c r="V126" s="35" t="s">
        <v>2094</v>
      </c>
      <c r="W126" s="104"/>
      <c r="X126" s="35"/>
      <c r="Y126" s="35" t="s">
        <v>2007</v>
      </c>
      <c r="Z126" s="96" t="s">
        <v>949</v>
      </c>
      <c r="AA126" s="35" t="s">
        <v>2094</v>
      </c>
      <c r="AB126" s="104"/>
      <c r="AC126" s="35"/>
      <c r="AD126" s="35" t="s">
        <v>2008</v>
      </c>
      <c r="AE126" s="96" t="s">
        <v>949</v>
      </c>
      <c r="AF126" s="35" t="s">
        <v>2094</v>
      </c>
      <c r="AG126" s="104"/>
      <c r="AH126" s="35"/>
      <c r="AI126" s="31" t="s">
        <v>2547</v>
      </c>
      <c r="AJ126" s="31" t="s">
        <v>1083</v>
      </c>
      <c r="AK126" s="31" t="s">
        <v>3226</v>
      </c>
      <c r="AL126" s="31" t="s">
        <v>2607</v>
      </c>
      <c r="AM126" s="114"/>
      <c r="AN126" s="31" t="s">
        <v>2007</v>
      </c>
      <c r="AO126" s="31" t="s">
        <v>2007</v>
      </c>
      <c r="AQ126" s="147" t="s">
        <v>2290</v>
      </c>
      <c r="AR126" s="147" t="s">
        <v>2291</v>
      </c>
      <c r="AS126" s="150" t="s">
        <v>2007</v>
      </c>
      <c r="AT126" s="150" t="s">
        <v>2007</v>
      </c>
      <c r="AU126" s="150" t="s">
        <v>2180</v>
      </c>
      <c r="AV126" s="150" t="s">
        <v>2193</v>
      </c>
      <c r="AW126" s="298" t="s">
        <v>2181</v>
      </c>
      <c r="AX126" s="300"/>
      <c r="AY126" s="37"/>
    </row>
    <row r="127" spans="1:51" ht="409.5">
      <c r="A127" s="2">
        <v>108</v>
      </c>
      <c r="B127" s="95" t="s">
        <v>397</v>
      </c>
      <c r="C127" s="16" t="s">
        <v>1535</v>
      </c>
      <c r="D127" s="5" t="s">
        <v>367</v>
      </c>
      <c r="E127" s="16" t="s">
        <v>1935</v>
      </c>
      <c r="F127" s="5" t="s">
        <v>205</v>
      </c>
      <c r="G127" s="5" t="s">
        <v>206</v>
      </c>
      <c r="H127" s="5" t="s">
        <v>33</v>
      </c>
      <c r="I127" s="5" t="s">
        <v>387</v>
      </c>
      <c r="J127" s="31"/>
      <c r="K127" s="31" t="s">
        <v>3601</v>
      </c>
      <c r="L127" s="5" t="s">
        <v>281</v>
      </c>
      <c r="M127" s="31" t="s">
        <v>1999</v>
      </c>
      <c r="N127" s="31" t="s">
        <v>398</v>
      </c>
      <c r="O127" s="31" t="s">
        <v>1011</v>
      </c>
      <c r="P127" s="6"/>
      <c r="Q127" s="6"/>
      <c r="R127" s="31" t="s">
        <v>1758</v>
      </c>
      <c r="S127" s="31" t="s">
        <v>1079</v>
      </c>
      <c r="T127" s="35" t="s">
        <v>2007</v>
      </c>
      <c r="U127" s="96" t="s">
        <v>949</v>
      </c>
      <c r="V127" s="120"/>
      <c r="W127" s="104"/>
      <c r="X127" s="35"/>
      <c r="Y127" s="35" t="s">
        <v>2007</v>
      </c>
      <c r="Z127" s="96" t="s">
        <v>949</v>
      </c>
      <c r="AA127" s="120"/>
      <c r="AB127" s="104"/>
      <c r="AC127" s="35"/>
      <c r="AD127" s="35" t="s">
        <v>2008</v>
      </c>
      <c r="AE127" s="96" t="s">
        <v>949</v>
      </c>
      <c r="AF127" s="120"/>
      <c r="AG127" s="104"/>
      <c r="AH127" s="35"/>
      <c r="AI127" s="287" t="s">
        <v>3495</v>
      </c>
      <c r="AJ127" s="287" t="s">
        <v>1083</v>
      </c>
      <c r="AK127" s="289" t="s">
        <v>3499</v>
      </c>
      <c r="AL127" s="141" t="s">
        <v>2607</v>
      </c>
      <c r="AM127" s="288"/>
      <c r="AN127" s="287" t="s">
        <v>2007</v>
      </c>
      <c r="AO127" s="287" t="s">
        <v>2839</v>
      </c>
      <c r="AQ127" s="147" t="s">
        <v>2292</v>
      </c>
      <c r="AR127" s="147" t="s">
        <v>2293</v>
      </c>
      <c r="AS127" s="150" t="s">
        <v>2007</v>
      </c>
      <c r="AT127" s="150" t="s">
        <v>2007</v>
      </c>
      <c r="AU127" s="150" t="s">
        <v>2187</v>
      </c>
      <c r="AV127" s="150" t="s">
        <v>2192</v>
      </c>
      <c r="AW127" s="298" t="s">
        <v>2181</v>
      </c>
      <c r="AX127" s="300"/>
      <c r="AY127" s="37"/>
    </row>
    <row r="128" spans="1:51" ht="110.25">
      <c r="A128" s="2">
        <v>109</v>
      </c>
      <c r="B128" s="95" t="s">
        <v>399</v>
      </c>
      <c r="C128" s="16" t="s">
        <v>1536</v>
      </c>
      <c r="D128" s="5" t="s">
        <v>370</v>
      </c>
      <c r="E128" s="16" t="s">
        <v>1935</v>
      </c>
      <c r="F128" s="5" t="s">
        <v>342</v>
      </c>
      <c r="G128" s="5" t="s">
        <v>343</v>
      </c>
      <c r="H128" s="5" t="s">
        <v>33</v>
      </c>
      <c r="I128" s="5" t="s">
        <v>387</v>
      </c>
      <c r="J128" s="31"/>
      <c r="K128" s="31" t="s">
        <v>3601</v>
      </c>
      <c r="L128" s="5" t="s">
        <v>281</v>
      </c>
      <c r="M128" s="31" t="s">
        <v>1999</v>
      </c>
      <c r="N128" s="31" t="s">
        <v>400</v>
      </c>
      <c r="O128" s="31" t="s">
        <v>1012</v>
      </c>
      <c r="P128" s="6"/>
      <c r="Q128" s="6"/>
      <c r="R128" s="31" t="s">
        <v>1759</v>
      </c>
      <c r="S128" s="31" t="s">
        <v>1079</v>
      </c>
      <c r="T128" s="35" t="s">
        <v>2007</v>
      </c>
      <c r="U128" s="96" t="s">
        <v>949</v>
      </c>
      <c r="V128" s="120"/>
      <c r="W128" s="104"/>
      <c r="X128" s="35"/>
      <c r="Y128" s="35" t="s">
        <v>2007</v>
      </c>
      <c r="Z128" s="96" t="s">
        <v>949</v>
      </c>
      <c r="AA128" s="120"/>
      <c r="AB128" s="104"/>
      <c r="AC128" s="35"/>
      <c r="AD128" s="35" t="s">
        <v>2008</v>
      </c>
      <c r="AE128" s="96" t="s">
        <v>949</v>
      </c>
      <c r="AF128" s="120"/>
      <c r="AG128" s="104"/>
      <c r="AH128" s="35"/>
      <c r="AI128" s="31" t="s">
        <v>2841</v>
      </c>
      <c r="AJ128" s="31" t="s">
        <v>1083</v>
      </c>
      <c r="AK128" s="31"/>
      <c r="AL128" s="31" t="s">
        <v>2607</v>
      </c>
      <c r="AM128" s="114"/>
      <c r="AN128" s="31" t="s">
        <v>2007</v>
      </c>
      <c r="AO128" s="31" t="s">
        <v>2638</v>
      </c>
      <c r="AQ128" s="147" t="s">
        <v>2294</v>
      </c>
      <c r="AR128" s="147" t="s">
        <v>2295</v>
      </c>
      <c r="AS128" s="150" t="s">
        <v>2007</v>
      </c>
      <c r="AT128" s="150" t="s">
        <v>2007</v>
      </c>
      <c r="AU128" s="150" t="s">
        <v>2187</v>
      </c>
      <c r="AV128" s="150" t="s">
        <v>2192</v>
      </c>
      <c r="AW128" s="298" t="s">
        <v>2181</v>
      </c>
      <c r="AX128" s="93" t="s">
        <v>3543</v>
      </c>
      <c r="AY128" s="37"/>
    </row>
    <row r="129" spans="1:51" ht="409.5">
      <c r="A129" s="2">
        <v>110</v>
      </c>
      <c r="B129" s="95" t="s">
        <v>401</v>
      </c>
      <c r="C129" s="16" t="s">
        <v>1537</v>
      </c>
      <c r="D129" s="5" t="s">
        <v>192</v>
      </c>
      <c r="E129" s="16" t="s">
        <v>1937</v>
      </c>
      <c r="F129" s="5" t="s">
        <v>80</v>
      </c>
      <c r="G129" s="5" t="s">
        <v>81</v>
      </c>
      <c r="H129" s="5" t="s">
        <v>82</v>
      </c>
      <c r="I129" s="5" t="s">
        <v>402</v>
      </c>
      <c r="J129" s="31"/>
      <c r="K129" s="31" t="s">
        <v>1853</v>
      </c>
      <c r="L129" s="5" t="s">
        <v>281</v>
      </c>
      <c r="M129" s="31" t="s">
        <v>1998</v>
      </c>
      <c r="N129" s="31" t="s">
        <v>403</v>
      </c>
      <c r="O129" s="31" t="s">
        <v>1760</v>
      </c>
      <c r="P129" s="6"/>
      <c r="Q129" s="6"/>
      <c r="R129" s="31" t="s">
        <v>1761</v>
      </c>
      <c r="S129" s="31" t="s">
        <v>1079</v>
      </c>
      <c r="T129" s="35" t="s">
        <v>2007</v>
      </c>
      <c r="U129" s="96" t="s">
        <v>949</v>
      </c>
      <c r="V129" s="35" t="s">
        <v>2095</v>
      </c>
      <c r="W129" s="104" t="s">
        <v>2096</v>
      </c>
      <c r="X129" s="35"/>
      <c r="Y129" s="35" t="s">
        <v>2007</v>
      </c>
      <c r="Z129" s="96" t="s">
        <v>949</v>
      </c>
      <c r="AA129" s="35" t="s">
        <v>2095</v>
      </c>
      <c r="AB129" s="104" t="s">
        <v>2096</v>
      </c>
      <c r="AC129" s="35"/>
      <c r="AD129" s="35" t="s">
        <v>2008</v>
      </c>
      <c r="AE129" s="96" t="s">
        <v>949</v>
      </c>
      <c r="AF129" s="35" t="s">
        <v>2095</v>
      </c>
      <c r="AG129" s="104" t="s">
        <v>2096</v>
      </c>
      <c r="AH129" s="35"/>
      <c r="AI129" s="31" t="s">
        <v>2851</v>
      </c>
      <c r="AJ129" s="31" t="s">
        <v>1083</v>
      </c>
      <c r="AK129" s="31" t="s">
        <v>3055</v>
      </c>
      <c r="AL129" s="31" t="s">
        <v>2608</v>
      </c>
      <c r="AM129" s="114"/>
      <c r="AN129" s="31" t="s">
        <v>2636</v>
      </c>
      <c r="AO129" s="31"/>
      <c r="AQ129" s="157"/>
      <c r="AR129" s="157"/>
      <c r="AS129" s="149"/>
      <c r="AT129" s="149" t="s">
        <v>2007</v>
      </c>
      <c r="AU129" s="149" t="s">
        <v>2180</v>
      </c>
      <c r="AV129" s="149" t="s">
        <v>33</v>
      </c>
      <c r="AW129" s="296"/>
      <c r="AX129" s="93" t="s">
        <v>3569</v>
      </c>
      <c r="AY129" s="37"/>
    </row>
    <row r="130" spans="1:51" ht="409.5">
      <c r="A130" s="2">
        <v>111</v>
      </c>
      <c r="B130" s="95" t="s">
        <v>404</v>
      </c>
      <c r="C130" s="16" t="s">
        <v>1538</v>
      </c>
      <c r="D130" s="5" t="s">
        <v>195</v>
      </c>
      <c r="E130" s="16" t="s">
        <v>1937</v>
      </c>
      <c r="F130" s="5" t="s">
        <v>115</v>
      </c>
      <c r="G130" s="5" t="s">
        <v>405</v>
      </c>
      <c r="H130" s="5" t="s">
        <v>10</v>
      </c>
      <c r="I130" s="5" t="s">
        <v>406</v>
      </c>
      <c r="J130" s="31"/>
      <c r="K130" s="31" t="s">
        <v>1854</v>
      </c>
      <c r="L130" s="5" t="s">
        <v>281</v>
      </c>
      <c r="M130" s="31" t="s">
        <v>1998</v>
      </c>
      <c r="N130" s="31" t="s">
        <v>407</v>
      </c>
      <c r="O130" s="31" t="s">
        <v>1013</v>
      </c>
      <c r="P130" s="6"/>
      <c r="Q130" s="6"/>
      <c r="R130" s="31" t="s">
        <v>1762</v>
      </c>
      <c r="S130" s="31" t="s">
        <v>1079</v>
      </c>
      <c r="T130" s="35" t="s">
        <v>2007</v>
      </c>
      <c r="U130" s="96" t="s">
        <v>949</v>
      </c>
      <c r="V130" s="35" t="s">
        <v>2090</v>
      </c>
      <c r="W130" s="104"/>
      <c r="X130" s="35"/>
      <c r="Y130" s="35" t="s">
        <v>2007</v>
      </c>
      <c r="Z130" s="96" t="s">
        <v>949</v>
      </c>
      <c r="AA130" s="35" t="s">
        <v>2090</v>
      </c>
      <c r="AB130" s="104"/>
      <c r="AC130" s="35"/>
      <c r="AD130" s="35" t="s">
        <v>2008</v>
      </c>
      <c r="AE130" s="96" t="s">
        <v>949</v>
      </c>
      <c r="AF130" s="35" t="s">
        <v>2090</v>
      </c>
      <c r="AG130" s="104"/>
      <c r="AH130" s="35"/>
      <c r="AI130" s="31" t="s">
        <v>2851</v>
      </c>
      <c r="AJ130" s="31" t="s">
        <v>1083</v>
      </c>
      <c r="AK130" s="31" t="s">
        <v>3057</v>
      </c>
      <c r="AL130" s="31" t="s">
        <v>2607</v>
      </c>
      <c r="AM130" s="114"/>
      <c r="AN130" s="31" t="s">
        <v>2636</v>
      </c>
      <c r="AO130" s="31"/>
      <c r="AQ130" s="157"/>
      <c r="AR130" s="157"/>
      <c r="AS130" s="149"/>
      <c r="AT130" s="149" t="s">
        <v>2007</v>
      </c>
      <c r="AU130" s="149" t="s">
        <v>2180</v>
      </c>
      <c r="AV130" s="149" t="s">
        <v>33</v>
      </c>
      <c r="AW130" s="296"/>
      <c r="AX130" s="93" t="s">
        <v>3569</v>
      </c>
      <c r="AY130" s="37"/>
    </row>
    <row r="131" spans="1:51" ht="362.25">
      <c r="A131" s="7">
        <v>112</v>
      </c>
      <c r="B131" s="97" t="s">
        <v>408</v>
      </c>
      <c r="C131" s="16" t="s">
        <v>1539</v>
      </c>
      <c r="D131" s="16" t="s">
        <v>199</v>
      </c>
      <c r="E131" s="16" t="s">
        <v>1937</v>
      </c>
      <c r="F131" s="16" t="s">
        <v>200</v>
      </c>
      <c r="G131" s="16" t="s">
        <v>409</v>
      </c>
      <c r="H131" s="16" t="s">
        <v>10</v>
      </c>
      <c r="I131" s="16" t="s">
        <v>406</v>
      </c>
      <c r="J131" s="31"/>
      <c r="K131" s="31" t="s">
        <v>1854</v>
      </c>
      <c r="L131" s="16" t="s">
        <v>281</v>
      </c>
      <c r="M131" s="29" t="s">
        <v>1998</v>
      </c>
      <c r="N131" s="29" t="s">
        <v>410</v>
      </c>
      <c r="O131" s="29" t="s">
        <v>1014</v>
      </c>
      <c r="P131" s="8" t="s">
        <v>1180</v>
      </c>
      <c r="Q131" s="8"/>
      <c r="R131" s="29" t="s">
        <v>1763</v>
      </c>
      <c r="S131" s="29" t="s">
        <v>1081</v>
      </c>
      <c r="T131" s="36" t="s">
        <v>2007</v>
      </c>
      <c r="U131" s="98" t="s">
        <v>949</v>
      </c>
      <c r="V131" s="36" t="s">
        <v>2091</v>
      </c>
      <c r="W131" s="109"/>
      <c r="X131" s="36"/>
      <c r="Y131" s="36" t="s">
        <v>2007</v>
      </c>
      <c r="Z131" s="98" t="s">
        <v>949</v>
      </c>
      <c r="AA131" s="36" t="s">
        <v>2091</v>
      </c>
      <c r="AB131" s="109"/>
      <c r="AC131" s="36"/>
      <c r="AD131" s="36" t="s">
        <v>2008</v>
      </c>
      <c r="AE131" s="98" t="s">
        <v>949</v>
      </c>
      <c r="AF131" s="36" t="s">
        <v>2091</v>
      </c>
      <c r="AG131" s="109"/>
      <c r="AH131" s="36"/>
      <c r="AI131" s="31" t="s">
        <v>2851</v>
      </c>
      <c r="AJ131" s="31" t="s">
        <v>1083</v>
      </c>
      <c r="AK131" s="31" t="s">
        <v>3056</v>
      </c>
      <c r="AL131" s="31" t="s">
        <v>2607</v>
      </c>
      <c r="AM131" s="114"/>
      <c r="AN131" s="31" t="s">
        <v>2636</v>
      </c>
      <c r="AO131" s="31"/>
      <c r="AQ131" s="157"/>
      <c r="AR131" s="157"/>
      <c r="AS131" s="149"/>
      <c r="AT131" s="149" t="s">
        <v>2007</v>
      </c>
      <c r="AU131" s="149" t="s">
        <v>2180</v>
      </c>
      <c r="AV131" s="149" t="s">
        <v>33</v>
      </c>
      <c r="AW131" s="296"/>
      <c r="AX131" s="300"/>
      <c r="AY131" s="37"/>
    </row>
    <row r="132" spans="1:51">
      <c r="A132" s="58" t="s">
        <v>1341</v>
      </c>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13"/>
      <c r="AM132" s="100"/>
      <c r="AN132" s="100"/>
      <c r="AO132" s="100"/>
      <c r="AP132" s="59"/>
      <c r="AQ132" s="59"/>
      <c r="AR132" s="59"/>
      <c r="AS132" s="59"/>
      <c r="AT132" s="59"/>
      <c r="AU132" s="59"/>
      <c r="AV132" s="59"/>
      <c r="AW132" s="59"/>
      <c r="AX132" s="59"/>
      <c r="AY132" s="59"/>
    </row>
    <row r="133" spans="1:51" ht="409.5">
      <c r="A133" s="13">
        <v>113</v>
      </c>
      <c r="B133" s="115" t="s">
        <v>411</v>
      </c>
      <c r="C133" s="16" t="s">
        <v>1540</v>
      </c>
      <c r="D133" s="101" t="s">
        <v>412</v>
      </c>
      <c r="E133" s="16" t="s">
        <v>1938</v>
      </c>
      <c r="F133" s="101" t="s">
        <v>413</v>
      </c>
      <c r="G133" s="101">
        <v>11</v>
      </c>
      <c r="H133" s="101" t="s">
        <v>10</v>
      </c>
      <c r="I133" s="101" t="s">
        <v>414</v>
      </c>
      <c r="J133" s="31"/>
      <c r="K133" s="31" t="s">
        <v>3602</v>
      </c>
      <c r="L133" s="101" t="s">
        <v>55</v>
      </c>
      <c r="M133" s="116" t="s">
        <v>1998</v>
      </c>
      <c r="N133" s="116" t="s">
        <v>415</v>
      </c>
      <c r="O133" s="116" t="s">
        <v>1764</v>
      </c>
      <c r="P133" s="14"/>
      <c r="Q133" s="14" t="s">
        <v>1134</v>
      </c>
      <c r="R133" s="116" t="s">
        <v>1765</v>
      </c>
      <c r="S133" s="116" t="s">
        <v>1081</v>
      </c>
      <c r="T133" s="117" t="s">
        <v>2007</v>
      </c>
      <c r="U133" s="118" t="s">
        <v>33</v>
      </c>
      <c r="V133" s="117" t="s">
        <v>2097</v>
      </c>
      <c r="W133" s="119" t="s">
        <v>2098</v>
      </c>
      <c r="X133" s="117"/>
      <c r="Y133" s="117" t="s">
        <v>2007</v>
      </c>
      <c r="Z133" s="118" t="s">
        <v>33</v>
      </c>
      <c r="AA133" s="117" t="s">
        <v>2097</v>
      </c>
      <c r="AB133" s="119" t="s">
        <v>2098</v>
      </c>
      <c r="AC133" s="117"/>
      <c r="AD133" s="117" t="s">
        <v>2008</v>
      </c>
      <c r="AE133" s="118" t="s">
        <v>33</v>
      </c>
      <c r="AF133" s="117" t="s">
        <v>2097</v>
      </c>
      <c r="AG133" s="119" t="s">
        <v>2098</v>
      </c>
      <c r="AH133" s="117"/>
      <c r="AI133" s="31" t="s">
        <v>2548</v>
      </c>
      <c r="AJ133" s="31" t="s">
        <v>1083</v>
      </c>
      <c r="AK133" s="31" t="s">
        <v>3181</v>
      </c>
      <c r="AL133" s="31"/>
      <c r="AM133" s="114"/>
      <c r="AN133" s="31" t="s">
        <v>2636</v>
      </c>
      <c r="AO133" s="31"/>
      <c r="AQ133" s="153" t="s">
        <v>2296</v>
      </c>
      <c r="AR133" s="147" t="s">
        <v>2959</v>
      </c>
      <c r="AS133" s="150" t="s">
        <v>2178</v>
      </c>
      <c r="AT133" s="155" t="s">
        <v>2007</v>
      </c>
      <c r="AU133" s="159" t="s">
        <v>2180</v>
      </c>
      <c r="AV133" s="150" t="s">
        <v>2194</v>
      </c>
      <c r="AW133" s="299" t="s">
        <v>2181</v>
      </c>
      <c r="AX133" s="300"/>
      <c r="AY133" s="37"/>
    </row>
    <row r="134" spans="1:51" ht="15.75" customHeight="1">
      <c r="A134" s="58" t="s">
        <v>1342</v>
      </c>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13"/>
      <c r="AM134" s="100"/>
      <c r="AN134" s="100"/>
      <c r="AO134" s="100"/>
      <c r="AP134" s="59"/>
      <c r="AQ134" s="59"/>
      <c r="AR134" s="59"/>
      <c r="AS134" s="59"/>
      <c r="AT134" s="59"/>
      <c r="AU134" s="59"/>
      <c r="AV134" s="59"/>
      <c r="AW134" s="59"/>
      <c r="AX134" s="59"/>
      <c r="AY134" s="59"/>
    </row>
    <row r="135" spans="1:51" ht="409.5">
      <c r="A135" s="11">
        <v>114</v>
      </c>
      <c r="B135" s="90" t="s">
        <v>416</v>
      </c>
      <c r="C135" s="16" t="s">
        <v>1541</v>
      </c>
      <c r="D135" s="15" t="s">
        <v>269</v>
      </c>
      <c r="E135" s="16" t="s">
        <v>1939</v>
      </c>
      <c r="F135" s="15" t="s">
        <v>417</v>
      </c>
      <c r="G135" s="15">
        <v>1</v>
      </c>
      <c r="H135" s="15" t="s">
        <v>33</v>
      </c>
      <c r="I135" s="5" t="s">
        <v>11</v>
      </c>
      <c r="J135" s="31"/>
      <c r="K135" s="31"/>
      <c r="L135" s="15" t="s">
        <v>418</v>
      </c>
      <c r="M135" s="32" t="s">
        <v>1997</v>
      </c>
      <c r="N135" s="32" t="s">
        <v>419</v>
      </c>
      <c r="O135" s="32" t="s">
        <v>1015</v>
      </c>
      <c r="P135" s="12"/>
      <c r="Q135" s="12" t="s">
        <v>1135</v>
      </c>
      <c r="R135" s="32" t="s">
        <v>2769</v>
      </c>
      <c r="S135" s="32" t="s">
        <v>1092</v>
      </c>
      <c r="T135" s="91" t="s">
        <v>2007</v>
      </c>
      <c r="U135" s="92" t="s">
        <v>949</v>
      </c>
      <c r="V135" s="123"/>
      <c r="W135" s="102" t="s">
        <v>2099</v>
      </c>
      <c r="X135" s="91"/>
      <c r="Y135" s="91" t="s">
        <v>2007</v>
      </c>
      <c r="Z135" s="92" t="s">
        <v>949</v>
      </c>
      <c r="AA135" s="123"/>
      <c r="AB135" s="102" t="s">
        <v>2099</v>
      </c>
      <c r="AC135" s="91"/>
      <c r="AD135" s="91" t="s">
        <v>2008</v>
      </c>
      <c r="AE135" s="92" t="s">
        <v>949</v>
      </c>
      <c r="AF135" s="123"/>
      <c r="AG135" s="102" t="s">
        <v>2099</v>
      </c>
      <c r="AH135" s="91"/>
      <c r="AI135" s="289" t="s">
        <v>3494</v>
      </c>
      <c r="AJ135" s="289" t="s">
        <v>1083</v>
      </c>
      <c r="AK135" s="289" t="s">
        <v>3501</v>
      </c>
      <c r="AL135" s="141" t="s">
        <v>2100</v>
      </c>
      <c r="AM135" s="288"/>
      <c r="AN135" s="287" t="s">
        <v>2007</v>
      </c>
      <c r="AO135" s="287" t="s">
        <v>2007</v>
      </c>
      <c r="AQ135" s="153" t="s">
        <v>2960</v>
      </c>
      <c r="AR135" s="153" t="s">
        <v>2297</v>
      </c>
      <c r="AS135" s="150" t="s">
        <v>2007</v>
      </c>
      <c r="AT135" s="150" t="s">
        <v>2007</v>
      </c>
      <c r="AU135" s="150" t="s">
        <v>2180</v>
      </c>
      <c r="AV135" s="150" t="s">
        <v>949</v>
      </c>
      <c r="AW135" s="298" t="s">
        <v>2181</v>
      </c>
      <c r="AX135" s="93" t="s">
        <v>3568</v>
      </c>
      <c r="AY135" s="31" t="s">
        <v>1135</v>
      </c>
    </row>
    <row r="136" spans="1:51" ht="409.5">
      <c r="A136" s="2">
        <v>115</v>
      </c>
      <c r="B136" s="95" t="s">
        <v>420</v>
      </c>
      <c r="C136" s="16" t="s">
        <v>1542</v>
      </c>
      <c r="D136" s="5" t="s">
        <v>390</v>
      </c>
      <c r="E136" s="16" t="s">
        <v>1940</v>
      </c>
      <c r="F136" s="5" t="s">
        <v>421</v>
      </c>
      <c r="G136" s="5">
        <v>3</v>
      </c>
      <c r="H136" s="5" t="s">
        <v>10</v>
      </c>
      <c r="I136" s="5" t="s">
        <v>11</v>
      </c>
      <c r="J136" s="31"/>
      <c r="K136" s="31"/>
      <c r="L136" s="5" t="s">
        <v>418</v>
      </c>
      <c r="M136" s="31" t="s">
        <v>1997</v>
      </c>
      <c r="N136" s="31" t="s">
        <v>422</v>
      </c>
      <c r="O136" s="31" t="s">
        <v>1378</v>
      </c>
      <c r="P136" s="6" t="s">
        <v>1182</v>
      </c>
      <c r="Q136" s="6" t="s">
        <v>1136</v>
      </c>
      <c r="R136" s="31" t="s">
        <v>1766</v>
      </c>
      <c r="S136" s="31" t="s">
        <v>1091</v>
      </c>
      <c r="T136" s="35" t="s">
        <v>2007</v>
      </c>
      <c r="U136" s="96" t="s">
        <v>949</v>
      </c>
      <c r="V136" s="35" t="s">
        <v>1182</v>
      </c>
      <c r="W136" s="104" t="s">
        <v>2100</v>
      </c>
      <c r="X136" s="35"/>
      <c r="Y136" s="35" t="s">
        <v>2007</v>
      </c>
      <c r="Z136" s="96" t="s">
        <v>949</v>
      </c>
      <c r="AA136" s="35" t="s">
        <v>1182</v>
      </c>
      <c r="AB136" s="104" t="s">
        <v>2100</v>
      </c>
      <c r="AC136" s="35"/>
      <c r="AD136" s="35" t="s">
        <v>2008</v>
      </c>
      <c r="AE136" s="96" t="s">
        <v>949</v>
      </c>
      <c r="AF136" s="35" t="s">
        <v>1182</v>
      </c>
      <c r="AG136" s="104" t="s">
        <v>2100</v>
      </c>
      <c r="AH136" s="35"/>
      <c r="AI136" s="32" t="s">
        <v>2549</v>
      </c>
      <c r="AJ136" s="32" t="s">
        <v>1083</v>
      </c>
      <c r="AK136" s="32" t="s">
        <v>2916</v>
      </c>
      <c r="AL136" s="31" t="s">
        <v>2100</v>
      </c>
      <c r="AM136" s="114"/>
      <c r="AN136" s="31" t="s">
        <v>2007</v>
      </c>
      <c r="AO136" s="31" t="s">
        <v>2007</v>
      </c>
      <c r="AQ136" s="153" t="s">
        <v>2298</v>
      </c>
      <c r="AR136" s="291" t="s">
        <v>3510</v>
      </c>
      <c r="AS136" s="150" t="s">
        <v>2007</v>
      </c>
      <c r="AT136" s="151" t="s">
        <v>2007</v>
      </c>
      <c r="AU136" s="150" t="s">
        <v>2180</v>
      </c>
      <c r="AV136" s="150" t="s">
        <v>949</v>
      </c>
      <c r="AW136" s="297" t="s">
        <v>2181</v>
      </c>
      <c r="AX136" s="300"/>
      <c r="AY136" s="37"/>
    </row>
    <row r="137" spans="1:51" ht="393.75">
      <c r="A137" s="2">
        <v>116</v>
      </c>
      <c r="B137" s="95" t="s">
        <v>423</v>
      </c>
      <c r="C137" s="16" t="s">
        <v>1543</v>
      </c>
      <c r="D137" s="5" t="s">
        <v>394</v>
      </c>
      <c r="E137" s="16" t="s">
        <v>1940</v>
      </c>
      <c r="F137" s="5" t="s">
        <v>292</v>
      </c>
      <c r="G137" s="5" t="s">
        <v>293</v>
      </c>
      <c r="H137" s="5" t="s">
        <v>10</v>
      </c>
      <c r="I137" s="5" t="s">
        <v>395</v>
      </c>
      <c r="J137" s="31"/>
      <c r="K137" s="31" t="s">
        <v>1855</v>
      </c>
      <c r="L137" s="5" t="s">
        <v>424</v>
      </c>
      <c r="M137" s="31" t="s">
        <v>1998</v>
      </c>
      <c r="N137" s="31" t="s">
        <v>425</v>
      </c>
      <c r="O137" s="31" t="s">
        <v>1265</v>
      </c>
      <c r="P137" s="6"/>
      <c r="Q137" s="6"/>
      <c r="R137" s="31" t="s">
        <v>1856</v>
      </c>
      <c r="S137" s="31" t="s">
        <v>1079</v>
      </c>
      <c r="T137" s="35" t="s">
        <v>2007</v>
      </c>
      <c r="U137" s="96" t="s">
        <v>949</v>
      </c>
      <c r="V137" s="35" t="s">
        <v>2094</v>
      </c>
      <c r="W137" s="104" t="s">
        <v>2100</v>
      </c>
      <c r="X137" s="35"/>
      <c r="Y137" s="35" t="s">
        <v>2007</v>
      </c>
      <c r="Z137" s="96" t="s">
        <v>949</v>
      </c>
      <c r="AA137" s="35" t="s">
        <v>2094</v>
      </c>
      <c r="AB137" s="104" t="s">
        <v>2100</v>
      </c>
      <c r="AC137" s="35"/>
      <c r="AD137" s="35" t="s">
        <v>2008</v>
      </c>
      <c r="AE137" s="96" t="s">
        <v>949</v>
      </c>
      <c r="AF137" s="35" t="s">
        <v>2094</v>
      </c>
      <c r="AG137" s="104" t="s">
        <v>2100</v>
      </c>
      <c r="AH137" s="35"/>
      <c r="AI137" s="32" t="s">
        <v>2917</v>
      </c>
      <c r="AJ137" s="32" t="s">
        <v>1083</v>
      </c>
      <c r="AK137" s="32" t="s">
        <v>2918</v>
      </c>
      <c r="AL137" s="31" t="s">
        <v>2100</v>
      </c>
      <c r="AM137" s="114"/>
      <c r="AN137" s="31" t="s">
        <v>2007</v>
      </c>
      <c r="AO137" s="31" t="s">
        <v>2007</v>
      </c>
      <c r="AQ137" s="147" t="s">
        <v>2290</v>
      </c>
      <c r="AR137" s="147" t="s">
        <v>2291</v>
      </c>
      <c r="AS137" s="150" t="s">
        <v>2007</v>
      </c>
      <c r="AT137" s="150" t="s">
        <v>2007</v>
      </c>
      <c r="AU137" s="150" t="s">
        <v>2180</v>
      </c>
      <c r="AV137" s="150" t="s">
        <v>2195</v>
      </c>
      <c r="AW137" s="298" t="s">
        <v>2181</v>
      </c>
      <c r="AX137" s="300"/>
      <c r="AY137" s="37"/>
    </row>
    <row r="138" spans="1:51" ht="409.5">
      <c r="A138" s="7">
        <v>117</v>
      </c>
      <c r="B138" s="97" t="s">
        <v>426</v>
      </c>
      <c r="C138" s="16" t="s">
        <v>1544</v>
      </c>
      <c r="D138" s="16" t="s">
        <v>367</v>
      </c>
      <c r="E138" s="16" t="s">
        <v>1939</v>
      </c>
      <c r="F138" s="16" t="s">
        <v>205</v>
      </c>
      <c r="G138" s="16" t="s">
        <v>206</v>
      </c>
      <c r="H138" s="16" t="s">
        <v>33</v>
      </c>
      <c r="I138" s="16" t="s">
        <v>427</v>
      </c>
      <c r="J138" s="31"/>
      <c r="K138" s="31" t="s">
        <v>1857</v>
      </c>
      <c r="L138" s="16" t="s">
        <v>424</v>
      </c>
      <c r="M138" s="29" t="s">
        <v>1999</v>
      </c>
      <c r="N138" s="29" t="s">
        <v>428</v>
      </c>
      <c r="O138" s="29" t="s">
        <v>1016</v>
      </c>
      <c r="P138" s="8"/>
      <c r="Q138" s="8"/>
      <c r="R138" s="29" t="s">
        <v>1767</v>
      </c>
      <c r="S138" s="8" t="s">
        <v>1079</v>
      </c>
      <c r="T138" s="36" t="s">
        <v>2007</v>
      </c>
      <c r="U138" s="98" t="s">
        <v>949</v>
      </c>
      <c r="V138" s="121"/>
      <c r="W138" s="109" t="s">
        <v>2100</v>
      </c>
      <c r="X138" s="36"/>
      <c r="Y138" s="124" t="s">
        <v>2007</v>
      </c>
      <c r="Z138" s="98" t="s">
        <v>949</v>
      </c>
      <c r="AA138" s="121"/>
      <c r="AB138" s="109" t="s">
        <v>2100</v>
      </c>
      <c r="AC138" s="36"/>
      <c r="AD138" s="36" t="s">
        <v>2008</v>
      </c>
      <c r="AE138" s="98" t="s">
        <v>949</v>
      </c>
      <c r="AF138" s="121"/>
      <c r="AG138" s="109" t="s">
        <v>2100</v>
      </c>
      <c r="AH138" s="36"/>
      <c r="AI138" s="289" t="s">
        <v>3493</v>
      </c>
      <c r="AJ138" s="289" t="s">
        <v>1083</v>
      </c>
      <c r="AK138" s="289" t="s">
        <v>3499</v>
      </c>
      <c r="AL138" s="141" t="s">
        <v>2100</v>
      </c>
      <c r="AM138" s="288"/>
      <c r="AN138" s="287" t="s">
        <v>2007</v>
      </c>
      <c r="AO138" s="287" t="s">
        <v>2839</v>
      </c>
      <c r="AQ138" s="147" t="s">
        <v>2299</v>
      </c>
      <c r="AR138" s="153" t="s">
        <v>2961</v>
      </c>
      <c r="AS138" s="150" t="s">
        <v>2007</v>
      </c>
      <c r="AT138" s="151" t="s">
        <v>2007</v>
      </c>
      <c r="AU138" s="150" t="s">
        <v>2187</v>
      </c>
      <c r="AV138" s="150" t="s">
        <v>2192</v>
      </c>
      <c r="AW138" s="297" t="s">
        <v>2181</v>
      </c>
      <c r="AX138" s="300"/>
      <c r="AY138" s="37"/>
    </row>
    <row r="139" spans="1:51">
      <c r="A139" s="58" t="s">
        <v>1343</v>
      </c>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13"/>
      <c r="AM139" s="100"/>
      <c r="AN139" s="100"/>
      <c r="AO139" s="100"/>
      <c r="AP139" s="59"/>
      <c r="AQ139" s="59"/>
      <c r="AR139" s="59"/>
      <c r="AS139" s="59"/>
      <c r="AT139" s="59"/>
      <c r="AU139" s="59"/>
      <c r="AV139" s="59"/>
      <c r="AW139" s="59"/>
      <c r="AX139" s="59"/>
      <c r="AY139" s="59"/>
    </row>
    <row r="140" spans="1:51" ht="267.75">
      <c r="A140" s="11">
        <v>118</v>
      </c>
      <c r="B140" s="90" t="s">
        <v>429</v>
      </c>
      <c r="C140" s="16" t="s">
        <v>1545</v>
      </c>
      <c r="D140" s="15" t="s">
        <v>430</v>
      </c>
      <c r="E140" s="16" t="s">
        <v>1941</v>
      </c>
      <c r="F140" s="15" t="s">
        <v>342</v>
      </c>
      <c r="G140" s="15" t="s">
        <v>343</v>
      </c>
      <c r="H140" s="15" t="s">
        <v>33</v>
      </c>
      <c r="I140" s="5" t="s">
        <v>11</v>
      </c>
      <c r="J140" s="31"/>
      <c r="K140" s="31"/>
      <c r="L140" s="15" t="s">
        <v>12</v>
      </c>
      <c r="M140" s="32" t="s">
        <v>1999</v>
      </c>
      <c r="N140" s="32" t="s">
        <v>431</v>
      </c>
      <c r="O140" s="32" t="s">
        <v>1017</v>
      </c>
      <c r="P140" s="12" t="s">
        <v>1183</v>
      </c>
      <c r="Q140" s="12" t="s">
        <v>1137</v>
      </c>
      <c r="R140" s="32" t="s">
        <v>1882</v>
      </c>
      <c r="S140" s="12">
        <v>45</v>
      </c>
      <c r="T140" s="91" t="s">
        <v>2018</v>
      </c>
      <c r="U140" s="92" t="s">
        <v>949</v>
      </c>
      <c r="V140" s="91" t="s">
        <v>1183</v>
      </c>
      <c r="W140" s="102"/>
      <c r="X140" s="91"/>
      <c r="Y140" s="91" t="s">
        <v>2019</v>
      </c>
      <c r="Z140" s="92" t="s">
        <v>949</v>
      </c>
      <c r="AA140" s="91" t="s">
        <v>1183</v>
      </c>
      <c r="AB140" s="102"/>
      <c r="AC140" s="91"/>
      <c r="AD140" s="91" t="s">
        <v>2008</v>
      </c>
      <c r="AE140" s="92" t="s">
        <v>949</v>
      </c>
      <c r="AF140" s="91" t="s">
        <v>1183</v>
      </c>
      <c r="AG140" s="102"/>
      <c r="AH140" s="91"/>
      <c r="AI140" s="31" t="s">
        <v>2819</v>
      </c>
      <c r="AJ140" s="31" t="s">
        <v>1083</v>
      </c>
      <c r="AK140" s="31"/>
      <c r="AL140" s="31"/>
      <c r="AM140" s="31" t="s">
        <v>2550</v>
      </c>
      <c r="AN140" s="31" t="s">
        <v>2550</v>
      </c>
      <c r="AO140" s="31"/>
      <c r="AQ140" s="147" t="s">
        <v>2300</v>
      </c>
      <c r="AR140" s="147" t="s">
        <v>2962</v>
      </c>
      <c r="AS140" s="150" t="s">
        <v>2963</v>
      </c>
      <c r="AT140" s="151" t="s">
        <v>2196</v>
      </c>
      <c r="AU140" s="150" t="s">
        <v>2187</v>
      </c>
      <c r="AV140" s="150" t="s">
        <v>949</v>
      </c>
      <c r="AW140" s="297" t="s">
        <v>2181</v>
      </c>
      <c r="AX140" s="300"/>
      <c r="AY140" s="37"/>
    </row>
    <row r="141" spans="1:51" ht="409.5">
      <c r="A141" s="2">
        <v>119</v>
      </c>
      <c r="B141" s="95" t="s">
        <v>432</v>
      </c>
      <c r="C141" s="16" t="s">
        <v>1546</v>
      </c>
      <c r="D141" s="5" t="s">
        <v>433</v>
      </c>
      <c r="E141" s="16" t="s">
        <v>1941</v>
      </c>
      <c r="F141" s="5" t="s">
        <v>342</v>
      </c>
      <c r="G141" s="5" t="s">
        <v>343</v>
      </c>
      <c r="H141" s="5" t="s">
        <v>33</v>
      </c>
      <c r="I141" s="5" t="s">
        <v>11</v>
      </c>
      <c r="J141" s="31"/>
      <c r="K141" s="31" t="s">
        <v>1858</v>
      </c>
      <c r="L141" s="5" t="s">
        <v>12</v>
      </c>
      <c r="M141" s="31" t="s">
        <v>1999</v>
      </c>
      <c r="N141" s="31" t="s">
        <v>434</v>
      </c>
      <c r="O141" s="31" t="s">
        <v>1018</v>
      </c>
      <c r="P141" s="6"/>
      <c r="Q141" s="6" t="s">
        <v>1138</v>
      </c>
      <c r="R141" s="31" t="s">
        <v>2770</v>
      </c>
      <c r="S141" s="6">
        <v>45</v>
      </c>
      <c r="T141" s="35" t="s">
        <v>2018</v>
      </c>
      <c r="U141" s="96" t="s">
        <v>949</v>
      </c>
      <c r="V141" s="35" t="s">
        <v>2101</v>
      </c>
      <c r="W141" s="104" t="s">
        <v>2102</v>
      </c>
      <c r="X141" s="35"/>
      <c r="Y141" s="35" t="s">
        <v>2019</v>
      </c>
      <c r="Z141" s="96" t="s">
        <v>949</v>
      </c>
      <c r="AA141" s="35" t="s">
        <v>2101</v>
      </c>
      <c r="AB141" s="104" t="s">
        <v>2102</v>
      </c>
      <c r="AC141" s="35"/>
      <c r="AD141" s="35" t="s">
        <v>2008</v>
      </c>
      <c r="AE141" s="96" t="s">
        <v>949</v>
      </c>
      <c r="AF141" s="35" t="s">
        <v>2101</v>
      </c>
      <c r="AG141" s="104" t="s">
        <v>2102</v>
      </c>
      <c r="AH141" s="35"/>
      <c r="AI141" s="31" t="s">
        <v>2819</v>
      </c>
      <c r="AJ141" s="125" t="s">
        <v>2551</v>
      </c>
      <c r="AK141" s="31"/>
      <c r="AL141" s="31" t="s">
        <v>2609</v>
      </c>
      <c r="AM141" s="31" t="s">
        <v>2550</v>
      </c>
      <c r="AN141" s="31" t="s">
        <v>2550</v>
      </c>
      <c r="AO141" s="31"/>
      <c r="AQ141" s="147" t="s">
        <v>2301</v>
      </c>
      <c r="AR141" s="147" t="s">
        <v>2962</v>
      </c>
      <c r="AS141" s="150" t="s">
        <v>2963</v>
      </c>
      <c r="AT141" s="151" t="s">
        <v>2196</v>
      </c>
      <c r="AU141" s="150" t="s">
        <v>2187</v>
      </c>
      <c r="AV141" s="150" t="s">
        <v>949</v>
      </c>
      <c r="AW141" s="298" t="s">
        <v>2181</v>
      </c>
      <c r="AX141" s="300"/>
      <c r="AY141" s="37"/>
    </row>
    <row r="142" spans="1:51" ht="267.75">
      <c r="A142" s="7">
        <v>120</v>
      </c>
      <c r="B142" s="97" t="s">
        <v>435</v>
      </c>
      <c r="C142" s="16" t="s">
        <v>1547</v>
      </c>
      <c r="D142" s="16" t="s">
        <v>436</v>
      </c>
      <c r="E142" s="16" t="s">
        <v>1941</v>
      </c>
      <c r="F142" s="16" t="s">
        <v>342</v>
      </c>
      <c r="G142" s="16" t="s">
        <v>343</v>
      </c>
      <c r="H142" s="16" t="s">
        <v>33</v>
      </c>
      <c r="I142" s="5" t="s">
        <v>11</v>
      </c>
      <c r="J142" s="31"/>
      <c r="K142" s="31" t="s">
        <v>1858</v>
      </c>
      <c r="L142" s="16" t="s">
        <v>12</v>
      </c>
      <c r="M142" s="29" t="s">
        <v>1999</v>
      </c>
      <c r="N142" s="29" t="s">
        <v>434</v>
      </c>
      <c r="O142" s="29" t="s">
        <v>1019</v>
      </c>
      <c r="P142" s="8" t="s">
        <v>1222</v>
      </c>
      <c r="Q142" s="8" t="s">
        <v>1139</v>
      </c>
      <c r="R142" s="29" t="s">
        <v>1401</v>
      </c>
      <c r="S142" s="8">
        <v>55</v>
      </c>
      <c r="T142" s="36" t="s">
        <v>2018</v>
      </c>
      <c r="U142" s="98" t="s">
        <v>949</v>
      </c>
      <c r="V142" s="36" t="s">
        <v>2103</v>
      </c>
      <c r="W142" s="109"/>
      <c r="X142" s="36"/>
      <c r="Y142" s="36" t="s">
        <v>2019</v>
      </c>
      <c r="Z142" s="98" t="s">
        <v>949</v>
      </c>
      <c r="AA142" s="36" t="s">
        <v>2103</v>
      </c>
      <c r="AB142" s="109"/>
      <c r="AC142" s="36"/>
      <c r="AD142" s="36" t="s">
        <v>2008</v>
      </c>
      <c r="AE142" s="98" t="s">
        <v>949</v>
      </c>
      <c r="AF142" s="36" t="s">
        <v>2103</v>
      </c>
      <c r="AG142" s="109"/>
      <c r="AH142" s="36"/>
      <c r="AI142" s="31" t="s">
        <v>2819</v>
      </c>
      <c r="AJ142" s="125" t="s">
        <v>2551</v>
      </c>
      <c r="AK142" s="31"/>
      <c r="AL142" s="31" t="s">
        <v>2197</v>
      </c>
      <c r="AM142" s="31" t="s">
        <v>2550</v>
      </c>
      <c r="AN142" s="31" t="s">
        <v>2550</v>
      </c>
      <c r="AO142" s="31"/>
      <c r="AQ142" s="147" t="s">
        <v>2302</v>
      </c>
      <c r="AR142" s="147" t="s">
        <v>2962</v>
      </c>
      <c r="AS142" s="150" t="s">
        <v>2963</v>
      </c>
      <c r="AT142" s="151" t="s">
        <v>2196</v>
      </c>
      <c r="AU142" s="150" t="s">
        <v>2187</v>
      </c>
      <c r="AV142" s="150" t="s">
        <v>949</v>
      </c>
      <c r="AW142" s="298" t="s">
        <v>2181</v>
      </c>
      <c r="AX142" s="300"/>
      <c r="AY142" s="37"/>
    </row>
    <row r="143" spans="1:51" ht="15.75" customHeight="1">
      <c r="A143" s="58" t="s">
        <v>1344</v>
      </c>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13"/>
      <c r="AM143" s="100"/>
      <c r="AN143" s="100"/>
      <c r="AO143" s="100"/>
      <c r="AP143" s="59"/>
      <c r="AQ143" s="59"/>
      <c r="AR143" s="59"/>
      <c r="AS143" s="59"/>
      <c r="AT143" s="59"/>
      <c r="AU143" s="59"/>
      <c r="AV143" s="59"/>
      <c r="AW143" s="59"/>
      <c r="AX143" s="59"/>
      <c r="AY143" s="59"/>
    </row>
    <row r="144" spans="1:51">
      <c r="A144" s="58" t="s">
        <v>1345</v>
      </c>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13"/>
      <c r="AM144" s="100"/>
      <c r="AN144" s="100"/>
      <c r="AO144" s="100"/>
      <c r="AP144" s="59"/>
      <c r="AQ144" s="59"/>
      <c r="AR144" s="59"/>
      <c r="AS144" s="59"/>
      <c r="AT144" s="59"/>
      <c r="AU144" s="59"/>
      <c r="AV144" s="59"/>
      <c r="AW144" s="59"/>
      <c r="AX144" s="59"/>
      <c r="AY144" s="59"/>
    </row>
    <row r="145" spans="1:51">
      <c r="A145" s="58" t="s">
        <v>1346</v>
      </c>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13"/>
      <c r="AM145" s="100"/>
      <c r="AN145" s="100"/>
      <c r="AO145" s="100"/>
      <c r="AP145" s="59"/>
      <c r="AQ145" s="59"/>
      <c r="AR145" s="59"/>
      <c r="AS145" s="59"/>
      <c r="AT145" s="59"/>
      <c r="AU145" s="59"/>
      <c r="AV145" s="59"/>
      <c r="AW145" s="59"/>
      <c r="AX145" s="59"/>
      <c r="AY145" s="59"/>
    </row>
    <row r="146" spans="1:51" ht="409.5">
      <c r="A146" s="11">
        <v>121</v>
      </c>
      <c r="B146" s="90" t="s">
        <v>437</v>
      </c>
      <c r="C146" s="16" t="s">
        <v>1548</v>
      </c>
      <c r="D146" s="15" t="s">
        <v>274</v>
      </c>
      <c r="E146" s="16" t="s">
        <v>1942</v>
      </c>
      <c r="F146" s="15" t="s">
        <v>275</v>
      </c>
      <c r="G146" s="15">
        <v>12</v>
      </c>
      <c r="H146" s="15" t="s">
        <v>82</v>
      </c>
      <c r="I146" s="5" t="s">
        <v>11</v>
      </c>
      <c r="J146" s="31"/>
      <c r="K146" s="31"/>
      <c r="L146" s="15" t="s">
        <v>438</v>
      </c>
      <c r="M146" s="32" t="s">
        <v>1997</v>
      </c>
      <c r="N146" s="32" t="s">
        <v>439</v>
      </c>
      <c r="O146" s="32" t="s">
        <v>1020</v>
      </c>
      <c r="P146" s="12" t="s">
        <v>1223</v>
      </c>
      <c r="Q146" s="12" t="s">
        <v>1119</v>
      </c>
      <c r="R146" s="32" t="s">
        <v>1769</v>
      </c>
      <c r="S146" s="12" t="s">
        <v>1079</v>
      </c>
      <c r="T146" s="91" t="s">
        <v>2007</v>
      </c>
      <c r="U146" s="92" t="s">
        <v>949</v>
      </c>
      <c r="V146" s="123" t="s">
        <v>2771</v>
      </c>
      <c r="W146" s="102" t="s">
        <v>2104</v>
      </c>
      <c r="X146" s="91"/>
      <c r="Y146" s="126" t="s">
        <v>2007</v>
      </c>
      <c r="Z146" s="92" t="s">
        <v>949</v>
      </c>
      <c r="AA146" s="123" t="s">
        <v>2771</v>
      </c>
      <c r="AB146" s="102" t="s">
        <v>2104</v>
      </c>
      <c r="AC146" s="91"/>
      <c r="AD146" s="91" t="s">
        <v>2008</v>
      </c>
      <c r="AE146" s="92" t="s">
        <v>949</v>
      </c>
      <c r="AF146" s="123" t="s">
        <v>2771</v>
      </c>
      <c r="AG146" s="102" t="s">
        <v>2104</v>
      </c>
      <c r="AH146" s="91"/>
      <c r="AI146" s="31" t="s">
        <v>3058</v>
      </c>
      <c r="AJ146" s="31" t="s">
        <v>1083</v>
      </c>
      <c r="AK146" s="31"/>
      <c r="AL146" s="31" t="s">
        <v>2610</v>
      </c>
      <c r="AM146" s="31"/>
      <c r="AN146" s="31" t="s">
        <v>2636</v>
      </c>
      <c r="AO146" s="31"/>
      <c r="AQ146" s="165" t="s">
        <v>2303</v>
      </c>
      <c r="AR146" s="166" t="s">
        <v>2964</v>
      </c>
      <c r="AS146" s="151" t="s">
        <v>2178</v>
      </c>
      <c r="AT146" s="151" t="s">
        <v>2007</v>
      </c>
      <c r="AU146" s="151" t="s">
        <v>2180</v>
      </c>
      <c r="AV146" s="151" t="s">
        <v>949</v>
      </c>
      <c r="AW146" s="297" t="s">
        <v>2181</v>
      </c>
      <c r="AX146" s="300"/>
      <c r="AY146" s="37"/>
    </row>
    <row r="147" spans="1:51" ht="409.5">
      <c r="A147" s="2">
        <v>122</v>
      </c>
      <c r="B147" s="95" t="s">
        <v>440</v>
      </c>
      <c r="C147" s="16" t="s">
        <v>1549</v>
      </c>
      <c r="D147" s="5" t="s">
        <v>441</v>
      </c>
      <c r="E147" s="16" t="s">
        <v>1942</v>
      </c>
      <c r="F147" s="5" t="s">
        <v>205</v>
      </c>
      <c r="G147" s="5" t="s">
        <v>206</v>
      </c>
      <c r="H147" s="5" t="s">
        <v>33</v>
      </c>
      <c r="I147" s="5" t="s">
        <v>442</v>
      </c>
      <c r="J147" s="31"/>
      <c r="K147" s="31" t="s">
        <v>1859</v>
      </c>
      <c r="L147" s="5" t="s">
        <v>76</v>
      </c>
      <c r="M147" s="31" t="s">
        <v>1999</v>
      </c>
      <c r="N147" s="31" t="s">
        <v>443</v>
      </c>
      <c r="O147" s="31" t="s">
        <v>1025</v>
      </c>
      <c r="P147" s="6" t="s">
        <v>2717</v>
      </c>
      <c r="Q147" s="6"/>
      <c r="R147" s="31" t="s">
        <v>1768</v>
      </c>
      <c r="S147" s="6" t="s">
        <v>1079</v>
      </c>
      <c r="T147" s="35" t="s">
        <v>2007</v>
      </c>
      <c r="U147" s="96" t="s">
        <v>949</v>
      </c>
      <c r="V147" s="120" t="s">
        <v>2772</v>
      </c>
      <c r="W147" s="104" t="s">
        <v>2105</v>
      </c>
      <c r="X147" s="35"/>
      <c r="Y147" s="127" t="s">
        <v>2007</v>
      </c>
      <c r="Z147" s="96" t="s">
        <v>949</v>
      </c>
      <c r="AA147" s="120" t="s">
        <v>2772</v>
      </c>
      <c r="AB147" s="104" t="s">
        <v>2105</v>
      </c>
      <c r="AC147" s="35"/>
      <c r="AD147" s="35" t="s">
        <v>2008</v>
      </c>
      <c r="AE147" s="96" t="s">
        <v>949</v>
      </c>
      <c r="AF147" s="120" t="s">
        <v>2772</v>
      </c>
      <c r="AG147" s="104" t="s">
        <v>2105</v>
      </c>
      <c r="AH147" s="35"/>
      <c r="AI147" s="31" t="s">
        <v>2844</v>
      </c>
      <c r="AJ147" s="31" t="s">
        <v>1083</v>
      </c>
      <c r="AL147" s="31"/>
      <c r="AM147" s="31"/>
      <c r="AN147" s="31" t="s">
        <v>2636</v>
      </c>
      <c r="AO147" s="31"/>
      <c r="AQ147" s="157"/>
      <c r="AR147" s="157" t="s">
        <v>2304</v>
      </c>
      <c r="AS147" s="149"/>
      <c r="AT147" s="149" t="s">
        <v>2007</v>
      </c>
      <c r="AU147" s="149" t="s">
        <v>2187</v>
      </c>
      <c r="AV147" s="149" t="s">
        <v>33</v>
      </c>
      <c r="AW147" s="296"/>
      <c r="AX147" s="93" t="s">
        <v>3544</v>
      </c>
      <c r="AY147" s="31" t="s">
        <v>3545</v>
      </c>
    </row>
    <row r="148" spans="1:51" ht="409.5">
      <c r="A148" s="2">
        <v>123</v>
      </c>
      <c r="B148" s="95" t="s">
        <v>444</v>
      </c>
      <c r="C148" s="16" t="s">
        <v>1550</v>
      </c>
      <c r="D148" s="5" t="s">
        <v>445</v>
      </c>
      <c r="E148" s="16" t="s">
        <v>1942</v>
      </c>
      <c r="F148" s="5" t="s">
        <v>205</v>
      </c>
      <c r="G148" s="5" t="s">
        <v>206</v>
      </c>
      <c r="H148" s="5" t="s">
        <v>33</v>
      </c>
      <c r="I148" s="5" t="s">
        <v>446</v>
      </c>
      <c r="J148" s="31"/>
      <c r="K148" s="31" t="s">
        <v>3512</v>
      </c>
      <c r="L148" s="5" t="s">
        <v>76</v>
      </c>
      <c r="M148" s="31" t="s">
        <v>1999</v>
      </c>
      <c r="N148" s="31" t="s">
        <v>447</v>
      </c>
      <c r="O148" s="31" t="s">
        <v>1021</v>
      </c>
      <c r="P148" s="6" t="s">
        <v>2718</v>
      </c>
      <c r="Q148" s="6"/>
      <c r="R148" s="31" t="s">
        <v>1770</v>
      </c>
      <c r="S148" s="6" t="s">
        <v>1079</v>
      </c>
      <c r="T148" s="35" t="s">
        <v>2007</v>
      </c>
      <c r="U148" s="96" t="s">
        <v>949</v>
      </c>
      <c r="V148" s="35" t="s">
        <v>1184</v>
      </c>
      <c r="W148" s="104" t="s">
        <v>2106</v>
      </c>
      <c r="X148" s="35"/>
      <c r="Y148" s="35" t="s">
        <v>2007</v>
      </c>
      <c r="Z148" s="96" t="s">
        <v>949</v>
      </c>
      <c r="AA148" s="35" t="s">
        <v>1184</v>
      </c>
      <c r="AB148" s="104" t="s">
        <v>2106</v>
      </c>
      <c r="AC148" s="35"/>
      <c r="AD148" s="35" t="s">
        <v>2008</v>
      </c>
      <c r="AE148" s="96" t="s">
        <v>949</v>
      </c>
      <c r="AF148" s="35" t="s">
        <v>1184</v>
      </c>
      <c r="AG148" s="104" t="s">
        <v>2106</v>
      </c>
      <c r="AH148" s="35"/>
      <c r="AI148" s="31" t="s">
        <v>3059</v>
      </c>
      <c r="AJ148" s="31" t="s">
        <v>1083</v>
      </c>
      <c r="AK148" s="31" t="s">
        <v>3182</v>
      </c>
      <c r="AL148" s="31" t="s">
        <v>2611</v>
      </c>
      <c r="AM148" s="31"/>
      <c r="AN148" s="31" t="s">
        <v>2636</v>
      </c>
      <c r="AO148" s="31"/>
      <c r="AQ148" s="157"/>
      <c r="AR148" s="157" t="s">
        <v>2304</v>
      </c>
      <c r="AS148" s="149"/>
      <c r="AT148" s="149" t="s">
        <v>2007</v>
      </c>
      <c r="AU148" s="149" t="s">
        <v>2187</v>
      </c>
      <c r="AV148" s="149" t="s">
        <v>33</v>
      </c>
      <c r="AW148" s="296"/>
      <c r="AX148" s="93" t="s">
        <v>3544</v>
      </c>
      <c r="AY148" s="37"/>
    </row>
    <row r="149" spans="1:51" ht="409.5">
      <c r="A149" s="7">
        <v>124</v>
      </c>
      <c r="B149" s="97" t="s">
        <v>448</v>
      </c>
      <c r="C149" s="16" t="s">
        <v>1551</v>
      </c>
      <c r="D149" s="16" t="s">
        <v>449</v>
      </c>
      <c r="E149" s="16" t="s">
        <v>1943</v>
      </c>
      <c r="F149" s="16" t="s">
        <v>205</v>
      </c>
      <c r="G149" s="16" t="s">
        <v>206</v>
      </c>
      <c r="H149" s="16" t="s">
        <v>33</v>
      </c>
      <c r="I149" s="16" t="s">
        <v>446</v>
      </c>
      <c r="J149" s="31"/>
      <c r="K149" s="31" t="s">
        <v>3512</v>
      </c>
      <c r="L149" s="16" t="s">
        <v>76</v>
      </c>
      <c r="M149" s="29" t="s">
        <v>1999</v>
      </c>
      <c r="N149" s="29" t="s">
        <v>450</v>
      </c>
      <c r="O149" s="29" t="s">
        <v>1026</v>
      </c>
      <c r="P149" s="8" t="s">
        <v>2719</v>
      </c>
      <c r="Q149" s="8"/>
      <c r="R149" s="29" t="s">
        <v>1771</v>
      </c>
      <c r="S149" s="8" t="s">
        <v>1079</v>
      </c>
      <c r="T149" s="36" t="s">
        <v>2007</v>
      </c>
      <c r="U149" s="98" t="s">
        <v>949</v>
      </c>
      <c r="V149" s="36" t="s">
        <v>2773</v>
      </c>
      <c r="W149" s="109" t="s">
        <v>2106</v>
      </c>
      <c r="X149" s="36"/>
      <c r="Y149" s="36" t="s">
        <v>2007</v>
      </c>
      <c r="Z149" s="98" t="s">
        <v>949</v>
      </c>
      <c r="AA149" s="36" t="s">
        <v>2773</v>
      </c>
      <c r="AB149" s="109" t="s">
        <v>2106</v>
      </c>
      <c r="AC149" s="36"/>
      <c r="AD149" s="36" t="s">
        <v>2008</v>
      </c>
      <c r="AE149" s="98" t="s">
        <v>949</v>
      </c>
      <c r="AF149" s="36" t="s">
        <v>2773</v>
      </c>
      <c r="AG149" s="109" t="s">
        <v>2106</v>
      </c>
      <c r="AH149" s="36"/>
      <c r="AI149" s="31" t="s">
        <v>3059</v>
      </c>
      <c r="AJ149" s="31" t="s">
        <v>1083</v>
      </c>
      <c r="AK149" s="31" t="s">
        <v>3182</v>
      </c>
      <c r="AL149" s="31" t="s">
        <v>2611</v>
      </c>
      <c r="AM149" s="31"/>
      <c r="AN149" s="31" t="s">
        <v>2636</v>
      </c>
      <c r="AO149" s="31"/>
      <c r="AQ149" s="157"/>
      <c r="AR149" s="157" t="s">
        <v>2304</v>
      </c>
      <c r="AS149" s="149"/>
      <c r="AT149" s="149" t="s">
        <v>2007</v>
      </c>
      <c r="AU149" s="149" t="s">
        <v>2187</v>
      </c>
      <c r="AV149" s="149" t="s">
        <v>33</v>
      </c>
      <c r="AW149" s="296"/>
      <c r="AX149" s="93" t="s">
        <v>3544</v>
      </c>
      <c r="AY149" s="37"/>
    </row>
    <row r="150" spans="1:51">
      <c r="A150" s="58" t="s">
        <v>1347</v>
      </c>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13"/>
      <c r="AM150" s="100"/>
      <c r="AN150" s="100"/>
      <c r="AO150" s="100"/>
      <c r="AP150" s="59"/>
      <c r="AQ150" s="59"/>
      <c r="AR150" s="59"/>
      <c r="AS150" s="59"/>
      <c r="AT150" s="59"/>
      <c r="AU150" s="59"/>
      <c r="AV150" s="59"/>
      <c r="AW150" s="59"/>
      <c r="AX150" s="59"/>
      <c r="AY150" s="59"/>
    </row>
    <row r="151" spans="1:51" ht="409.5">
      <c r="A151" s="11">
        <v>125</v>
      </c>
      <c r="B151" s="90" t="s">
        <v>451</v>
      </c>
      <c r="C151" s="16" t="s">
        <v>1552</v>
      </c>
      <c r="D151" s="15" t="s">
        <v>452</v>
      </c>
      <c r="E151" s="16" t="s">
        <v>1944</v>
      </c>
      <c r="F151" s="15" t="s">
        <v>453</v>
      </c>
      <c r="G151" s="15">
        <v>11</v>
      </c>
      <c r="H151" s="15" t="s">
        <v>82</v>
      </c>
      <c r="I151" s="5" t="s">
        <v>11</v>
      </c>
      <c r="J151" s="31"/>
      <c r="K151" s="31"/>
      <c r="L151" s="15" t="s">
        <v>438</v>
      </c>
      <c r="M151" s="32" t="s">
        <v>1997</v>
      </c>
      <c r="N151" s="32" t="s">
        <v>454</v>
      </c>
      <c r="O151" s="32" t="s">
        <v>1022</v>
      </c>
      <c r="P151" s="12" t="s">
        <v>1241</v>
      </c>
      <c r="Q151" s="12"/>
      <c r="R151" s="32" t="s">
        <v>1883</v>
      </c>
      <c r="S151" s="12" t="s">
        <v>1079</v>
      </c>
      <c r="T151" s="91" t="s">
        <v>2007</v>
      </c>
      <c r="U151" s="92" t="s">
        <v>949</v>
      </c>
      <c r="V151" s="91" t="s">
        <v>2774</v>
      </c>
      <c r="W151" s="102" t="s">
        <v>2107</v>
      </c>
      <c r="X151" s="91"/>
      <c r="Y151" s="91" t="s">
        <v>2007</v>
      </c>
      <c r="Z151" s="92" t="s">
        <v>949</v>
      </c>
      <c r="AA151" s="91" t="s">
        <v>2774</v>
      </c>
      <c r="AB151" s="102" t="s">
        <v>2107</v>
      </c>
      <c r="AC151" s="91"/>
      <c r="AD151" s="91" t="s">
        <v>2008</v>
      </c>
      <c r="AE151" s="92" t="s">
        <v>949</v>
      </c>
      <c r="AF151" s="91" t="s">
        <v>2774</v>
      </c>
      <c r="AG151" s="102" t="s">
        <v>2107</v>
      </c>
      <c r="AH151" s="91"/>
      <c r="AI151" s="31" t="s">
        <v>2845</v>
      </c>
      <c r="AJ151" s="31" t="s">
        <v>1083</v>
      </c>
      <c r="AK151" s="31" t="s">
        <v>3060</v>
      </c>
      <c r="AL151" s="31" t="s">
        <v>2612</v>
      </c>
      <c r="AM151" s="31"/>
      <c r="AN151" s="31" t="s">
        <v>2007</v>
      </c>
      <c r="AO151" s="31" t="s">
        <v>2007</v>
      </c>
      <c r="AQ151" s="165" t="s">
        <v>2965</v>
      </c>
      <c r="AR151" s="166" t="s">
        <v>2966</v>
      </c>
      <c r="AS151" s="151" t="s">
        <v>2007</v>
      </c>
      <c r="AT151" s="150" t="s">
        <v>2007</v>
      </c>
      <c r="AU151" s="151" t="s">
        <v>2187</v>
      </c>
      <c r="AV151" s="151" t="s">
        <v>949</v>
      </c>
      <c r="AW151" s="298" t="s">
        <v>2181</v>
      </c>
      <c r="AX151" s="93" t="s">
        <v>3546</v>
      </c>
      <c r="AY151" s="31" t="s">
        <v>3547</v>
      </c>
    </row>
    <row r="152" spans="1:51" ht="409.5">
      <c r="A152" s="2">
        <v>126</v>
      </c>
      <c r="B152" s="95" t="s">
        <v>455</v>
      </c>
      <c r="C152" s="16" t="s">
        <v>1553</v>
      </c>
      <c r="D152" s="5" t="s">
        <v>456</v>
      </c>
      <c r="E152" s="16" t="s">
        <v>1944</v>
      </c>
      <c r="F152" s="5" t="s">
        <v>205</v>
      </c>
      <c r="G152" s="5" t="s">
        <v>206</v>
      </c>
      <c r="H152" s="5" t="s">
        <v>33</v>
      </c>
      <c r="I152" s="5" t="s">
        <v>54</v>
      </c>
      <c r="J152" s="31"/>
      <c r="K152" s="31"/>
      <c r="L152" s="5" t="s">
        <v>76</v>
      </c>
      <c r="M152" s="31" t="s">
        <v>1999</v>
      </c>
      <c r="N152" s="31" t="s">
        <v>457</v>
      </c>
      <c r="O152" s="31" t="s">
        <v>1023</v>
      </c>
      <c r="P152" s="6" t="s">
        <v>1224</v>
      </c>
      <c r="Q152" s="6" t="s">
        <v>1140</v>
      </c>
      <c r="R152" s="31" t="s">
        <v>1772</v>
      </c>
      <c r="S152" s="6" t="s">
        <v>1079</v>
      </c>
      <c r="T152" s="35" t="s">
        <v>2007</v>
      </c>
      <c r="U152" s="96" t="s">
        <v>949</v>
      </c>
      <c r="V152" s="35" t="s">
        <v>2108</v>
      </c>
      <c r="W152" s="93" t="s">
        <v>2109</v>
      </c>
      <c r="X152" s="35" t="s">
        <v>2109</v>
      </c>
      <c r="Y152" s="35" t="s">
        <v>2007</v>
      </c>
      <c r="Z152" s="96" t="s">
        <v>949</v>
      </c>
      <c r="AA152" s="35" t="s">
        <v>2108</v>
      </c>
      <c r="AB152" s="93" t="s">
        <v>2109</v>
      </c>
      <c r="AC152" s="35" t="s">
        <v>2109</v>
      </c>
      <c r="AD152" s="35" t="s">
        <v>2008</v>
      </c>
      <c r="AE152" s="96" t="s">
        <v>949</v>
      </c>
      <c r="AF152" s="35" t="s">
        <v>2108</v>
      </c>
      <c r="AG152" s="93" t="s">
        <v>2109</v>
      </c>
      <c r="AH152" s="35" t="s">
        <v>2109</v>
      </c>
      <c r="AI152" s="31" t="s">
        <v>3061</v>
      </c>
      <c r="AJ152" s="31" t="s">
        <v>1083</v>
      </c>
      <c r="AK152" s="31" t="s">
        <v>3063</v>
      </c>
      <c r="AL152" s="31" t="s">
        <v>2613</v>
      </c>
      <c r="AM152" s="31"/>
      <c r="AN152" s="31" t="s">
        <v>2636</v>
      </c>
      <c r="AO152" s="213"/>
      <c r="AP152" s="30"/>
      <c r="AQ152" s="157"/>
      <c r="AR152" s="157"/>
      <c r="AS152" s="149"/>
      <c r="AT152" s="149" t="s">
        <v>2007</v>
      </c>
      <c r="AU152" s="149" t="s">
        <v>2187</v>
      </c>
      <c r="AV152" s="149" t="s">
        <v>33</v>
      </c>
      <c r="AW152" s="296"/>
      <c r="AX152" s="93" t="s">
        <v>3548</v>
      </c>
      <c r="AY152" s="31" t="s">
        <v>3562</v>
      </c>
    </row>
    <row r="153" spans="1:51" ht="409.5">
      <c r="A153" s="7">
        <v>127</v>
      </c>
      <c r="B153" s="97" t="s">
        <v>458</v>
      </c>
      <c r="C153" s="16" t="s">
        <v>1554</v>
      </c>
      <c r="D153" s="16" t="s">
        <v>459</v>
      </c>
      <c r="E153" s="16" t="s">
        <v>1944</v>
      </c>
      <c r="F153" s="16" t="s">
        <v>205</v>
      </c>
      <c r="G153" s="16" t="s">
        <v>206</v>
      </c>
      <c r="H153" s="16" t="s">
        <v>33</v>
      </c>
      <c r="I153" s="16" t="s">
        <v>460</v>
      </c>
      <c r="J153" s="31"/>
      <c r="K153" s="31" t="s">
        <v>3603</v>
      </c>
      <c r="L153" s="16" t="s">
        <v>76</v>
      </c>
      <c r="M153" s="29" t="s">
        <v>1999</v>
      </c>
      <c r="N153" s="29" t="s">
        <v>461</v>
      </c>
      <c r="O153" s="29" t="s">
        <v>1266</v>
      </c>
      <c r="P153" s="8" t="s">
        <v>1225</v>
      </c>
      <c r="Q153" s="8" t="s">
        <v>1141</v>
      </c>
      <c r="R153" s="29" t="s">
        <v>1773</v>
      </c>
      <c r="S153" s="8" t="s">
        <v>1079</v>
      </c>
      <c r="T153" s="36" t="s">
        <v>2007</v>
      </c>
      <c r="U153" s="98" t="s">
        <v>949</v>
      </c>
      <c r="V153" s="36" t="s">
        <v>2110</v>
      </c>
      <c r="W153" s="99" t="s">
        <v>2111</v>
      </c>
      <c r="X153" s="36"/>
      <c r="Y153" s="36" t="s">
        <v>2007</v>
      </c>
      <c r="Z153" s="98" t="s">
        <v>949</v>
      </c>
      <c r="AA153" s="36" t="s">
        <v>2110</v>
      </c>
      <c r="AB153" s="99" t="s">
        <v>2111</v>
      </c>
      <c r="AC153" s="36"/>
      <c r="AD153" s="36" t="s">
        <v>2008</v>
      </c>
      <c r="AE153" s="98" t="s">
        <v>949</v>
      </c>
      <c r="AF153" s="36" t="s">
        <v>2110</v>
      </c>
      <c r="AG153" s="99" t="s">
        <v>2111</v>
      </c>
      <c r="AH153" s="36"/>
      <c r="AI153" s="31" t="s">
        <v>3065</v>
      </c>
      <c r="AJ153" s="31" t="s">
        <v>1083</v>
      </c>
      <c r="AK153" s="31" t="s">
        <v>3064</v>
      </c>
      <c r="AL153" s="31" t="s">
        <v>2614</v>
      </c>
      <c r="AM153" s="31"/>
      <c r="AN153" s="31" t="s">
        <v>2636</v>
      </c>
      <c r="AO153" s="31"/>
      <c r="AQ153" s="157"/>
      <c r="AR153" s="157"/>
      <c r="AS153" s="149"/>
      <c r="AT153" s="149" t="s">
        <v>2007</v>
      </c>
      <c r="AU153" s="149" t="s">
        <v>2187</v>
      </c>
      <c r="AV153" s="149" t="s">
        <v>33</v>
      </c>
      <c r="AW153" s="296"/>
      <c r="AX153" s="93" t="s">
        <v>3564</v>
      </c>
      <c r="AY153" s="31" t="s">
        <v>3563</v>
      </c>
    </row>
    <row r="154" spans="1:51" ht="15.75" customHeight="1">
      <c r="A154" s="60" t="s">
        <v>1348</v>
      </c>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13"/>
      <c r="AM154" s="100"/>
      <c r="AN154" s="100"/>
      <c r="AO154" s="100"/>
      <c r="AP154" s="61"/>
      <c r="AQ154" s="61"/>
      <c r="AR154" s="61"/>
      <c r="AS154" s="61"/>
      <c r="AT154" s="61"/>
      <c r="AU154" s="61"/>
      <c r="AV154" s="61"/>
      <c r="AW154" s="61"/>
      <c r="AX154" s="59"/>
      <c r="AY154" s="59"/>
    </row>
    <row r="155" spans="1:51" ht="409.5">
      <c r="A155" s="11">
        <v>128</v>
      </c>
      <c r="B155" s="90" t="s">
        <v>462</v>
      </c>
      <c r="C155" s="16" t="s">
        <v>1555</v>
      </c>
      <c r="D155" s="15" t="s">
        <v>463</v>
      </c>
      <c r="E155" s="16" t="s">
        <v>1945</v>
      </c>
      <c r="F155" s="15" t="s">
        <v>210</v>
      </c>
      <c r="G155" s="15" t="s">
        <v>211</v>
      </c>
      <c r="H155" s="15" t="s">
        <v>10</v>
      </c>
      <c r="I155" s="15" t="s">
        <v>54</v>
      </c>
      <c r="J155" s="31"/>
      <c r="K155" s="31"/>
      <c r="L155" s="15" t="s">
        <v>76</v>
      </c>
      <c r="M155" s="32" t="s">
        <v>1998</v>
      </c>
      <c r="N155" s="32" t="s">
        <v>464</v>
      </c>
      <c r="O155" s="32" t="s">
        <v>1024</v>
      </c>
      <c r="P155" s="12" t="s">
        <v>1185</v>
      </c>
      <c r="Q155" s="12"/>
      <c r="R155" s="32" t="s">
        <v>1774</v>
      </c>
      <c r="S155" s="12" t="s">
        <v>1079</v>
      </c>
      <c r="T155" s="91" t="s">
        <v>2007</v>
      </c>
      <c r="U155" s="92" t="s">
        <v>949</v>
      </c>
      <c r="V155" s="91" t="s">
        <v>1185</v>
      </c>
      <c r="W155" s="103" t="s">
        <v>2112</v>
      </c>
      <c r="X155" s="32" t="s">
        <v>2112</v>
      </c>
      <c r="Y155" s="91" t="s">
        <v>2007</v>
      </c>
      <c r="Z155" s="92" t="s">
        <v>949</v>
      </c>
      <c r="AA155" s="91" t="s">
        <v>1185</v>
      </c>
      <c r="AB155" s="103" t="s">
        <v>2112</v>
      </c>
      <c r="AC155" s="32" t="s">
        <v>2112</v>
      </c>
      <c r="AD155" s="91" t="s">
        <v>2008</v>
      </c>
      <c r="AE155" s="92" t="s">
        <v>949</v>
      </c>
      <c r="AF155" s="91" t="s">
        <v>1185</v>
      </c>
      <c r="AG155" s="103" t="s">
        <v>2112</v>
      </c>
      <c r="AH155" s="32" t="s">
        <v>2112</v>
      </c>
      <c r="AI155" s="31" t="s">
        <v>3066</v>
      </c>
      <c r="AJ155" s="31" t="s">
        <v>1083</v>
      </c>
      <c r="AK155" s="31"/>
      <c r="AL155" s="31"/>
      <c r="AM155" s="31"/>
      <c r="AN155" s="31" t="s">
        <v>2636</v>
      </c>
      <c r="AO155" s="31"/>
      <c r="AP155" s="27"/>
      <c r="AQ155" s="157"/>
      <c r="AR155" s="157"/>
      <c r="AS155" s="149"/>
      <c r="AT155" s="149" t="s">
        <v>2007</v>
      </c>
      <c r="AU155" s="149" t="s">
        <v>2187</v>
      </c>
      <c r="AV155" s="149" t="s">
        <v>33</v>
      </c>
      <c r="AW155" s="296"/>
      <c r="AX155" s="93" t="s">
        <v>3549</v>
      </c>
      <c r="AY155" s="37"/>
    </row>
    <row r="156" spans="1:51" ht="315">
      <c r="A156" s="2">
        <v>129</v>
      </c>
      <c r="B156" s="95" t="s">
        <v>465</v>
      </c>
      <c r="C156" s="16" t="s">
        <v>1556</v>
      </c>
      <c r="D156" s="5" t="s">
        <v>466</v>
      </c>
      <c r="E156" s="16" t="s">
        <v>1946</v>
      </c>
      <c r="F156" s="5" t="s">
        <v>205</v>
      </c>
      <c r="G156" s="5" t="s">
        <v>206</v>
      </c>
      <c r="H156" s="5" t="s">
        <v>33</v>
      </c>
      <c r="I156" s="5" t="s">
        <v>467</v>
      </c>
      <c r="J156" s="31"/>
      <c r="K156" s="31" t="s">
        <v>1860</v>
      </c>
      <c r="L156" s="5" t="s">
        <v>76</v>
      </c>
      <c r="M156" s="31" t="s">
        <v>1999</v>
      </c>
      <c r="N156" s="31" t="s">
        <v>468</v>
      </c>
      <c r="O156" s="31" t="s">
        <v>1267</v>
      </c>
      <c r="P156" s="6" t="s">
        <v>2720</v>
      </c>
      <c r="Q156" s="6" t="s">
        <v>1321</v>
      </c>
      <c r="R156" s="31" t="s">
        <v>1884</v>
      </c>
      <c r="S156" s="6" t="s">
        <v>1079</v>
      </c>
      <c r="T156" s="35" t="s">
        <v>2007</v>
      </c>
      <c r="U156" s="96" t="s">
        <v>949</v>
      </c>
      <c r="V156" s="35" t="s">
        <v>2113</v>
      </c>
      <c r="W156" s="104"/>
      <c r="X156" s="35"/>
      <c r="Y156" s="35" t="s">
        <v>2007</v>
      </c>
      <c r="Z156" s="96" t="s">
        <v>949</v>
      </c>
      <c r="AA156" s="35" t="s">
        <v>2113</v>
      </c>
      <c r="AB156" s="104"/>
      <c r="AC156" s="35"/>
      <c r="AD156" s="35" t="s">
        <v>2008</v>
      </c>
      <c r="AE156" s="96" t="s">
        <v>949</v>
      </c>
      <c r="AF156" s="35" t="s">
        <v>2113</v>
      </c>
      <c r="AG156" s="104"/>
      <c r="AH156" s="35"/>
      <c r="AI156" s="31" t="s">
        <v>3067</v>
      </c>
      <c r="AJ156" s="31" t="s">
        <v>1083</v>
      </c>
      <c r="AK156" s="31" t="s">
        <v>3183</v>
      </c>
      <c r="AL156" s="31"/>
      <c r="AM156" s="31"/>
      <c r="AN156" s="31" t="s">
        <v>2636</v>
      </c>
      <c r="AO156" s="31"/>
      <c r="AQ156" s="157"/>
      <c r="AR156" s="157"/>
      <c r="AS156" s="149"/>
      <c r="AT156" s="149" t="s">
        <v>2007</v>
      </c>
      <c r="AU156" s="149" t="s">
        <v>2187</v>
      </c>
      <c r="AV156" s="149" t="s">
        <v>33</v>
      </c>
      <c r="AW156" s="296"/>
      <c r="AX156" s="93" t="s">
        <v>3549</v>
      </c>
      <c r="AY156" s="37"/>
    </row>
    <row r="157" spans="1:51" ht="157.5">
      <c r="A157" s="7">
        <v>130</v>
      </c>
      <c r="B157" s="97" t="s">
        <v>469</v>
      </c>
      <c r="C157" s="16" t="s">
        <v>1557</v>
      </c>
      <c r="D157" s="16" t="s">
        <v>470</v>
      </c>
      <c r="E157" s="16" t="s">
        <v>1946</v>
      </c>
      <c r="F157" s="16" t="s">
        <v>205</v>
      </c>
      <c r="G157" s="16" t="s">
        <v>206</v>
      </c>
      <c r="H157" s="16" t="s">
        <v>33</v>
      </c>
      <c r="I157" s="16" t="s">
        <v>467</v>
      </c>
      <c r="J157" s="31"/>
      <c r="K157" s="31" t="s">
        <v>1860</v>
      </c>
      <c r="L157" s="16" t="s">
        <v>76</v>
      </c>
      <c r="M157" s="29" t="s">
        <v>1999</v>
      </c>
      <c r="N157" s="29" t="s">
        <v>471</v>
      </c>
      <c r="O157" s="29" t="s">
        <v>1268</v>
      </c>
      <c r="P157" s="8" t="s">
        <v>2720</v>
      </c>
      <c r="Q157" s="8"/>
      <c r="R157" s="29" t="s">
        <v>1885</v>
      </c>
      <c r="S157" s="8" t="s">
        <v>1079</v>
      </c>
      <c r="T157" s="36" t="s">
        <v>2007</v>
      </c>
      <c r="U157" s="98" t="s">
        <v>949</v>
      </c>
      <c r="V157" s="36" t="s">
        <v>2113</v>
      </c>
      <c r="W157" s="109"/>
      <c r="X157" s="36"/>
      <c r="Y157" s="36" t="s">
        <v>2007</v>
      </c>
      <c r="Z157" s="98" t="s">
        <v>949</v>
      </c>
      <c r="AA157" s="36" t="s">
        <v>2113</v>
      </c>
      <c r="AB157" s="109"/>
      <c r="AC157" s="36"/>
      <c r="AD157" s="36" t="s">
        <v>2008</v>
      </c>
      <c r="AE157" s="98" t="s">
        <v>949</v>
      </c>
      <c r="AF157" s="36" t="s">
        <v>2113</v>
      </c>
      <c r="AG157" s="109"/>
      <c r="AH157" s="36"/>
      <c r="AI157" s="31" t="s">
        <v>3067</v>
      </c>
      <c r="AJ157" s="31" t="s">
        <v>1083</v>
      </c>
      <c r="AK157" s="31" t="s">
        <v>3184</v>
      </c>
      <c r="AL157" s="31"/>
      <c r="AM157" s="31"/>
      <c r="AN157" s="31" t="s">
        <v>2636</v>
      </c>
      <c r="AO157" s="31"/>
      <c r="AQ157" s="157"/>
      <c r="AR157" s="157"/>
      <c r="AS157" s="149"/>
      <c r="AT157" s="149" t="s">
        <v>2007</v>
      </c>
      <c r="AU157" s="149" t="s">
        <v>2187</v>
      </c>
      <c r="AV157" s="149" t="s">
        <v>33</v>
      </c>
      <c r="AW157" s="296"/>
      <c r="AX157" s="93" t="s">
        <v>3549</v>
      </c>
      <c r="AY157" s="37"/>
    </row>
    <row r="158" spans="1:51">
      <c r="A158" s="58" t="s">
        <v>1349</v>
      </c>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13"/>
      <c r="AM158" s="100"/>
      <c r="AN158" s="100"/>
      <c r="AO158" s="100"/>
      <c r="AP158" s="59"/>
      <c r="AQ158" s="59"/>
      <c r="AR158" s="59"/>
      <c r="AS158" s="59"/>
      <c r="AT158" s="59"/>
      <c r="AU158" s="59"/>
      <c r="AV158" s="59"/>
      <c r="AW158" s="59"/>
      <c r="AX158" s="59"/>
      <c r="AY158" s="59"/>
    </row>
    <row r="159" spans="1:51" ht="210">
      <c r="A159" s="11">
        <v>131</v>
      </c>
      <c r="B159" s="90" t="s">
        <v>472</v>
      </c>
      <c r="C159" s="16" t="s">
        <v>1558</v>
      </c>
      <c r="D159" s="15" t="s">
        <v>192</v>
      </c>
      <c r="E159" s="16" t="s">
        <v>1947</v>
      </c>
      <c r="F159" s="15" t="s">
        <v>80</v>
      </c>
      <c r="G159" s="15" t="s">
        <v>81</v>
      </c>
      <c r="H159" s="15" t="s">
        <v>82</v>
      </c>
      <c r="I159" s="15" t="s">
        <v>473</v>
      </c>
      <c r="J159" s="31"/>
      <c r="K159" s="31" t="s">
        <v>3604</v>
      </c>
      <c r="L159" s="15" t="s">
        <v>76</v>
      </c>
      <c r="M159" s="32" t="s">
        <v>1998</v>
      </c>
      <c r="N159" s="32" t="s">
        <v>474</v>
      </c>
      <c r="O159" s="32" t="s">
        <v>1269</v>
      </c>
      <c r="P159" s="12" t="s">
        <v>1186</v>
      </c>
      <c r="Q159" s="12"/>
      <c r="R159" s="32" t="s">
        <v>1861</v>
      </c>
      <c r="S159" s="32" t="s">
        <v>1081</v>
      </c>
      <c r="T159" s="91" t="s">
        <v>2007</v>
      </c>
      <c r="U159" s="92" t="s">
        <v>33</v>
      </c>
      <c r="V159" s="91" t="s">
        <v>1186</v>
      </c>
      <c r="W159" s="102"/>
      <c r="X159" s="91"/>
      <c r="Y159" s="91" t="s">
        <v>2007</v>
      </c>
      <c r="Z159" s="92" t="s">
        <v>33</v>
      </c>
      <c r="AA159" s="91" t="s">
        <v>1186</v>
      </c>
      <c r="AB159" s="102"/>
      <c r="AC159" s="91"/>
      <c r="AD159" s="91" t="s">
        <v>2008</v>
      </c>
      <c r="AE159" s="92" t="s">
        <v>33</v>
      </c>
      <c r="AF159" s="91" t="s">
        <v>1186</v>
      </c>
      <c r="AG159" s="102"/>
      <c r="AH159" s="91"/>
      <c r="AI159" s="31" t="s">
        <v>2553</v>
      </c>
      <c r="AJ159" s="31" t="s">
        <v>1083</v>
      </c>
      <c r="AK159" s="31" t="s">
        <v>3185</v>
      </c>
      <c r="AL159" s="31"/>
      <c r="AM159" s="31" t="s">
        <v>1083</v>
      </c>
      <c r="AN159" s="31" t="s">
        <v>2636</v>
      </c>
      <c r="AO159" s="31"/>
      <c r="AQ159" s="153" t="s">
        <v>2305</v>
      </c>
      <c r="AR159" s="153" t="s">
        <v>2967</v>
      </c>
      <c r="AS159" s="150" t="s">
        <v>2178</v>
      </c>
      <c r="AT159" s="151" t="s">
        <v>2007</v>
      </c>
      <c r="AU159" s="150" t="s">
        <v>2180</v>
      </c>
      <c r="AV159" s="169" t="s">
        <v>2198</v>
      </c>
      <c r="AW159" s="297" t="s">
        <v>2181</v>
      </c>
      <c r="AX159" s="300"/>
      <c r="AY159" s="37"/>
    </row>
    <row r="160" spans="1:51" ht="157.5">
      <c r="A160" s="2">
        <v>132</v>
      </c>
      <c r="B160" s="95" t="s">
        <v>475</v>
      </c>
      <c r="C160" s="16" t="s">
        <v>1559</v>
      </c>
      <c r="D160" s="5" t="s">
        <v>195</v>
      </c>
      <c r="E160" s="16" t="s">
        <v>1948</v>
      </c>
      <c r="F160" s="5" t="s">
        <v>115</v>
      </c>
      <c r="G160" s="5" t="s">
        <v>405</v>
      </c>
      <c r="H160" s="5" t="s">
        <v>10</v>
      </c>
      <c r="I160" s="5" t="s">
        <v>476</v>
      </c>
      <c r="J160" s="31"/>
      <c r="K160" s="31" t="s">
        <v>3605</v>
      </c>
      <c r="L160" s="5" t="s">
        <v>76</v>
      </c>
      <c r="M160" s="31" t="s">
        <v>1998</v>
      </c>
      <c r="N160" s="31" t="s">
        <v>477</v>
      </c>
      <c r="O160" s="31" t="s">
        <v>1270</v>
      </c>
      <c r="P160" s="6" t="s">
        <v>1186</v>
      </c>
      <c r="Q160" s="6"/>
      <c r="R160" s="31" t="s">
        <v>1862</v>
      </c>
      <c r="S160" s="31" t="s">
        <v>1081</v>
      </c>
      <c r="T160" s="35" t="s">
        <v>2007</v>
      </c>
      <c r="U160" s="96" t="s">
        <v>33</v>
      </c>
      <c r="V160" s="35" t="s">
        <v>1186</v>
      </c>
      <c r="W160" s="104"/>
      <c r="X160" s="35"/>
      <c r="Y160" s="35" t="s">
        <v>2007</v>
      </c>
      <c r="Z160" s="96" t="s">
        <v>33</v>
      </c>
      <c r="AA160" s="35" t="s">
        <v>1186</v>
      </c>
      <c r="AB160" s="104"/>
      <c r="AC160" s="35"/>
      <c r="AD160" s="35" t="s">
        <v>2008</v>
      </c>
      <c r="AE160" s="96" t="s">
        <v>33</v>
      </c>
      <c r="AF160" s="35" t="s">
        <v>1186</v>
      </c>
      <c r="AG160" s="104"/>
      <c r="AH160" s="35"/>
      <c r="AI160" s="31" t="s">
        <v>2553</v>
      </c>
      <c r="AJ160" s="31" t="s">
        <v>1083</v>
      </c>
      <c r="AK160" s="31" t="s">
        <v>3186</v>
      </c>
      <c r="AL160" s="31"/>
      <c r="AM160" s="31" t="s">
        <v>1083</v>
      </c>
      <c r="AN160" s="31" t="s">
        <v>2636</v>
      </c>
      <c r="AO160" s="31"/>
      <c r="AQ160" s="170"/>
      <c r="AR160" s="170"/>
      <c r="AS160" s="149"/>
      <c r="AT160" s="149" t="s">
        <v>2007</v>
      </c>
      <c r="AU160" s="149" t="s">
        <v>2180</v>
      </c>
      <c r="AV160" s="149" t="s">
        <v>33</v>
      </c>
      <c r="AW160" s="296"/>
      <c r="AX160" s="300"/>
      <c r="AY160" s="37"/>
    </row>
    <row r="161" spans="1:51" ht="141.75">
      <c r="A161" s="2">
        <v>133</v>
      </c>
      <c r="B161" s="95" t="s">
        <v>478</v>
      </c>
      <c r="C161" s="16" t="s">
        <v>1560</v>
      </c>
      <c r="D161" s="5" t="s">
        <v>199</v>
      </c>
      <c r="E161" s="16" t="s">
        <v>1948</v>
      </c>
      <c r="F161" s="5" t="s">
        <v>200</v>
      </c>
      <c r="G161" s="5" t="s">
        <v>409</v>
      </c>
      <c r="H161" s="5" t="s">
        <v>10</v>
      </c>
      <c r="I161" s="5" t="s">
        <v>476</v>
      </c>
      <c r="J161" s="31"/>
      <c r="K161" s="31" t="s">
        <v>3605</v>
      </c>
      <c r="L161" s="5" t="s">
        <v>76</v>
      </c>
      <c r="M161" s="31" t="s">
        <v>1998</v>
      </c>
      <c r="N161" s="31" t="s">
        <v>479</v>
      </c>
      <c r="O161" s="31" t="s">
        <v>1271</v>
      </c>
      <c r="P161" s="6" t="s">
        <v>1186</v>
      </c>
      <c r="Q161" s="6"/>
      <c r="R161" s="31" t="s">
        <v>1863</v>
      </c>
      <c r="S161" s="31" t="s">
        <v>1081</v>
      </c>
      <c r="T161" s="35" t="s">
        <v>2007</v>
      </c>
      <c r="U161" s="96" t="s">
        <v>33</v>
      </c>
      <c r="V161" s="35" t="s">
        <v>1186</v>
      </c>
      <c r="W161" s="104"/>
      <c r="X161" s="35"/>
      <c r="Y161" s="35" t="s">
        <v>2007</v>
      </c>
      <c r="Z161" s="96" t="s">
        <v>33</v>
      </c>
      <c r="AA161" s="35" t="s">
        <v>1186</v>
      </c>
      <c r="AB161" s="104"/>
      <c r="AC161" s="35"/>
      <c r="AD161" s="35" t="s">
        <v>2008</v>
      </c>
      <c r="AE161" s="96" t="s">
        <v>33</v>
      </c>
      <c r="AF161" s="35" t="s">
        <v>1186</v>
      </c>
      <c r="AG161" s="104"/>
      <c r="AH161" s="35"/>
      <c r="AI161" s="31" t="s">
        <v>2553</v>
      </c>
      <c r="AJ161" s="31" t="s">
        <v>1083</v>
      </c>
      <c r="AK161" s="31" t="s">
        <v>3187</v>
      </c>
      <c r="AL161" s="31"/>
      <c r="AM161" s="31" t="s">
        <v>1083</v>
      </c>
      <c r="AN161" s="31" t="s">
        <v>2636</v>
      </c>
      <c r="AO161" s="31"/>
      <c r="AQ161" s="170"/>
      <c r="AR161" s="170" t="s">
        <v>2252</v>
      </c>
      <c r="AS161" s="149"/>
      <c r="AT161" s="149" t="s">
        <v>2007</v>
      </c>
      <c r="AU161" s="149" t="s">
        <v>2180</v>
      </c>
      <c r="AV161" s="149" t="s">
        <v>33</v>
      </c>
      <c r="AW161" s="296"/>
      <c r="AX161" s="300"/>
      <c r="AY161" s="37"/>
    </row>
    <row r="162" spans="1:51" ht="409.5">
      <c r="A162" s="2">
        <v>134</v>
      </c>
      <c r="B162" s="95" t="s">
        <v>480</v>
      </c>
      <c r="C162" s="16" t="s">
        <v>1561</v>
      </c>
      <c r="D162" s="5" t="s">
        <v>481</v>
      </c>
      <c r="E162" s="16" t="s">
        <v>1948</v>
      </c>
      <c r="F162" s="5" t="s">
        <v>482</v>
      </c>
      <c r="G162" s="5">
        <v>4</v>
      </c>
      <c r="H162" s="5" t="s">
        <v>10</v>
      </c>
      <c r="I162" s="5" t="s">
        <v>473</v>
      </c>
      <c r="J162" s="31"/>
      <c r="K162" s="31" t="s">
        <v>3604</v>
      </c>
      <c r="L162" s="5" t="s">
        <v>76</v>
      </c>
      <c r="M162" s="31" t="s">
        <v>1997</v>
      </c>
      <c r="N162" s="31" t="s">
        <v>483</v>
      </c>
      <c r="O162" s="31" t="s">
        <v>1272</v>
      </c>
      <c r="P162" s="6"/>
      <c r="Q162" s="6"/>
      <c r="R162" s="31" t="s">
        <v>1864</v>
      </c>
      <c r="S162" s="31" t="s">
        <v>1081</v>
      </c>
      <c r="T162" s="35" t="s">
        <v>2007</v>
      </c>
      <c r="U162" s="96" t="s">
        <v>33</v>
      </c>
      <c r="V162" s="120" t="s">
        <v>2775</v>
      </c>
      <c r="W162" s="104"/>
      <c r="X162" s="35"/>
      <c r="Y162" s="35" t="s">
        <v>2007</v>
      </c>
      <c r="Z162" s="96" t="s">
        <v>33</v>
      </c>
      <c r="AA162" s="120" t="s">
        <v>2775</v>
      </c>
      <c r="AB162" s="104"/>
      <c r="AC162" s="35"/>
      <c r="AD162" s="35" t="s">
        <v>2008</v>
      </c>
      <c r="AE162" s="96" t="s">
        <v>33</v>
      </c>
      <c r="AF162" s="120" t="s">
        <v>2775</v>
      </c>
      <c r="AG162" s="104"/>
      <c r="AH162" s="35"/>
      <c r="AI162" s="31" t="s">
        <v>2553</v>
      </c>
      <c r="AJ162" s="31" t="s">
        <v>1083</v>
      </c>
      <c r="AK162" s="31" t="s">
        <v>3188</v>
      </c>
      <c r="AL162" s="31"/>
      <c r="AM162" s="31" t="s">
        <v>1083</v>
      </c>
      <c r="AN162" s="31" t="s">
        <v>2636</v>
      </c>
      <c r="AO162" s="31"/>
      <c r="AQ162" s="147" t="s">
        <v>2306</v>
      </c>
      <c r="AR162" s="147" t="s">
        <v>2970</v>
      </c>
      <c r="AS162" s="150" t="s">
        <v>2178</v>
      </c>
      <c r="AT162" s="151" t="s">
        <v>2007</v>
      </c>
      <c r="AU162" s="150" t="s">
        <v>2180</v>
      </c>
      <c r="AV162" s="169" t="s">
        <v>2198</v>
      </c>
      <c r="AW162" s="297" t="s">
        <v>2181</v>
      </c>
      <c r="AX162" s="300"/>
      <c r="AY162" s="37"/>
    </row>
    <row r="163" spans="1:51" ht="393.75">
      <c r="A163" s="2">
        <v>135</v>
      </c>
      <c r="B163" s="95" t="s">
        <v>484</v>
      </c>
      <c r="C163" s="16" t="s">
        <v>1562</v>
      </c>
      <c r="D163" s="5" t="s">
        <v>485</v>
      </c>
      <c r="E163" s="16" t="s">
        <v>1948</v>
      </c>
      <c r="F163" s="5" t="s">
        <v>80</v>
      </c>
      <c r="G163" s="5" t="s">
        <v>81</v>
      </c>
      <c r="H163" s="5" t="s">
        <v>82</v>
      </c>
      <c r="I163" s="5" t="s">
        <v>486</v>
      </c>
      <c r="J163" s="31"/>
      <c r="K163" s="31" t="s">
        <v>1865</v>
      </c>
      <c r="L163" s="5" t="s">
        <v>76</v>
      </c>
      <c r="M163" s="31" t="s">
        <v>1998</v>
      </c>
      <c r="N163" s="31" t="s">
        <v>487</v>
      </c>
      <c r="O163" s="31" t="s">
        <v>1273</v>
      </c>
      <c r="P163" s="6"/>
      <c r="Q163" s="6"/>
      <c r="R163" s="31" t="s">
        <v>1776</v>
      </c>
      <c r="S163" s="31" t="s">
        <v>1081</v>
      </c>
      <c r="T163" s="35" t="s">
        <v>2012</v>
      </c>
      <c r="U163" s="96" t="s">
        <v>33</v>
      </c>
      <c r="V163" s="120" t="s">
        <v>2776</v>
      </c>
      <c r="W163" s="104"/>
      <c r="X163" s="35"/>
      <c r="Y163" s="35" t="s">
        <v>2012</v>
      </c>
      <c r="Z163" s="96" t="s">
        <v>33</v>
      </c>
      <c r="AA163" s="120" t="s">
        <v>2776</v>
      </c>
      <c r="AB163" s="104"/>
      <c r="AC163" s="35"/>
      <c r="AD163" s="35" t="s">
        <v>2012</v>
      </c>
      <c r="AE163" s="96" t="s">
        <v>33</v>
      </c>
      <c r="AF163" s="120" t="s">
        <v>2776</v>
      </c>
      <c r="AG163" s="104"/>
      <c r="AH163" s="35"/>
      <c r="AI163" s="31" t="s">
        <v>3068</v>
      </c>
      <c r="AJ163" s="31" t="s">
        <v>1083</v>
      </c>
      <c r="AK163" s="31"/>
      <c r="AL163" s="31"/>
      <c r="AM163" s="31" t="s">
        <v>1083</v>
      </c>
      <c r="AN163" s="31" t="s">
        <v>2636</v>
      </c>
      <c r="AO163" s="31"/>
      <c r="AQ163" s="147" t="s">
        <v>2307</v>
      </c>
      <c r="AR163" s="163" t="s">
        <v>2968</v>
      </c>
      <c r="AS163" s="150" t="s">
        <v>2178</v>
      </c>
      <c r="AT163" s="150" t="s">
        <v>2017</v>
      </c>
      <c r="AU163" s="150" t="s">
        <v>2180</v>
      </c>
      <c r="AV163" s="169" t="s">
        <v>2199</v>
      </c>
      <c r="AW163" s="298" t="s">
        <v>2181</v>
      </c>
      <c r="AX163" s="300"/>
      <c r="AY163" s="37"/>
    </row>
    <row r="164" spans="1:51" ht="409.5">
      <c r="A164" s="7">
        <v>136</v>
      </c>
      <c r="B164" s="97" t="s">
        <v>488</v>
      </c>
      <c r="C164" s="16" t="s">
        <v>1563</v>
      </c>
      <c r="D164" s="16" t="s">
        <v>489</v>
      </c>
      <c r="E164" s="16" t="s">
        <v>1949</v>
      </c>
      <c r="F164" s="16" t="s">
        <v>342</v>
      </c>
      <c r="G164" s="16" t="s">
        <v>343</v>
      </c>
      <c r="H164" s="16" t="s">
        <v>33</v>
      </c>
      <c r="I164" s="16" t="s">
        <v>490</v>
      </c>
      <c r="J164" s="31"/>
      <c r="K164" s="31" t="s">
        <v>3604</v>
      </c>
      <c r="L164" s="16" t="s">
        <v>76</v>
      </c>
      <c r="M164" s="29" t="s">
        <v>1999</v>
      </c>
      <c r="N164" s="29" t="s">
        <v>491</v>
      </c>
      <c r="O164" s="29" t="s">
        <v>1274</v>
      </c>
      <c r="P164" s="8"/>
      <c r="Q164" s="8"/>
      <c r="R164" s="29" t="s">
        <v>1777</v>
      </c>
      <c r="S164" s="29" t="s">
        <v>1081</v>
      </c>
      <c r="T164" s="36" t="s">
        <v>2007</v>
      </c>
      <c r="U164" s="98" t="s">
        <v>33</v>
      </c>
      <c r="V164" s="36" t="s">
        <v>2114</v>
      </c>
      <c r="W164" s="109"/>
      <c r="X164" s="36"/>
      <c r="Y164" s="36" t="s">
        <v>2007</v>
      </c>
      <c r="Z164" s="98" t="s">
        <v>33</v>
      </c>
      <c r="AA164" s="36" t="s">
        <v>2114</v>
      </c>
      <c r="AB164" s="109"/>
      <c r="AC164" s="36"/>
      <c r="AD164" s="36" t="s">
        <v>2008</v>
      </c>
      <c r="AE164" s="98" t="s">
        <v>33</v>
      </c>
      <c r="AF164" s="36" t="s">
        <v>2114</v>
      </c>
      <c r="AG164" s="109"/>
      <c r="AH164" s="36"/>
      <c r="AI164" s="31" t="s">
        <v>2553</v>
      </c>
      <c r="AJ164" s="31" t="s">
        <v>1083</v>
      </c>
      <c r="AK164" s="31" t="s">
        <v>3189</v>
      </c>
      <c r="AL164" s="31" t="s">
        <v>2615</v>
      </c>
      <c r="AM164" s="31" t="s">
        <v>1083</v>
      </c>
      <c r="AN164" s="31" t="s">
        <v>2636</v>
      </c>
      <c r="AO164" s="31"/>
      <c r="AQ164" s="147" t="s">
        <v>2308</v>
      </c>
      <c r="AR164" s="163" t="s">
        <v>2969</v>
      </c>
      <c r="AS164" s="150" t="s">
        <v>2178</v>
      </c>
      <c r="AT164" s="150" t="s">
        <v>2007</v>
      </c>
      <c r="AU164" s="150" t="s">
        <v>2187</v>
      </c>
      <c r="AV164" s="169" t="s">
        <v>2200</v>
      </c>
      <c r="AW164" s="298" t="s">
        <v>2181</v>
      </c>
      <c r="AX164" s="300"/>
      <c r="AY164" s="37"/>
    </row>
    <row r="165" spans="1:51" ht="15.75" customHeight="1">
      <c r="A165" s="58" t="s">
        <v>1350</v>
      </c>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13"/>
      <c r="AM165" s="100"/>
      <c r="AN165" s="100"/>
      <c r="AO165" s="100"/>
      <c r="AP165" s="59"/>
      <c r="AQ165" s="59"/>
      <c r="AR165" s="59"/>
      <c r="AS165" s="59"/>
      <c r="AT165" s="59"/>
      <c r="AU165" s="59"/>
      <c r="AV165" s="59"/>
      <c r="AW165" s="59"/>
      <c r="AX165" s="59"/>
      <c r="AY165" s="59"/>
    </row>
    <row r="166" spans="1:51">
      <c r="A166" s="58" t="s">
        <v>1351</v>
      </c>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13"/>
      <c r="AM166" s="100"/>
      <c r="AN166" s="100"/>
      <c r="AO166" s="100"/>
      <c r="AP166" s="59"/>
      <c r="AQ166" s="59"/>
      <c r="AR166" s="59"/>
      <c r="AS166" s="59"/>
      <c r="AT166" s="59"/>
      <c r="AU166" s="59"/>
      <c r="AV166" s="59"/>
      <c r="AW166" s="59"/>
      <c r="AX166" s="59"/>
      <c r="AY166" s="59"/>
    </row>
    <row r="167" spans="1:51">
      <c r="A167" s="58" t="s">
        <v>1352</v>
      </c>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13"/>
      <c r="AM167" s="100"/>
      <c r="AN167" s="100"/>
      <c r="AO167" s="100"/>
      <c r="AP167" s="59"/>
      <c r="AQ167" s="59"/>
      <c r="AR167" s="59"/>
      <c r="AS167" s="59"/>
      <c r="AT167" s="59"/>
      <c r="AU167" s="59"/>
      <c r="AV167" s="59"/>
      <c r="AW167" s="59"/>
      <c r="AX167" s="59"/>
      <c r="AY167" s="59"/>
    </row>
    <row r="168" spans="1:51" ht="409.5">
      <c r="A168" s="11">
        <v>137</v>
      </c>
      <c r="B168" s="90" t="s">
        <v>492</v>
      </c>
      <c r="C168" s="16" t="s">
        <v>1564</v>
      </c>
      <c r="D168" s="15" t="s">
        <v>493</v>
      </c>
      <c r="E168" s="16" t="s">
        <v>1950</v>
      </c>
      <c r="F168" s="15" t="s">
        <v>494</v>
      </c>
      <c r="G168" s="15" t="s">
        <v>495</v>
      </c>
      <c r="H168" s="15" t="s">
        <v>33</v>
      </c>
      <c r="I168" s="5" t="s">
        <v>11</v>
      </c>
      <c r="J168" s="31"/>
      <c r="K168" s="31"/>
      <c r="L168" s="15" t="s">
        <v>12</v>
      </c>
      <c r="M168" s="32" t="s">
        <v>1998</v>
      </c>
      <c r="N168" s="32" t="s">
        <v>496</v>
      </c>
      <c r="O168" s="32" t="s">
        <v>1275</v>
      </c>
      <c r="P168" s="12" t="s">
        <v>1226</v>
      </c>
      <c r="Q168" s="12"/>
      <c r="R168" s="32" t="s">
        <v>2777</v>
      </c>
      <c r="S168" s="32" t="s">
        <v>1093</v>
      </c>
      <c r="T168" s="91" t="s">
        <v>2006</v>
      </c>
      <c r="U168" s="92" t="s">
        <v>949</v>
      </c>
      <c r="V168" s="91" t="s">
        <v>2115</v>
      </c>
      <c r="W168" s="102"/>
      <c r="X168" s="91"/>
      <c r="Y168" s="91" t="s">
        <v>2006</v>
      </c>
      <c r="Z168" s="92" t="s">
        <v>949</v>
      </c>
      <c r="AA168" s="91" t="s">
        <v>2115</v>
      </c>
      <c r="AB168" s="102"/>
      <c r="AC168" s="91"/>
      <c r="AD168" s="91" t="s">
        <v>2006</v>
      </c>
      <c r="AE168" s="92" t="s">
        <v>949</v>
      </c>
      <c r="AF168" s="91" t="s">
        <v>2115</v>
      </c>
      <c r="AG168" s="102"/>
      <c r="AH168" s="91"/>
      <c r="AI168" s="31" t="s">
        <v>3070</v>
      </c>
      <c r="AJ168" s="31" t="s">
        <v>1083</v>
      </c>
      <c r="AK168" s="31" t="s">
        <v>3069</v>
      </c>
      <c r="AL168" s="31"/>
      <c r="AM168" s="31" t="s">
        <v>2596</v>
      </c>
      <c r="AN168" s="31" t="s">
        <v>2636</v>
      </c>
      <c r="AO168" s="31"/>
      <c r="AQ168" s="147" t="s">
        <v>2309</v>
      </c>
      <c r="AR168" s="148" t="s">
        <v>2971</v>
      </c>
      <c r="AS168" s="150" t="s">
        <v>2178</v>
      </c>
      <c r="AT168" s="151" t="s">
        <v>2179</v>
      </c>
      <c r="AU168" s="150" t="s">
        <v>2180</v>
      </c>
      <c r="AV168" s="150" t="s">
        <v>949</v>
      </c>
      <c r="AW168" s="297" t="s">
        <v>2181</v>
      </c>
      <c r="AX168" s="93" t="s">
        <v>3561</v>
      </c>
      <c r="AY168" s="37"/>
    </row>
    <row r="169" spans="1:51" ht="409.5">
      <c r="A169" s="2">
        <v>138</v>
      </c>
      <c r="B169" s="95" t="s">
        <v>497</v>
      </c>
      <c r="C169" s="16" t="s">
        <v>1565</v>
      </c>
      <c r="D169" s="5" t="s">
        <v>498</v>
      </c>
      <c r="E169" s="16" t="s">
        <v>1951</v>
      </c>
      <c r="F169" s="5" t="s">
        <v>499</v>
      </c>
      <c r="G169" s="5">
        <v>14</v>
      </c>
      <c r="H169" s="5" t="s">
        <v>82</v>
      </c>
      <c r="I169" s="5" t="s">
        <v>500</v>
      </c>
      <c r="J169" s="31"/>
      <c r="K169" s="31"/>
      <c r="L169" s="5" t="s">
        <v>76</v>
      </c>
      <c r="M169" s="31" t="s">
        <v>1997</v>
      </c>
      <c r="N169" s="31" t="s">
        <v>2723</v>
      </c>
      <c r="O169" s="31" t="s">
        <v>1027</v>
      </c>
      <c r="P169" s="6" t="s">
        <v>1242</v>
      </c>
      <c r="Q169" s="6" t="s">
        <v>1142</v>
      </c>
      <c r="R169" s="31" t="s">
        <v>2778</v>
      </c>
      <c r="S169" s="31" t="s">
        <v>1079</v>
      </c>
      <c r="T169" s="35" t="s">
        <v>2012</v>
      </c>
      <c r="U169" s="96" t="s">
        <v>949</v>
      </c>
      <c r="V169" s="35" t="s">
        <v>2116</v>
      </c>
      <c r="W169" s="104"/>
      <c r="X169" s="35"/>
      <c r="Y169" s="35" t="s">
        <v>2012</v>
      </c>
      <c r="Z169" s="96" t="s">
        <v>949</v>
      </c>
      <c r="AA169" s="35" t="s">
        <v>2116</v>
      </c>
      <c r="AB169" s="104"/>
      <c r="AC169" s="35"/>
      <c r="AD169" s="35" t="s">
        <v>2012</v>
      </c>
      <c r="AE169" s="96" t="s">
        <v>949</v>
      </c>
      <c r="AF169" s="35" t="s">
        <v>2116</v>
      </c>
      <c r="AG169" s="104"/>
      <c r="AH169" s="35"/>
      <c r="AI169" s="31" t="s">
        <v>3071</v>
      </c>
      <c r="AJ169" s="31" t="s">
        <v>1083</v>
      </c>
      <c r="AK169" s="31"/>
      <c r="AL169" s="31"/>
      <c r="AM169" s="31" t="s">
        <v>2601</v>
      </c>
      <c r="AN169" s="31" t="s">
        <v>2636</v>
      </c>
      <c r="AO169" s="31"/>
      <c r="AQ169" s="157"/>
      <c r="AR169" s="157"/>
      <c r="AS169" s="149"/>
      <c r="AT169" s="149" t="s">
        <v>2012</v>
      </c>
      <c r="AU169" s="149" t="s">
        <v>2180</v>
      </c>
      <c r="AV169" s="149" t="s">
        <v>33</v>
      </c>
      <c r="AW169" s="296"/>
      <c r="AX169" s="300"/>
      <c r="AY169" s="37"/>
    </row>
    <row r="170" spans="1:51" ht="141.75">
      <c r="A170" s="2">
        <v>139</v>
      </c>
      <c r="B170" s="95" t="s">
        <v>501</v>
      </c>
      <c r="C170" s="16" t="s">
        <v>1566</v>
      </c>
      <c r="D170" s="5" t="s">
        <v>502</v>
      </c>
      <c r="E170" s="16" t="s">
        <v>1951</v>
      </c>
      <c r="F170" s="5" t="s">
        <v>503</v>
      </c>
      <c r="G170" s="5" t="s">
        <v>257</v>
      </c>
      <c r="H170" s="5" t="s">
        <v>33</v>
      </c>
      <c r="I170" s="5" t="s">
        <v>504</v>
      </c>
      <c r="J170" s="31"/>
      <c r="K170" s="31" t="s">
        <v>3606</v>
      </c>
      <c r="L170" s="5" t="s">
        <v>76</v>
      </c>
      <c r="M170" s="31" t="s">
        <v>1999</v>
      </c>
      <c r="N170" s="31" t="s">
        <v>505</v>
      </c>
      <c r="O170" s="31" t="s">
        <v>1109</v>
      </c>
      <c r="P170" s="6"/>
      <c r="Q170" s="6" t="s">
        <v>1143</v>
      </c>
      <c r="R170" s="31" t="s">
        <v>1402</v>
      </c>
      <c r="S170" s="31" t="s">
        <v>1079</v>
      </c>
      <c r="T170" s="35" t="s">
        <v>2012</v>
      </c>
      <c r="U170" s="96" t="s">
        <v>949</v>
      </c>
      <c r="V170" s="35" t="s">
        <v>2117</v>
      </c>
      <c r="W170" s="104"/>
      <c r="X170" s="35"/>
      <c r="Y170" s="35" t="s">
        <v>2012</v>
      </c>
      <c r="Z170" s="96" t="s">
        <v>949</v>
      </c>
      <c r="AA170" s="35" t="s">
        <v>2117</v>
      </c>
      <c r="AB170" s="104"/>
      <c r="AC170" s="35"/>
      <c r="AD170" s="35" t="s">
        <v>2012</v>
      </c>
      <c r="AE170" s="96" t="s">
        <v>949</v>
      </c>
      <c r="AF170" s="35" t="s">
        <v>2117</v>
      </c>
      <c r="AG170" s="104"/>
      <c r="AH170" s="35"/>
      <c r="AI170" s="31" t="s">
        <v>2853</v>
      </c>
      <c r="AJ170" s="31" t="s">
        <v>1083</v>
      </c>
      <c r="AK170" s="31" t="s">
        <v>3116</v>
      </c>
      <c r="AL170" s="31"/>
      <c r="AM170" s="31" t="s">
        <v>2596</v>
      </c>
      <c r="AN170" s="31" t="s">
        <v>2636</v>
      </c>
      <c r="AO170" s="31"/>
      <c r="AQ170" s="157"/>
      <c r="AR170" s="157"/>
      <c r="AS170" s="149"/>
      <c r="AT170" s="149" t="s">
        <v>2012</v>
      </c>
      <c r="AU170" s="149" t="s">
        <v>2187</v>
      </c>
      <c r="AV170" s="149" t="s">
        <v>33</v>
      </c>
      <c r="AW170" s="296"/>
      <c r="AX170" s="300"/>
      <c r="AY170" s="37"/>
    </row>
    <row r="171" spans="1:51" ht="409.5">
      <c r="A171" s="2">
        <v>140</v>
      </c>
      <c r="B171" s="95" t="s">
        <v>506</v>
      </c>
      <c r="C171" s="16" t="s">
        <v>1567</v>
      </c>
      <c r="D171" s="5" t="s">
        <v>507</v>
      </c>
      <c r="E171" s="16" t="s">
        <v>1952</v>
      </c>
      <c r="F171" s="5" t="s">
        <v>503</v>
      </c>
      <c r="G171" s="5" t="s">
        <v>257</v>
      </c>
      <c r="H171" s="5" t="s">
        <v>33</v>
      </c>
      <c r="I171" s="5" t="s">
        <v>508</v>
      </c>
      <c r="J171" s="31"/>
      <c r="K171" s="31" t="s">
        <v>3607</v>
      </c>
      <c r="L171" s="5" t="s">
        <v>76</v>
      </c>
      <c r="M171" s="31" t="s">
        <v>1999</v>
      </c>
      <c r="N171" s="31" t="s">
        <v>509</v>
      </c>
      <c r="O171" s="31" t="s">
        <v>1110</v>
      </c>
      <c r="P171" s="6"/>
      <c r="Q171" s="6"/>
      <c r="R171" s="31" t="s">
        <v>2779</v>
      </c>
      <c r="S171" s="31" t="s">
        <v>1079</v>
      </c>
      <c r="T171" s="35" t="s">
        <v>2012</v>
      </c>
      <c r="U171" s="96" t="s">
        <v>949</v>
      </c>
      <c r="V171" s="35" t="s">
        <v>2118</v>
      </c>
      <c r="W171" s="104"/>
      <c r="X171" s="35"/>
      <c r="Y171" s="35" t="s">
        <v>2012</v>
      </c>
      <c r="Z171" s="96" t="s">
        <v>949</v>
      </c>
      <c r="AA171" s="35" t="s">
        <v>2118</v>
      </c>
      <c r="AB171" s="104"/>
      <c r="AC171" s="35"/>
      <c r="AD171" s="35" t="s">
        <v>2012</v>
      </c>
      <c r="AE171" s="96" t="s">
        <v>949</v>
      </c>
      <c r="AF171" s="35" t="s">
        <v>2118</v>
      </c>
      <c r="AG171" s="104"/>
      <c r="AH171" s="35"/>
      <c r="AI171" s="31" t="s">
        <v>2853</v>
      </c>
      <c r="AJ171" s="31" t="s">
        <v>1083</v>
      </c>
      <c r="AK171" s="31" t="s">
        <v>3117</v>
      </c>
      <c r="AL171" s="31"/>
      <c r="AM171" s="31" t="s">
        <v>2596</v>
      </c>
      <c r="AN171" s="31" t="s">
        <v>2636</v>
      </c>
      <c r="AO171" s="31"/>
      <c r="AQ171" s="157"/>
      <c r="AR171" s="157"/>
      <c r="AS171" s="149"/>
      <c r="AT171" s="149" t="s">
        <v>2012</v>
      </c>
      <c r="AU171" s="149" t="s">
        <v>2187</v>
      </c>
      <c r="AV171" s="149" t="s">
        <v>33</v>
      </c>
      <c r="AW171" s="296"/>
      <c r="AX171" s="300"/>
      <c r="AY171" s="37"/>
    </row>
    <row r="172" spans="1:51" ht="409.5">
      <c r="A172" s="2">
        <v>141</v>
      </c>
      <c r="B172" s="95" t="s">
        <v>510</v>
      </c>
      <c r="C172" s="16" t="s">
        <v>1568</v>
      </c>
      <c r="D172" s="5" t="s">
        <v>511</v>
      </c>
      <c r="E172" s="16" t="s">
        <v>1952</v>
      </c>
      <c r="F172" s="5" t="s">
        <v>503</v>
      </c>
      <c r="G172" s="5" t="s">
        <v>257</v>
      </c>
      <c r="H172" s="5" t="s">
        <v>33</v>
      </c>
      <c r="I172" s="5" t="s">
        <v>508</v>
      </c>
      <c r="J172" s="31"/>
      <c r="K172" s="31" t="s">
        <v>3608</v>
      </c>
      <c r="L172" s="5" t="s">
        <v>76</v>
      </c>
      <c r="M172" s="31" t="s">
        <v>1999</v>
      </c>
      <c r="N172" s="31" t="s">
        <v>509</v>
      </c>
      <c r="O172" s="31" t="s">
        <v>1110</v>
      </c>
      <c r="P172" s="6"/>
      <c r="Q172" s="6"/>
      <c r="R172" s="31" t="s">
        <v>2780</v>
      </c>
      <c r="S172" s="31" t="s">
        <v>1079</v>
      </c>
      <c r="T172" s="35" t="s">
        <v>2012</v>
      </c>
      <c r="U172" s="96" t="s">
        <v>949</v>
      </c>
      <c r="V172" s="35" t="s">
        <v>2118</v>
      </c>
      <c r="W172" s="104"/>
      <c r="X172" s="35"/>
      <c r="Y172" s="35" t="s">
        <v>2012</v>
      </c>
      <c r="Z172" s="96" t="s">
        <v>949</v>
      </c>
      <c r="AA172" s="35" t="s">
        <v>2118</v>
      </c>
      <c r="AB172" s="104"/>
      <c r="AC172" s="35"/>
      <c r="AD172" s="35" t="s">
        <v>2012</v>
      </c>
      <c r="AE172" s="96" t="s">
        <v>949</v>
      </c>
      <c r="AF172" s="35" t="s">
        <v>2118</v>
      </c>
      <c r="AG172" s="104"/>
      <c r="AH172" s="35"/>
      <c r="AI172" s="31" t="s">
        <v>2853</v>
      </c>
      <c r="AJ172" s="31" t="s">
        <v>1083</v>
      </c>
      <c r="AK172" s="31" t="s">
        <v>3118</v>
      </c>
      <c r="AL172" s="31"/>
      <c r="AM172" s="31" t="s">
        <v>2596</v>
      </c>
      <c r="AN172" s="31" t="s">
        <v>2636</v>
      </c>
      <c r="AO172" s="31"/>
      <c r="AQ172" s="157"/>
      <c r="AR172" s="157"/>
      <c r="AS172" s="149"/>
      <c r="AT172" s="149" t="s">
        <v>2012</v>
      </c>
      <c r="AU172" s="149" t="s">
        <v>2187</v>
      </c>
      <c r="AV172" s="149" t="s">
        <v>33</v>
      </c>
      <c r="AW172" s="296"/>
      <c r="AX172" s="300"/>
      <c r="AY172" s="37"/>
    </row>
    <row r="173" spans="1:51" ht="409.5">
      <c r="A173" s="2">
        <v>142</v>
      </c>
      <c r="B173" s="95" t="s">
        <v>512</v>
      </c>
      <c r="C173" s="16" t="s">
        <v>1569</v>
      </c>
      <c r="D173" s="5" t="s">
        <v>513</v>
      </c>
      <c r="E173" s="16" t="s">
        <v>1952</v>
      </c>
      <c r="F173" s="5" t="s">
        <v>503</v>
      </c>
      <c r="G173" s="5" t="s">
        <v>257</v>
      </c>
      <c r="H173" s="5" t="s">
        <v>33</v>
      </c>
      <c r="I173" s="5" t="s">
        <v>508</v>
      </c>
      <c r="J173" s="31"/>
      <c r="K173" s="31" t="s">
        <v>3608</v>
      </c>
      <c r="L173" s="5" t="s">
        <v>76</v>
      </c>
      <c r="M173" s="31" t="s">
        <v>1999</v>
      </c>
      <c r="N173" s="31" t="s">
        <v>509</v>
      </c>
      <c r="O173" s="31" t="s">
        <v>1110</v>
      </c>
      <c r="P173" s="6"/>
      <c r="Q173" s="6"/>
      <c r="R173" s="31" t="s">
        <v>2781</v>
      </c>
      <c r="S173" s="31" t="s">
        <v>1079</v>
      </c>
      <c r="T173" s="35" t="s">
        <v>2012</v>
      </c>
      <c r="U173" s="96" t="s">
        <v>949</v>
      </c>
      <c r="V173" s="35" t="s">
        <v>2118</v>
      </c>
      <c r="W173" s="104"/>
      <c r="X173" s="35"/>
      <c r="Y173" s="35" t="s">
        <v>2012</v>
      </c>
      <c r="Z173" s="96" t="s">
        <v>949</v>
      </c>
      <c r="AA173" s="35" t="s">
        <v>2118</v>
      </c>
      <c r="AB173" s="104"/>
      <c r="AC173" s="35"/>
      <c r="AD173" s="35" t="s">
        <v>2012</v>
      </c>
      <c r="AE173" s="96" t="s">
        <v>949</v>
      </c>
      <c r="AF173" s="35" t="s">
        <v>2118</v>
      </c>
      <c r="AG173" s="104"/>
      <c r="AH173" s="35"/>
      <c r="AI173" s="31" t="s">
        <v>2852</v>
      </c>
      <c r="AJ173" s="31" t="s">
        <v>1083</v>
      </c>
      <c r="AK173" s="31" t="s">
        <v>3119</v>
      </c>
      <c r="AL173" s="31"/>
      <c r="AM173" s="31" t="s">
        <v>2596</v>
      </c>
      <c r="AN173" s="31" t="s">
        <v>2636</v>
      </c>
      <c r="AO173" s="31"/>
      <c r="AQ173" s="157"/>
      <c r="AR173" s="157"/>
      <c r="AS173" s="149"/>
      <c r="AT173" s="149" t="s">
        <v>2012</v>
      </c>
      <c r="AU173" s="149" t="s">
        <v>2187</v>
      </c>
      <c r="AV173" s="149" t="s">
        <v>33</v>
      </c>
      <c r="AW173" s="296"/>
      <c r="AX173" s="300"/>
      <c r="AY173" s="37"/>
    </row>
    <row r="174" spans="1:51" ht="173.25">
      <c r="A174" s="2">
        <v>143</v>
      </c>
      <c r="B174" s="95" t="s">
        <v>2782</v>
      </c>
      <c r="C174" s="16" t="s">
        <v>1570</v>
      </c>
      <c r="D174" s="5" t="s">
        <v>514</v>
      </c>
      <c r="E174" s="16" t="s">
        <v>1952</v>
      </c>
      <c r="F174" s="5" t="s">
        <v>503</v>
      </c>
      <c r="G174" s="5" t="s">
        <v>257</v>
      </c>
      <c r="H174" s="5" t="s">
        <v>33</v>
      </c>
      <c r="I174" s="5" t="s">
        <v>2783</v>
      </c>
      <c r="J174" s="31"/>
      <c r="K174" s="31" t="s">
        <v>3609</v>
      </c>
      <c r="L174" s="5" t="s">
        <v>76</v>
      </c>
      <c r="M174" s="31" t="s">
        <v>1999</v>
      </c>
      <c r="N174" s="31" t="s">
        <v>515</v>
      </c>
      <c r="O174" s="31" t="s">
        <v>1111</v>
      </c>
      <c r="P174" s="6"/>
      <c r="Q174" s="6"/>
      <c r="R174" s="31" t="s">
        <v>2784</v>
      </c>
      <c r="S174" s="31" t="s">
        <v>1079</v>
      </c>
      <c r="T174" s="35" t="s">
        <v>2012</v>
      </c>
      <c r="U174" s="96" t="s">
        <v>949</v>
      </c>
      <c r="V174" s="35" t="s">
        <v>2119</v>
      </c>
      <c r="W174" s="104"/>
      <c r="X174" s="35"/>
      <c r="Y174" s="35" t="s">
        <v>2012</v>
      </c>
      <c r="Z174" s="96" t="s">
        <v>949</v>
      </c>
      <c r="AA174" s="35" t="s">
        <v>2119</v>
      </c>
      <c r="AB174" s="104"/>
      <c r="AC174" s="35"/>
      <c r="AD174" s="35" t="s">
        <v>2012</v>
      </c>
      <c r="AE174" s="96" t="s">
        <v>949</v>
      </c>
      <c r="AF174" s="35" t="s">
        <v>2119</v>
      </c>
      <c r="AG174" s="104"/>
      <c r="AH174" s="35"/>
      <c r="AI174" s="31" t="s">
        <v>2555</v>
      </c>
      <c r="AJ174" s="31" t="s">
        <v>1083</v>
      </c>
      <c r="AK174" s="31"/>
      <c r="AL174" s="31"/>
      <c r="AM174" s="31" t="s">
        <v>2601</v>
      </c>
      <c r="AN174" s="31" t="s">
        <v>2636</v>
      </c>
      <c r="AO174" s="31"/>
      <c r="AQ174" s="157"/>
      <c r="AR174" s="157"/>
      <c r="AS174" s="149"/>
      <c r="AT174" s="149" t="s">
        <v>2012</v>
      </c>
      <c r="AU174" s="149" t="s">
        <v>2187</v>
      </c>
      <c r="AV174" s="149" t="s">
        <v>33</v>
      </c>
      <c r="AW174" s="296"/>
      <c r="AX174" s="300"/>
      <c r="AY174" s="37"/>
    </row>
    <row r="175" spans="1:51" ht="173.25">
      <c r="A175" s="2">
        <v>144</v>
      </c>
      <c r="B175" s="95" t="s">
        <v>2785</v>
      </c>
      <c r="C175" s="16" t="s">
        <v>1571</v>
      </c>
      <c r="D175" s="5" t="s">
        <v>516</v>
      </c>
      <c r="E175" s="16" t="s">
        <v>1952</v>
      </c>
      <c r="F175" s="5" t="s">
        <v>503</v>
      </c>
      <c r="G175" s="5" t="s">
        <v>257</v>
      </c>
      <c r="H175" s="5" t="s">
        <v>33</v>
      </c>
      <c r="I175" s="5" t="s">
        <v>2783</v>
      </c>
      <c r="J175" s="31"/>
      <c r="K175" s="31" t="s">
        <v>3609</v>
      </c>
      <c r="L175" s="5" t="s">
        <v>76</v>
      </c>
      <c r="M175" s="31" t="s">
        <v>1999</v>
      </c>
      <c r="N175" s="31" t="s">
        <v>515</v>
      </c>
      <c r="O175" s="31" t="s">
        <v>1111</v>
      </c>
      <c r="P175" s="6"/>
      <c r="Q175" s="6"/>
      <c r="R175" s="31" t="s">
        <v>2786</v>
      </c>
      <c r="S175" s="31" t="s">
        <v>1079</v>
      </c>
      <c r="T175" s="35" t="s">
        <v>2012</v>
      </c>
      <c r="U175" s="96" t="s">
        <v>949</v>
      </c>
      <c r="V175" s="35" t="s">
        <v>2119</v>
      </c>
      <c r="W175" s="104"/>
      <c r="X175" s="35"/>
      <c r="Y175" s="35" t="s">
        <v>2012</v>
      </c>
      <c r="Z175" s="96" t="s">
        <v>949</v>
      </c>
      <c r="AA175" s="35" t="s">
        <v>2119</v>
      </c>
      <c r="AB175" s="104"/>
      <c r="AC175" s="35"/>
      <c r="AD175" s="35" t="s">
        <v>2012</v>
      </c>
      <c r="AE175" s="96" t="s">
        <v>949</v>
      </c>
      <c r="AF175" s="35" t="s">
        <v>2119</v>
      </c>
      <c r="AG175" s="104"/>
      <c r="AH175" s="31" t="s">
        <v>2556</v>
      </c>
      <c r="AI175" s="31" t="s">
        <v>2555</v>
      </c>
      <c r="AJ175" s="31" t="s">
        <v>1083</v>
      </c>
      <c r="AK175" s="31"/>
      <c r="AL175" s="31"/>
      <c r="AM175" s="31" t="s">
        <v>2601</v>
      </c>
      <c r="AN175" s="31" t="s">
        <v>2636</v>
      </c>
      <c r="AO175" s="31"/>
      <c r="AQ175" s="157"/>
      <c r="AR175" s="157"/>
      <c r="AS175" s="149"/>
      <c r="AT175" s="149" t="s">
        <v>2012</v>
      </c>
      <c r="AU175" s="149" t="s">
        <v>2187</v>
      </c>
      <c r="AV175" s="149" t="s">
        <v>33</v>
      </c>
      <c r="AW175" s="296"/>
      <c r="AX175" s="300"/>
      <c r="AY175" s="37"/>
    </row>
    <row r="176" spans="1:51" ht="173.25">
      <c r="A176" s="2">
        <v>145</v>
      </c>
      <c r="B176" s="95" t="s">
        <v>2787</v>
      </c>
      <c r="C176" s="16" t="s">
        <v>1572</v>
      </c>
      <c r="D176" s="5" t="s">
        <v>517</v>
      </c>
      <c r="E176" s="16" t="s">
        <v>1952</v>
      </c>
      <c r="F176" s="5" t="s">
        <v>503</v>
      </c>
      <c r="G176" s="5" t="s">
        <v>257</v>
      </c>
      <c r="H176" s="5" t="s">
        <v>33</v>
      </c>
      <c r="I176" s="5" t="s">
        <v>2783</v>
      </c>
      <c r="J176" s="31"/>
      <c r="K176" s="31" t="s">
        <v>3609</v>
      </c>
      <c r="L176" s="5" t="s">
        <v>76</v>
      </c>
      <c r="M176" s="31" t="s">
        <v>1999</v>
      </c>
      <c r="N176" s="31" t="s">
        <v>515</v>
      </c>
      <c r="O176" s="31" t="s">
        <v>1111</v>
      </c>
      <c r="P176" s="6"/>
      <c r="Q176" s="6"/>
      <c r="R176" s="31" t="s">
        <v>2788</v>
      </c>
      <c r="S176" s="31" t="s">
        <v>1079</v>
      </c>
      <c r="T176" s="35" t="s">
        <v>2012</v>
      </c>
      <c r="U176" s="96" t="s">
        <v>949</v>
      </c>
      <c r="V176" s="35" t="s">
        <v>2119</v>
      </c>
      <c r="W176" s="104"/>
      <c r="X176" s="35"/>
      <c r="Y176" s="35" t="s">
        <v>2012</v>
      </c>
      <c r="Z176" s="96" t="s">
        <v>949</v>
      </c>
      <c r="AA176" s="35" t="s">
        <v>2119</v>
      </c>
      <c r="AB176" s="104"/>
      <c r="AC176" s="35"/>
      <c r="AD176" s="35" t="s">
        <v>2012</v>
      </c>
      <c r="AE176" s="96" t="s">
        <v>949</v>
      </c>
      <c r="AF176" s="35" t="s">
        <v>2119</v>
      </c>
      <c r="AG176" s="104"/>
      <c r="AH176" s="35"/>
      <c r="AI176" s="31" t="s">
        <v>2555</v>
      </c>
      <c r="AJ176" s="31" t="s">
        <v>1083</v>
      </c>
      <c r="AK176" s="31"/>
      <c r="AL176" s="31"/>
      <c r="AM176" s="31" t="s">
        <v>2601</v>
      </c>
      <c r="AN176" s="31" t="s">
        <v>2636</v>
      </c>
      <c r="AO176" s="31"/>
      <c r="AQ176" s="157"/>
      <c r="AR176" s="157"/>
      <c r="AS176" s="149"/>
      <c r="AT176" s="149" t="s">
        <v>2012</v>
      </c>
      <c r="AU176" s="149" t="s">
        <v>2187</v>
      </c>
      <c r="AV176" s="149" t="s">
        <v>33</v>
      </c>
      <c r="AW176" s="296"/>
      <c r="AX176" s="300"/>
      <c r="AY176" s="37"/>
    </row>
    <row r="177" spans="1:51" ht="236.25">
      <c r="A177" s="2">
        <v>302</v>
      </c>
      <c r="B177" s="95" t="s">
        <v>2789</v>
      </c>
      <c r="C177" s="16" t="s">
        <v>1573</v>
      </c>
      <c r="D177" s="5" t="s">
        <v>518</v>
      </c>
      <c r="E177" s="16" t="s">
        <v>1953</v>
      </c>
      <c r="F177" s="5" t="s">
        <v>342</v>
      </c>
      <c r="G177" s="5" t="s">
        <v>343</v>
      </c>
      <c r="H177" s="5" t="s">
        <v>33</v>
      </c>
      <c r="I177" s="5" t="s">
        <v>2746</v>
      </c>
      <c r="J177" s="31"/>
      <c r="K177" s="31" t="s">
        <v>3610</v>
      </c>
      <c r="L177" s="5" t="s">
        <v>76</v>
      </c>
      <c r="M177" s="31" t="s">
        <v>1999</v>
      </c>
      <c r="N177" s="31" t="s">
        <v>519</v>
      </c>
      <c r="O177" s="31" t="s">
        <v>1112</v>
      </c>
      <c r="P177" s="6"/>
      <c r="Q177" s="6"/>
      <c r="R177" s="31" t="s">
        <v>1403</v>
      </c>
      <c r="S177" s="31" t="s">
        <v>1079</v>
      </c>
      <c r="T177" s="35" t="s">
        <v>2012</v>
      </c>
      <c r="U177" s="96" t="s">
        <v>949</v>
      </c>
      <c r="V177" s="35" t="s">
        <v>2790</v>
      </c>
      <c r="W177" s="104"/>
      <c r="X177" s="35"/>
      <c r="Y177" s="35" t="s">
        <v>2012</v>
      </c>
      <c r="Z177" s="96" t="s">
        <v>949</v>
      </c>
      <c r="AA177" s="35" t="s">
        <v>2790</v>
      </c>
      <c r="AB177" s="104"/>
      <c r="AC177" s="35"/>
      <c r="AD177" s="35" t="s">
        <v>2012</v>
      </c>
      <c r="AE177" s="96" t="s">
        <v>949</v>
      </c>
      <c r="AF177" s="35" t="s">
        <v>2790</v>
      </c>
      <c r="AG177" s="104"/>
      <c r="AH177" s="35"/>
      <c r="AI177" s="31" t="s">
        <v>2555</v>
      </c>
      <c r="AJ177" s="31" t="s">
        <v>1083</v>
      </c>
      <c r="AK177" s="31"/>
      <c r="AL177" s="31"/>
      <c r="AM177" s="31" t="s">
        <v>2601</v>
      </c>
      <c r="AN177" s="31" t="s">
        <v>2636</v>
      </c>
      <c r="AO177" s="31"/>
      <c r="AQ177" s="157"/>
      <c r="AR177" s="157"/>
      <c r="AS177" s="149"/>
      <c r="AT177" s="149" t="s">
        <v>2012</v>
      </c>
      <c r="AU177" s="149" t="s">
        <v>2187</v>
      </c>
      <c r="AV177" s="149" t="s">
        <v>33</v>
      </c>
      <c r="AW177" s="296"/>
      <c r="AX177" s="300"/>
      <c r="AY177" s="37"/>
    </row>
    <row r="178" spans="1:51" ht="409.5">
      <c r="A178" s="2">
        <v>146</v>
      </c>
      <c r="B178" s="95" t="s">
        <v>2791</v>
      </c>
      <c r="C178" s="16" t="s">
        <v>1574</v>
      </c>
      <c r="D178" s="5" t="s">
        <v>520</v>
      </c>
      <c r="E178" s="16" t="s">
        <v>1953</v>
      </c>
      <c r="F178" s="5" t="s">
        <v>521</v>
      </c>
      <c r="G178" s="5">
        <v>5</v>
      </c>
      <c r="H178" s="5" t="s">
        <v>10</v>
      </c>
      <c r="I178" s="5" t="s">
        <v>2746</v>
      </c>
      <c r="J178" s="31"/>
      <c r="K178" s="31" t="s">
        <v>3610</v>
      </c>
      <c r="L178" s="5" t="s">
        <v>76</v>
      </c>
      <c r="M178" s="31" t="s">
        <v>1997</v>
      </c>
      <c r="N178" s="31" t="s">
        <v>522</v>
      </c>
      <c r="O178" s="31" t="s">
        <v>1276</v>
      </c>
      <c r="P178" s="6"/>
      <c r="Q178" s="6"/>
      <c r="R178" s="31" t="s">
        <v>2792</v>
      </c>
      <c r="S178" s="31" t="s">
        <v>1094</v>
      </c>
      <c r="T178" s="35" t="s">
        <v>2012</v>
      </c>
      <c r="U178" s="96" t="s">
        <v>949</v>
      </c>
      <c r="V178" s="35" t="s">
        <v>2120</v>
      </c>
      <c r="W178" s="104"/>
      <c r="X178" s="35"/>
      <c r="Y178" s="35" t="s">
        <v>2012</v>
      </c>
      <c r="Z178" s="96" t="s">
        <v>949</v>
      </c>
      <c r="AA178" s="35" t="s">
        <v>2120</v>
      </c>
      <c r="AB178" s="104"/>
      <c r="AC178" s="35"/>
      <c r="AD178" s="35" t="s">
        <v>2012</v>
      </c>
      <c r="AE178" s="96" t="s">
        <v>949</v>
      </c>
      <c r="AF178" s="35" t="s">
        <v>2120</v>
      </c>
      <c r="AG178" s="104"/>
      <c r="AH178" s="35"/>
      <c r="AI178" s="31" t="s">
        <v>2555</v>
      </c>
      <c r="AJ178" s="31" t="s">
        <v>1083</v>
      </c>
      <c r="AK178" s="31"/>
      <c r="AL178" s="31"/>
      <c r="AM178" s="31" t="s">
        <v>2601</v>
      </c>
      <c r="AN178" s="31" t="s">
        <v>2636</v>
      </c>
      <c r="AO178" s="31"/>
      <c r="AQ178" s="157"/>
      <c r="AR178" s="157"/>
      <c r="AS178" s="149"/>
      <c r="AT178" s="149" t="s">
        <v>2012</v>
      </c>
      <c r="AU178" s="149" t="s">
        <v>2180</v>
      </c>
      <c r="AV178" s="149" t="s">
        <v>33</v>
      </c>
      <c r="AW178" s="296"/>
      <c r="AX178" s="300"/>
      <c r="AY178" s="37"/>
    </row>
    <row r="179" spans="1:51" ht="141.75">
      <c r="A179" s="7">
        <v>147</v>
      </c>
      <c r="B179" s="97" t="s">
        <v>523</v>
      </c>
      <c r="C179" s="16" t="s">
        <v>1575</v>
      </c>
      <c r="D179" s="16" t="s">
        <v>524</v>
      </c>
      <c r="E179" s="16" t="s">
        <v>1951</v>
      </c>
      <c r="F179" s="16" t="s">
        <v>80</v>
      </c>
      <c r="G179" s="16" t="s">
        <v>81</v>
      </c>
      <c r="H179" s="16" t="s">
        <v>82</v>
      </c>
      <c r="I179" s="16" t="s">
        <v>525</v>
      </c>
      <c r="J179" s="31"/>
      <c r="K179" s="31" t="s">
        <v>3611</v>
      </c>
      <c r="L179" s="16" t="s">
        <v>76</v>
      </c>
      <c r="M179" s="29" t="s">
        <v>1998</v>
      </c>
      <c r="N179" s="29" t="s">
        <v>526</v>
      </c>
      <c r="O179" s="29" t="s">
        <v>1113</v>
      </c>
      <c r="P179" s="8"/>
      <c r="Q179" s="8"/>
      <c r="R179" s="29" t="s">
        <v>1404</v>
      </c>
      <c r="S179" s="29" t="s">
        <v>1079</v>
      </c>
      <c r="T179" s="36" t="s">
        <v>2012</v>
      </c>
      <c r="U179" s="98" t="s">
        <v>949</v>
      </c>
      <c r="V179" s="36" t="s">
        <v>2121</v>
      </c>
      <c r="W179" s="109"/>
      <c r="X179" s="36"/>
      <c r="Y179" s="36" t="s">
        <v>2012</v>
      </c>
      <c r="Z179" s="98" t="s">
        <v>949</v>
      </c>
      <c r="AA179" s="36" t="s">
        <v>2121</v>
      </c>
      <c r="AB179" s="109"/>
      <c r="AC179" s="36"/>
      <c r="AD179" s="36" t="s">
        <v>2012</v>
      </c>
      <c r="AE179" s="98" t="s">
        <v>949</v>
      </c>
      <c r="AF179" s="36" t="s">
        <v>2121</v>
      </c>
      <c r="AG179" s="109"/>
      <c r="AH179" s="36"/>
      <c r="AI179" s="31" t="s">
        <v>3073</v>
      </c>
      <c r="AJ179" s="31" t="s">
        <v>1083</v>
      </c>
      <c r="AK179" s="31"/>
      <c r="AL179" s="31"/>
      <c r="AM179" s="31" t="s">
        <v>2596</v>
      </c>
      <c r="AN179" s="31" t="s">
        <v>2636</v>
      </c>
      <c r="AO179" s="31"/>
      <c r="AQ179" s="157"/>
      <c r="AR179" s="157" t="s">
        <v>2232</v>
      </c>
      <c r="AS179" s="149"/>
      <c r="AT179" s="149" t="s">
        <v>2012</v>
      </c>
      <c r="AU179" s="149" t="s">
        <v>2180</v>
      </c>
      <c r="AV179" s="149" t="s">
        <v>33</v>
      </c>
      <c r="AW179" s="296"/>
      <c r="AX179" s="300"/>
      <c r="AY179" s="37"/>
    </row>
    <row r="180" spans="1:51" ht="15.75" customHeight="1">
      <c r="A180" s="59" t="s">
        <v>1353</v>
      </c>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59"/>
      <c r="AQ180" s="59"/>
      <c r="AR180" s="59"/>
      <c r="AS180" s="59"/>
      <c r="AT180" s="59"/>
      <c r="AU180" s="59"/>
      <c r="AV180" s="59"/>
      <c r="AW180" s="59"/>
      <c r="AX180" s="59"/>
      <c r="AY180" s="59"/>
    </row>
    <row r="181" spans="1:51">
      <c r="A181" s="63" t="s">
        <v>1354</v>
      </c>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63"/>
      <c r="AQ181" s="63"/>
      <c r="AR181" s="63"/>
      <c r="AS181" s="63"/>
      <c r="AT181" s="63"/>
      <c r="AU181" s="63"/>
      <c r="AV181" s="63"/>
      <c r="AW181" s="63"/>
      <c r="AX181" s="59"/>
      <c r="AY181" s="59"/>
    </row>
    <row r="182" spans="1:51" ht="409.5">
      <c r="A182" s="2">
        <v>148</v>
      </c>
      <c r="B182" s="95" t="s">
        <v>527</v>
      </c>
      <c r="C182" s="16" t="s">
        <v>1576</v>
      </c>
      <c r="D182" s="5" t="s">
        <v>528</v>
      </c>
      <c r="E182" s="16" t="s">
        <v>1954</v>
      </c>
      <c r="F182" s="5" t="s">
        <v>342</v>
      </c>
      <c r="G182" s="5" t="s">
        <v>343</v>
      </c>
      <c r="H182" s="5" t="s">
        <v>33</v>
      </c>
      <c r="I182" s="5" t="s">
        <v>54</v>
      </c>
      <c r="J182" s="31"/>
      <c r="K182" s="330" t="s">
        <v>3580</v>
      </c>
      <c r="L182" s="5" t="s">
        <v>55</v>
      </c>
      <c r="M182" s="31" t="s">
        <v>1999</v>
      </c>
      <c r="N182" s="31" t="s">
        <v>529</v>
      </c>
      <c r="O182" s="31" t="s">
        <v>1277</v>
      </c>
      <c r="P182" s="6" t="s">
        <v>1227</v>
      </c>
      <c r="Q182" s="6"/>
      <c r="R182" s="31" t="s">
        <v>1778</v>
      </c>
      <c r="S182" s="31" t="s">
        <v>1079</v>
      </c>
      <c r="T182" s="91" t="s">
        <v>2012</v>
      </c>
      <c r="U182" s="92" t="s">
        <v>949</v>
      </c>
      <c r="V182" s="35" t="s">
        <v>2793</v>
      </c>
      <c r="W182" s="35" t="s">
        <v>2122</v>
      </c>
      <c r="X182" s="35" t="s">
        <v>2122</v>
      </c>
      <c r="Y182" s="91" t="s">
        <v>2012</v>
      </c>
      <c r="Z182" s="92" t="s">
        <v>949</v>
      </c>
      <c r="AA182" s="35" t="s">
        <v>2793</v>
      </c>
      <c r="AB182" s="35" t="s">
        <v>2122</v>
      </c>
      <c r="AC182" s="35" t="s">
        <v>2122</v>
      </c>
      <c r="AD182" s="35" t="s">
        <v>2012</v>
      </c>
      <c r="AE182" s="5" t="s">
        <v>949</v>
      </c>
      <c r="AF182" s="35" t="s">
        <v>2793</v>
      </c>
      <c r="AG182" s="35" t="s">
        <v>2122</v>
      </c>
      <c r="AH182" s="35" t="s">
        <v>2122</v>
      </c>
      <c r="AI182" s="31" t="s">
        <v>3190</v>
      </c>
      <c r="AJ182" s="31" t="s">
        <v>1083</v>
      </c>
      <c r="AK182" s="31" t="s">
        <v>3074</v>
      </c>
      <c r="AL182" s="31" t="s">
        <v>2616</v>
      </c>
      <c r="AM182" s="31" t="s">
        <v>2596</v>
      </c>
      <c r="AN182" s="31" t="s">
        <v>2636</v>
      </c>
      <c r="AO182" s="31"/>
      <c r="AP182" s="30"/>
      <c r="AQ182" s="157"/>
      <c r="AR182" s="157"/>
      <c r="AS182" s="149"/>
      <c r="AT182" s="149" t="s">
        <v>2012</v>
      </c>
      <c r="AU182" s="149" t="s">
        <v>2187</v>
      </c>
      <c r="AV182" s="149" t="s">
        <v>33</v>
      </c>
      <c r="AW182" s="296"/>
      <c r="AX182" s="93" t="s">
        <v>3550</v>
      </c>
      <c r="AY182" s="37"/>
    </row>
    <row r="183" spans="1:51" ht="409.5">
      <c r="A183" s="2">
        <v>149</v>
      </c>
      <c r="B183" s="95" t="s">
        <v>530</v>
      </c>
      <c r="C183" s="16" t="s">
        <v>1577</v>
      </c>
      <c r="D183" s="5" t="s">
        <v>531</v>
      </c>
      <c r="E183" s="16" t="s">
        <v>1954</v>
      </c>
      <c r="F183" s="5" t="s">
        <v>342</v>
      </c>
      <c r="G183" s="5" t="s">
        <v>343</v>
      </c>
      <c r="H183" s="5" t="s">
        <v>33</v>
      </c>
      <c r="I183" s="5" t="s">
        <v>54</v>
      </c>
      <c r="J183" s="31"/>
      <c r="K183" s="330" t="s">
        <v>3580</v>
      </c>
      <c r="L183" s="5" t="s">
        <v>55</v>
      </c>
      <c r="M183" s="31" t="s">
        <v>1999</v>
      </c>
      <c r="N183" s="31" t="s">
        <v>532</v>
      </c>
      <c r="O183" s="31" t="s">
        <v>1278</v>
      </c>
      <c r="P183" s="6" t="s">
        <v>1187</v>
      </c>
      <c r="Q183" s="6"/>
      <c r="R183" s="31" t="s">
        <v>1779</v>
      </c>
      <c r="S183" s="31" t="s">
        <v>1079</v>
      </c>
      <c r="T183" s="35" t="s">
        <v>2007</v>
      </c>
      <c r="U183" s="96" t="s">
        <v>949</v>
      </c>
      <c r="V183" s="35" t="s">
        <v>1187</v>
      </c>
      <c r="W183" s="104" t="s">
        <v>2122</v>
      </c>
      <c r="X183" s="35" t="s">
        <v>2122</v>
      </c>
      <c r="Y183" s="35" t="s">
        <v>2007</v>
      </c>
      <c r="Z183" s="96" t="s">
        <v>949</v>
      </c>
      <c r="AA183" s="35" t="s">
        <v>1187</v>
      </c>
      <c r="AB183" s="104" t="s">
        <v>2122</v>
      </c>
      <c r="AC183" s="35" t="s">
        <v>2122</v>
      </c>
      <c r="AD183" s="35" t="s">
        <v>2008</v>
      </c>
      <c r="AE183" s="96" t="s">
        <v>949</v>
      </c>
      <c r="AF183" s="35" t="s">
        <v>1187</v>
      </c>
      <c r="AG183" s="104" t="s">
        <v>2122</v>
      </c>
      <c r="AH183" s="35" t="s">
        <v>2122</v>
      </c>
      <c r="AI183" s="31" t="s">
        <v>2868</v>
      </c>
      <c r="AJ183" s="31" t="s">
        <v>1083</v>
      </c>
      <c r="AK183" s="31" t="s">
        <v>3075</v>
      </c>
      <c r="AL183" s="31" t="s">
        <v>2616</v>
      </c>
      <c r="AM183" s="31"/>
      <c r="AN183" s="31" t="s">
        <v>2636</v>
      </c>
      <c r="AO183" s="31"/>
      <c r="AP183" s="30"/>
      <c r="AQ183" s="164"/>
      <c r="AR183" s="164"/>
      <c r="AS183" s="158"/>
      <c r="AT183" s="158" t="s">
        <v>2007</v>
      </c>
      <c r="AU183" s="149" t="s">
        <v>2187</v>
      </c>
      <c r="AV183" s="158" t="s">
        <v>33</v>
      </c>
      <c r="AW183" s="160"/>
      <c r="AX183" s="93" t="s">
        <v>3550</v>
      </c>
      <c r="AY183" s="37"/>
    </row>
    <row r="184" spans="1:51" ht="409.5">
      <c r="A184" s="2">
        <v>150</v>
      </c>
      <c r="B184" s="95" t="s">
        <v>533</v>
      </c>
      <c r="C184" s="16" t="s">
        <v>1578</v>
      </c>
      <c r="D184" s="5" t="s">
        <v>528</v>
      </c>
      <c r="E184" s="16" t="s">
        <v>1955</v>
      </c>
      <c r="F184" s="5" t="s">
        <v>342</v>
      </c>
      <c r="G184" s="5" t="s">
        <v>343</v>
      </c>
      <c r="H184" s="5" t="s">
        <v>33</v>
      </c>
      <c r="I184" s="5" t="s">
        <v>54</v>
      </c>
      <c r="J184" s="31"/>
      <c r="K184" s="330" t="s">
        <v>3581</v>
      </c>
      <c r="L184" s="5" t="s">
        <v>55</v>
      </c>
      <c r="M184" s="31" t="s">
        <v>1999</v>
      </c>
      <c r="N184" s="31" t="s">
        <v>534</v>
      </c>
      <c r="O184" s="31" t="s">
        <v>1279</v>
      </c>
      <c r="P184" s="6" t="s">
        <v>1188</v>
      </c>
      <c r="Q184" s="6"/>
      <c r="R184" s="31" t="s">
        <v>1780</v>
      </c>
      <c r="S184" s="31" t="s">
        <v>1079</v>
      </c>
      <c r="T184" s="35" t="s">
        <v>2007</v>
      </c>
      <c r="U184" s="96" t="s">
        <v>949</v>
      </c>
      <c r="V184" s="35" t="s">
        <v>1188</v>
      </c>
      <c r="W184" s="104" t="s">
        <v>2123</v>
      </c>
      <c r="X184" s="35" t="s">
        <v>2123</v>
      </c>
      <c r="Y184" s="35" t="s">
        <v>2007</v>
      </c>
      <c r="Z184" s="96" t="s">
        <v>949</v>
      </c>
      <c r="AA184" s="35" t="s">
        <v>1188</v>
      </c>
      <c r="AB184" s="104" t="s">
        <v>2123</v>
      </c>
      <c r="AC184" s="35" t="s">
        <v>2123</v>
      </c>
      <c r="AD184" s="35" t="s">
        <v>2008</v>
      </c>
      <c r="AE184" s="96" t="s">
        <v>949</v>
      </c>
      <c r="AF184" s="35" t="s">
        <v>1188</v>
      </c>
      <c r="AG184" s="104" t="s">
        <v>2123</v>
      </c>
      <c r="AH184" s="35" t="s">
        <v>2123</v>
      </c>
      <c r="AI184" s="31" t="s">
        <v>2868</v>
      </c>
      <c r="AJ184" s="31" t="s">
        <v>1083</v>
      </c>
      <c r="AK184" s="31" t="s">
        <v>3076</v>
      </c>
      <c r="AL184" s="31" t="s">
        <v>2617</v>
      </c>
      <c r="AM184" s="31"/>
      <c r="AN184" s="31" t="s">
        <v>2636</v>
      </c>
      <c r="AO184" s="31"/>
      <c r="AP184" s="30"/>
      <c r="AQ184" s="164"/>
      <c r="AR184" s="164"/>
      <c r="AS184" s="158"/>
      <c r="AT184" s="158" t="s">
        <v>2007</v>
      </c>
      <c r="AU184" s="149" t="s">
        <v>2187</v>
      </c>
      <c r="AV184" s="158" t="s">
        <v>33</v>
      </c>
      <c r="AW184" s="160"/>
      <c r="AX184" s="93" t="s">
        <v>3550</v>
      </c>
      <c r="AY184" s="37"/>
    </row>
    <row r="185" spans="1:51" ht="409.5">
      <c r="A185" s="2">
        <v>151</v>
      </c>
      <c r="B185" s="95" t="s">
        <v>535</v>
      </c>
      <c r="C185" s="16" t="s">
        <v>1579</v>
      </c>
      <c r="D185" s="5" t="s">
        <v>531</v>
      </c>
      <c r="E185" s="16" t="s">
        <v>1955</v>
      </c>
      <c r="F185" s="5" t="s">
        <v>342</v>
      </c>
      <c r="G185" s="5" t="s">
        <v>343</v>
      </c>
      <c r="H185" s="5" t="s">
        <v>33</v>
      </c>
      <c r="I185" s="5" t="s">
        <v>54</v>
      </c>
      <c r="J185" s="31"/>
      <c r="K185" s="330" t="s">
        <v>3581</v>
      </c>
      <c r="L185" s="5" t="s">
        <v>55</v>
      </c>
      <c r="M185" s="31" t="s">
        <v>1999</v>
      </c>
      <c r="N185" s="31" t="s">
        <v>536</v>
      </c>
      <c r="O185" s="31" t="s">
        <v>1280</v>
      </c>
      <c r="P185" s="6" t="s">
        <v>1228</v>
      </c>
      <c r="Q185" s="6"/>
      <c r="R185" s="31" t="s">
        <v>1781</v>
      </c>
      <c r="S185" s="31" t="s">
        <v>1079</v>
      </c>
      <c r="T185" s="35" t="s">
        <v>2007</v>
      </c>
      <c r="U185" s="96" t="s">
        <v>949</v>
      </c>
      <c r="V185" s="120" t="s">
        <v>2794</v>
      </c>
      <c r="W185" s="104" t="s">
        <v>2124</v>
      </c>
      <c r="X185" s="35" t="s">
        <v>2124</v>
      </c>
      <c r="Y185" s="35" t="s">
        <v>2007</v>
      </c>
      <c r="Z185" s="96" t="s">
        <v>949</v>
      </c>
      <c r="AA185" s="120" t="s">
        <v>2794</v>
      </c>
      <c r="AB185" s="104" t="s">
        <v>2124</v>
      </c>
      <c r="AC185" s="35" t="s">
        <v>2124</v>
      </c>
      <c r="AD185" s="35" t="s">
        <v>2008</v>
      </c>
      <c r="AE185" s="96" t="s">
        <v>949</v>
      </c>
      <c r="AF185" s="120" t="s">
        <v>2794</v>
      </c>
      <c r="AG185" s="104" t="s">
        <v>2124</v>
      </c>
      <c r="AH185" s="35" t="s">
        <v>2124</v>
      </c>
      <c r="AI185" s="31" t="s">
        <v>2868</v>
      </c>
      <c r="AJ185" s="31" t="s">
        <v>1083</v>
      </c>
      <c r="AK185" s="31" t="s">
        <v>3077</v>
      </c>
      <c r="AL185" s="31" t="s">
        <v>2617</v>
      </c>
      <c r="AM185" s="31"/>
      <c r="AN185" s="31" t="s">
        <v>2636</v>
      </c>
      <c r="AO185" s="31"/>
      <c r="AP185" s="30"/>
      <c r="AQ185" s="164"/>
      <c r="AR185" s="164"/>
      <c r="AS185" s="158"/>
      <c r="AT185" s="158" t="s">
        <v>2007</v>
      </c>
      <c r="AU185" s="149" t="s">
        <v>2187</v>
      </c>
      <c r="AV185" s="158" t="s">
        <v>33</v>
      </c>
      <c r="AW185" s="160"/>
      <c r="AX185" s="93" t="s">
        <v>3550</v>
      </c>
      <c r="AY185" s="37"/>
    </row>
    <row r="186" spans="1:51" ht="409.5">
      <c r="A186" s="2">
        <v>152</v>
      </c>
      <c r="B186" s="95" t="s">
        <v>537</v>
      </c>
      <c r="C186" s="16" t="s">
        <v>1580</v>
      </c>
      <c r="D186" s="5" t="s">
        <v>538</v>
      </c>
      <c r="E186" s="16" t="s">
        <v>1956</v>
      </c>
      <c r="F186" s="5" t="s">
        <v>342</v>
      </c>
      <c r="G186" s="5" t="s">
        <v>343</v>
      </c>
      <c r="H186" s="5" t="s">
        <v>33</v>
      </c>
      <c r="I186" s="5" t="s">
        <v>54</v>
      </c>
      <c r="J186" s="31"/>
      <c r="K186" s="330" t="s">
        <v>3582</v>
      </c>
      <c r="L186" s="5" t="s">
        <v>55</v>
      </c>
      <c r="M186" s="31" t="s">
        <v>1999</v>
      </c>
      <c r="N186" s="31" t="s">
        <v>539</v>
      </c>
      <c r="O186" s="31" t="s">
        <v>1281</v>
      </c>
      <c r="P186" s="6"/>
      <c r="Q186" s="6" t="s">
        <v>1144</v>
      </c>
      <c r="R186" s="31" t="s">
        <v>1782</v>
      </c>
      <c r="S186" s="31" t="s">
        <v>1079</v>
      </c>
      <c r="T186" s="35" t="s">
        <v>2007</v>
      </c>
      <c r="U186" s="96" t="s">
        <v>949</v>
      </c>
      <c r="V186" s="35" t="s">
        <v>2350</v>
      </c>
      <c r="W186" s="128"/>
      <c r="X186" s="35" t="s">
        <v>2125</v>
      </c>
      <c r="Y186" s="35" t="s">
        <v>2007</v>
      </c>
      <c r="Z186" s="96" t="s">
        <v>949</v>
      </c>
      <c r="AA186" s="35" t="s">
        <v>2350</v>
      </c>
      <c r="AB186" s="128"/>
      <c r="AC186" s="35" t="s">
        <v>2125</v>
      </c>
      <c r="AD186" s="35" t="s">
        <v>2008</v>
      </c>
      <c r="AE186" s="96" t="s">
        <v>949</v>
      </c>
      <c r="AF186" s="35" t="s">
        <v>2350</v>
      </c>
      <c r="AG186" s="128"/>
      <c r="AH186" s="35" t="s">
        <v>2125</v>
      </c>
      <c r="AI186" s="31" t="s">
        <v>3416</v>
      </c>
      <c r="AJ186" s="31" t="s">
        <v>1083</v>
      </c>
      <c r="AK186" s="31" t="s">
        <v>3248</v>
      </c>
      <c r="AL186" s="28"/>
      <c r="AM186" s="31"/>
      <c r="AN186" s="31" t="s">
        <v>2636</v>
      </c>
      <c r="AO186" s="31"/>
      <c r="AP186" s="30"/>
      <c r="AQ186" s="164"/>
      <c r="AR186" s="164"/>
      <c r="AS186" s="158"/>
      <c r="AT186" s="158" t="s">
        <v>2007</v>
      </c>
      <c r="AU186" s="149" t="s">
        <v>2187</v>
      </c>
      <c r="AV186" s="158" t="s">
        <v>33</v>
      </c>
      <c r="AW186" s="160"/>
      <c r="AX186" s="93" t="s">
        <v>3550</v>
      </c>
      <c r="AY186" s="37"/>
    </row>
    <row r="187" spans="1:51" ht="409.5">
      <c r="A187" s="2">
        <v>153</v>
      </c>
      <c r="B187" s="95" t="s">
        <v>540</v>
      </c>
      <c r="C187" s="16" t="s">
        <v>1581</v>
      </c>
      <c r="D187" s="5" t="s">
        <v>541</v>
      </c>
      <c r="E187" s="16" t="s">
        <v>1956</v>
      </c>
      <c r="F187" s="5" t="s">
        <v>342</v>
      </c>
      <c r="G187" s="5" t="s">
        <v>343</v>
      </c>
      <c r="H187" s="5" t="s">
        <v>33</v>
      </c>
      <c r="I187" s="5" t="s">
        <v>54</v>
      </c>
      <c r="J187" s="31"/>
      <c r="K187" s="330" t="s">
        <v>3582</v>
      </c>
      <c r="L187" s="5" t="s">
        <v>55</v>
      </c>
      <c r="M187" s="31" t="s">
        <v>1999</v>
      </c>
      <c r="N187" s="31" t="s">
        <v>542</v>
      </c>
      <c r="O187" s="31" t="s">
        <v>1282</v>
      </c>
      <c r="P187" s="6"/>
      <c r="Q187" s="6"/>
      <c r="R187" s="31" t="s">
        <v>1783</v>
      </c>
      <c r="S187" s="31" t="s">
        <v>1079</v>
      </c>
      <c r="T187" s="35" t="s">
        <v>2007</v>
      </c>
      <c r="U187" s="96" t="s">
        <v>949</v>
      </c>
      <c r="V187" s="35" t="s">
        <v>2351</v>
      </c>
      <c r="W187" s="104"/>
      <c r="X187" s="35" t="s">
        <v>2125</v>
      </c>
      <c r="Y187" s="35" t="s">
        <v>2007</v>
      </c>
      <c r="Z187" s="96" t="s">
        <v>949</v>
      </c>
      <c r="AA187" s="35" t="s">
        <v>2351</v>
      </c>
      <c r="AB187" s="104"/>
      <c r="AC187" s="35" t="s">
        <v>2125</v>
      </c>
      <c r="AD187" s="35" t="s">
        <v>2008</v>
      </c>
      <c r="AE187" s="96" t="s">
        <v>949</v>
      </c>
      <c r="AF187" s="35" t="s">
        <v>2351</v>
      </c>
      <c r="AG187" s="104"/>
      <c r="AH187" s="35" t="s">
        <v>2125</v>
      </c>
      <c r="AI187" s="31" t="s">
        <v>3416</v>
      </c>
      <c r="AJ187" s="31" t="s">
        <v>1083</v>
      </c>
      <c r="AK187" s="31" t="s">
        <v>3249</v>
      </c>
      <c r="AL187" s="28"/>
      <c r="AM187" s="31"/>
      <c r="AN187" s="31" t="s">
        <v>2636</v>
      </c>
      <c r="AO187" s="31"/>
      <c r="AP187" s="30"/>
      <c r="AQ187" s="164"/>
      <c r="AR187" s="164"/>
      <c r="AS187" s="158"/>
      <c r="AT187" s="158" t="s">
        <v>2007</v>
      </c>
      <c r="AU187" s="149" t="s">
        <v>2187</v>
      </c>
      <c r="AV187" s="158" t="s">
        <v>33</v>
      </c>
      <c r="AW187" s="160"/>
      <c r="AX187" s="93" t="s">
        <v>3550</v>
      </c>
      <c r="AY187" s="37"/>
    </row>
    <row r="188" spans="1:51" ht="409.5">
      <c r="A188" s="2">
        <v>154</v>
      </c>
      <c r="B188" s="95" t="s">
        <v>543</v>
      </c>
      <c r="C188" s="16" t="s">
        <v>1582</v>
      </c>
      <c r="D188" s="5" t="s">
        <v>538</v>
      </c>
      <c r="E188" s="16" t="s">
        <v>1957</v>
      </c>
      <c r="F188" s="5" t="s">
        <v>342</v>
      </c>
      <c r="G188" s="5" t="s">
        <v>343</v>
      </c>
      <c r="H188" s="5" t="s">
        <v>33</v>
      </c>
      <c r="I188" s="5" t="s">
        <v>54</v>
      </c>
      <c r="J188" s="31"/>
      <c r="K188" s="330" t="s">
        <v>3583</v>
      </c>
      <c r="L188" s="5" t="s">
        <v>55</v>
      </c>
      <c r="M188" s="31" t="s">
        <v>1999</v>
      </c>
      <c r="N188" s="31" t="s">
        <v>544</v>
      </c>
      <c r="O188" s="31" t="s">
        <v>1283</v>
      </c>
      <c r="P188" s="6" t="s">
        <v>1189</v>
      </c>
      <c r="Q188" s="6"/>
      <c r="R188" s="31" t="s">
        <v>1789</v>
      </c>
      <c r="S188" s="31" t="s">
        <v>1079</v>
      </c>
      <c r="T188" s="35" t="s">
        <v>2007</v>
      </c>
      <c r="U188" s="96" t="s">
        <v>949</v>
      </c>
      <c r="V188" s="35" t="s">
        <v>1189</v>
      </c>
      <c r="W188" s="104"/>
      <c r="X188" s="35" t="s">
        <v>2126</v>
      </c>
      <c r="Y188" s="35" t="s">
        <v>2007</v>
      </c>
      <c r="Z188" s="96" t="s">
        <v>949</v>
      </c>
      <c r="AA188" s="35" t="s">
        <v>1189</v>
      </c>
      <c r="AB188" s="104"/>
      <c r="AC188" s="35" t="s">
        <v>2126</v>
      </c>
      <c r="AD188" s="35" t="s">
        <v>2008</v>
      </c>
      <c r="AE188" s="96" t="s">
        <v>949</v>
      </c>
      <c r="AF188" s="35" t="s">
        <v>1189</v>
      </c>
      <c r="AG188" s="104"/>
      <c r="AH188" s="35" t="s">
        <v>2126</v>
      </c>
      <c r="AI188" s="31" t="s">
        <v>3416</v>
      </c>
      <c r="AJ188" s="31" t="s">
        <v>1083</v>
      </c>
      <c r="AK188" s="31" t="s">
        <v>3250</v>
      </c>
      <c r="AL188" s="28"/>
      <c r="AM188" s="31"/>
      <c r="AN188" s="31" t="s">
        <v>2636</v>
      </c>
      <c r="AO188" s="31"/>
      <c r="AP188" s="30"/>
      <c r="AQ188" s="164"/>
      <c r="AR188" s="164"/>
      <c r="AS188" s="158"/>
      <c r="AT188" s="158" t="s">
        <v>2007</v>
      </c>
      <c r="AU188" s="149" t="s">
        <v>2187</v>
      </c>
      <c r="AV188" s="158" t="s">
        <v>33</v>
      </c>
      <c r="AW188" s="160"/>
      <c r="AX188" s="93" t="s">
        <v>3550</v>
      </c>
      <c r="AY188" s="37"/>
    </row>
    <row r="189" spans="1:51" ht="409.5">
      <c r="A189" s="2">
        <v>155</v>
      </c>
      <c r="B189" s="95" t="s">
        <v>545</v>
      </c>
      <c r="C189" s="16" t="s">
        <v>1583</v>
      </c>
      <c r="D189" s="5" t="s">
        <v>541</v>
      </c>
      <c r="E189" s="16" t="s">
        <v>1958</v>
      </c>
      <c r="F189" s="5" t="s">
        <v>342</v>
      </c>
      <c r="G189" s="5" t="s">
        <v>343</v>
      </c>
      <c r="H189" s="5" t="s">
        <v>33</v>
      </c>
      <c r="I189" s="5" t="s">
        <v>54</v>
      </c>
      <c r="J189" s="31"/>
      <c r="K189" s="330" t="s">
        <v>3583</v>
      </c>
      <c r="L189" s="5" t="s">
        <v>55</v>
      </c>
      <c r="M189" s="31" t="s">
        <v>1999</v>
      </c>
      <c r="N189" s="31" t="s">
        <v>546</v>
      </c>
      <c r="O189" s="31" t="s">
        <v>1284</v>
      </c>
      <c r="P189" s="6" t="s">
        <v>1229</v>
      </c>
      <c r="Q189" s="6"/>
      <c r="R189" s="31" t="s">
        <v>1785</v>
      </c>
      <c r="S189" s="31" t="s">
        <v>1079</v>
      </c>
      <c r="T189" s="35" t="s">
        <v>2007</v>
      </c>
      <c r="U189" s="96" t="s">
        <v>949</v>
      </c>
      <c r="V189" s="120" t="s">
        <v>2795</v>
      </c>
      <c r="W189" s="104"/>
      <c r="X189" s="35" t="s">
        <v>2126</v>
      </c>
      <c r="Y189" s="35" t="s">
        <v>2007</v>
      </c>
      <c r="Z189" s="96" t="s">
        <v>949</v>
      </c>
      <c r="AA189" s="120" t="s">
        <v>2795</v>
      </c>
      <c r="AB189" s="104"/>
      <c r="AC189" s="35" t="s">
        <v>2126</v>
      </c>
      <c r="AD189" s="35" t="s">
        <v>2008</v>
      </c>
      <c r="AE189" s="96" t="s">
        <v>949</v>
      </c>
      <c r="AF189" s="120" t="s">
        <v>2795</v>
      </c>
      <c r="AG189" s="104"/>
      <c r="AH189" s="35" t="s">
        <v>2126</v>
      </c>
      <c r="AI189" s="31" t="s">
        <v>3416</v>
      </c>
      <c r="AJ189" s="31" t="s">
        <v>1083</v>
      </c>
      <c r="AK189" s="31" t="s">
        <v>3251</v>
      </c>
      <c r="AL189" s="28"/>
      <c r="AM189" s="31"/>
      <c r="AN189" s="31" t="s">
        <v>2636</v>
      </c>
      <c r="AO189" s="31"/>
      <c r="AP189" s="30"/>
      <c r="AQ189" s="164"/>
      <c r="AR189" s="164"/>
      <c r="AS189" s="158"/>
      <c r="AT189" s="158" t="s">
        <v>2007</v>
      </c>
      <c r="AU189" s="149" t="s">
        <v>2187</v>
      </c>
      <c r="AV189" s="158" t="s">
        <v>33</v>
      </c>
      <c r="AW189" s="160"/>
      <c r="AX189" s="93" t="s">
        <v>3550</v>
      </c>
      <c r="AY189" s="37"/>
    </row>
    <row r="190" spans="1:51" ht="409.5">
      <c r="A190" s="2">
        <v>156</v>
      </c>
      <c r="B190" s="95" t="s">
        <v>547</v>
      </c>
      <c r="C190" s="16" t="s">
        <v>1584</v>
      </c>
      <c r="D190" s="16" t="s">
        <v>548</v>
      </c>
      <c r="E190" s="16" t="s">
        <v>1958</v>
      </c>
      <c r="F190" s="16" t="s">
        <v>342</v>
      </c>
      <c r="G190" s="16" t="s">
        <v>343</v>
      </c>
      <c r="H190" s="16" t="s">
        <v>33</v>
      </c>
      <c r="I190" s="16" t="s">
        <v>54</v>
      </c>
      <c r="J190" s="31"/>
      <c r="K190" s="330" t="s">
        <v>3583</v>
      </c>
      <c r="L190" s="16" t="s">
        <v>55</v>
      </c>
      <c r="M190" s="29" t="s">
        <v>1999</v>
      </c>
      <c r="N190" s="29" t="s">
        <v>549</v>
      </c>
      <c r="O190" s="29" t="s">
        <v>1285</v>
      </c>
      <c r="P190" s="8" t="s">
        <v>1190</v>
      </c>
      <c r="Q190" s="8" t="s">
        <v>1322</v>
      </c>
      <c r="R190" s="29" t="s">
        <v>1790</v>
      </c>
      <c r="S190" s="29" t="s">
        <v>1079</v>
      </c>
      <c r="T190" s="36" t="s">
        <v>2007</v>
      </c>
      <c r="U190" s="98" t="s">
        <v>949</v>
      </c>
      <c r="V190" s="36" t="s">
        <v>1190</v>
      </c>
      <c r="W190" s="109"/>
      <c r="X190" s="36" t="s">
        <v>2126</v>
      </c>
      <c r="Y190" s="36" t="s">
        <v>2007</v>
      </c>
      <c r="Z190" s="98" t="s">
        <v>949</v>
      </c>
      <c r="AA190" s="36" t="s">
        <v>1190</v>
      </c>
      <c r="AB190" s="109"/>
      <c r="AC190" s="36" t="s">
        <v>2126</v>
      </c>
      <c r="AD190" s="36" t="s">
        <v>2008</v>
      </c>
      <c r="AE190" s="98" t="s">
        <v>949</v>
      </c>
      <c r="AF190" s="36" t="s">
        <v>1190</v>
      </c>
      <c r="AG190" s="109"/>
      <c r="AH190" s="36" t="s">
        <v>2126</v>
      </c>
      <c r="AI190" s="31" t="s">
        <v>3416</v>
      </c>
      <c r="AJ190" s="31" t="s">
        <v>1083</v>
      </c>
      <c r="AK190" s="31" t="s">
        <v>3252</v>
      </c>
      <c r="AL190" s="28"/>
      <c r="AM190" s="31"/>
      <c r="AN190" s="31" t="s">
        <v>2636</v>
      </c>
      <c r="AO190" s="31"/>
      <c r="AP190" s="30"/>
      <c r="AQ190" s="164"/>
      <c r="AR190" s="164"/>
      <c r="AS190" s="158"/>
      <c r="AT190" s="158" t="s">
        <v>2007</v>
      </c>
      <c r="AU190" s="149" t="s">
        <v>2187</v>
      </c>
      <c r="AV190" s="158" t="s">
        <v>33</v>
      </c>
      <c r="AW190" s="160"/>
      <c r="AX190" s="93" t="s">
        <v>3550</v>
      </c>
      <c r="AY190" s="37"/>
    </row>
    <row r="191" spans="1:51" ht="15.75" customHeight="1">
      <c r="A191" s="62" t="s">
        <v>1355</v>
      </c>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13"/>
      <c r="AM191" s="100"/>
      <c r="AN191" s="100"/>
      <c r="AO191" s="100"/>
      <c r="AP191" s="59"/>
      <c r="AQ191" s="59"/>
      <c r="AR191" s="59"/>
      <c r="AS191" s="59"/>
      <c r="AT191" s="59"/>
      <c r="AU191" s="59"/>
      <c r="AV191" s="59"/>
      <c r="AW191" s="59"/>
      <c r="AX191" s="59"/>
      <c r="AY191" s="59"/>
    </row>
    <row r="192" spans="1:51" ht="283.5">
      <c r="A192" s="11">
        <v>157</v>
      </c>
      <c r="B192" s="95" t="s">
        <v>550</v>
      </c>
      <c r="C192" s="16" t="s">
        <v>1585</v>
      </c>
      <c r="D192" s="15" t="s">
        <v>551</v>
      </c>
      <c r="E192" s="16" t="s">
        <v>1959</v>
      </c>
      <c r="F192" s="15" t="s">
        <v>205</v>
      </c>
      <c r="G192" s="15" t="s">
        <v>206</v>
      </c>
      <c r="H192" s="15" t="s">
        <v>33</v>
      </c>
      <c r="I192" s="15" t="s">
        <v>54</v>
      </c>
      <c r="J192" s="31"/>
      <c r="K192" s="31"/>
      <c r="L192" s="15" t="s">
        <v>55</v>
      </c>
      <c r="M192" s="32" t="s">
        <v>1999</v>
      </c>
      <c r="N192" s="32" t="s">
        <v>552</v>
      </c>
      <c r="O192" s="32" t="s">
        <v>1028</v>
      </c>
      <c r="P192" s="12"/>
      <c r="Q192" s="12" t="s">
        <v>1323</v>
      </c>
      <c r="R192" s="32" t="s">
        <v>1791</v>
      </c>
      <c r="S192" s="32" t="s">
        <v>1079</v>
      </c>
      <c r="T192" s="91" t="s">
        <v>2007</v>
      </c>
      <c r="U192" s="92" t="s">
        <v>33</v>
      </c>
      <c r="V192" s="91" t="s">
        <v>2127</v>
      </c>
      <c r="W192" s="102"/>
      <c r="X192" s="91" t="s">
        <v>2128</v>
      </c>
      <c r="Y192" s="91" t="s">
        <v>2007</v>
      </c>
      <c r="Z192" s="92" t="s">
        <v>33</v>
      </c>
      <c r="AA192" s="91" t="s">
        <v>2127</v>
      </c>
      <c r="AB192" s="102"/>
      <c r="AC192" s="91" t="s">
        <v>2128</v>
      </c>
      <c r="AD192" s="91" t="s">
        <v>2008</v>
      </c>
      <c r="AE192" s="92" t="s">
        <v>2557</v>
      </c>
      <c r="AF192" s="91" t="s">
        <v>2127</v>
      </c>
      <c r="AG192" s="102"/>
      <c r="AH192" s="91" t="s">
        <v>2128</v>
      </c>
      <c r="AI192" s="31" t="s">
        <v>3415</v>
      </c>
      <c r="AJ192" s="31" t="s">
        <v>1083</v>
      </c>
      <c r="AK192" s="31" t="s">
        <v>3028</v>
      </c>
      <c r="AL192" s="28"/>
      <c r="AM192" s="31"/>
      <c r="AN192" s="31" t="s">
        <v>2636</v>
      </c>
      <c r="AO192" s="31"/>
      <c r="AP192" s="30"/>
      <c r="AQ192" s="157"/>
      <c r="AR192" s="157"/>
      <c r="AS192" s="149"/>
      <c r="AT192" s="149" t="s">
        <v>2007</v>
      </c>
      <c r="AU192" s="149" t="s">
        <v>2187</v>
      </c>
      <c r="AV192" s="149" t="s">
        <v>33</v>
      </c>
      <c r="AW192" s="296"/>
      <c r="AX192" s="93" t="s">
        <v>3578</v>
      </c>
      <c r="AY192" s="37"/>
    </row>
    <row r="193" spans="1:51" ht="283.5">
      <c r="A193" s="2">
        <v>158</v>
      </c>
      <c r="B193" s="95" t="s">
        <v>553</v>
      </c>
      <c r="C193" s="16" t="s">
        <v>1586</v>
      </c>
      <c r="D193" s="5" t="s">
        <v>554</v>
      </c>
      <c r="E193" s="16" t="s">
        <v>1959</v>
      </c>
      <c r="F193" s="5" t="s">
        <v>205</v>
      </c>
      <c r="G193" s="5" t="s">
        <v>206</v>
      </c>
      <c r="H193" s="5" t="s">
        <v>33</v>
      </c>
      <c r="I193" s="5" t="s">
        <v>54</v>
      </c>
      <c r="J193" s="31"/>
      <c r="K193" s="31"/>
      <c r="L193" s="5" t="s">
        <v>55</v>
      </c>
      <c r="M193" s="31" t="s">
        <v>1999</v>
      </c>
      <c r="N193" s="31" t="s">
        <v>555</v>
      </c>
      <c r="O193" s="31" t="s">
        <v>1029</v>
      </c>
      <c r="P193" s="6"/>
      <c r="Q193" s="6"/>
      <c r="R193" s="31" t="s">
        <v>1792</v>
      </c>
      <c r="S193" s="31" t="s">
        <v>1079</v>
      </c>
      <c r="T193" s="35" t="s">
        <v>2007</v>
      </c>
      <c r="U193" s="96" t="s">
        <v>33</v>
      </c>
      <c r="V193" s="120" t="s">
        <v>2796</v>
      </c>
      <c r="W193" s="104"/>
      <c r="X193" s="35" t="s">
        <v>2128</v>
      </c>
      <c r="Y193" s="35" t="s">
        <v>2007</v>
      </c>
      <c r="Z193" s="96" t="s">
        <v>33</v>
      </c>
      <c r="AA193" s="120" t="s">
        <v>2796</v>
      </c>
      <c r="AB193" s="104"/>
      <c r="AC193" s="35" t="s">
        <v>2128</v>
      </c>
      <c r="AD193" s="35" t="s">
        <v>2008</v>
      </c>
      <c r="AE193" s="96" t="s">
        <v>2557</v>
      </c>
      <c r="AF193" s="120" t="s">
        <v>2796</v>
      </c>
      <c r="AG193" s="104"/>
      <c r="AH193" s="35" t="s">
        <v>2128</v>
      </c>
      <c r="AI193" s="31" t="s">
        <v>3415</v>
      </c>
      <c r="AJ193" s="31" t="s">
        <v>1083</v>
      </c>
      <c r="AK193" s="31" t="s">
        <v>3029</v>
      </c>
      <c r="AL193" s="28"/>
      <c r="AM193" s="31"/>
      <c r="AN193" s="31" t="s">
        <v>2636</v>
      </c>
      <c r="AO193" s="31"/>
      <c r="AP193" s="30"/>
      <c r="AQ193" s="157"/>
      <c r="AR193" s="157"/>
      <c r="AS193" s="149"/>
      <c r="AT193" s="149" t="s">
        <v>2007</v>
      </c>
      <c r="AU193" s="149" t="s">
        <v>2187</v>
      </c>
      <c r="AV193" s="149" t="s">
        <v>33</v>
      </c>
      <c r="AW193" s="296"/>
      <c r="AX193" s="93" t="s">
        <v>3578</v>
      </c>
      <c r="AY193" s="37"/>
    </row>
    <row r="194" spans="1:51" ht="283.5">
      <c r="A194" s="2">
        <v>159</v>
      </c>
      <c r="B194" s="95" t="s">
        <v>556</v>
      </c>
      <c r="C194" s="16" t="s">
        <v>1587</v>
      </c>
      <c r="D194" s="16" t="s">
        <v>557</v>
      </c>
      <c r="E194" s="16" t="s">
        <v>1959</v>
      </c>
      <c r="F194" s="16" t="s">
        <v>205</v>
      </c>
      <c r="G194" s="16" t="s">
        <v>206</v>
      </c>
      <c r="H194" s="16" t="s">
        <v>33</v>
      </c>
      <c r="I194" s="16" t="s">
        <v>54</v>
      </c>
      <c r="J194" s="31"/>
      <c r="K194" s="31"/>
      <c r="L194" s="16" t="s">
        <v>55</v>
      </c>
      <c r="M194" s="29" t="s">
        <v>1999</v>
      </c>
      <c r="N194" s="29" t="s">
        <v>558</v>
      </c>
      <c r="O194" s="29" t="s">
        <v>1030</v>
      </c>
      <c r="P194" s="8"/>
      <c r="Q194" s="8"/>
      <c r="R194" s="29" t="s">
        <v>1793</v>
      </c>
      <c r="S194" s="8">
        <v>0</v>
      </c>
      <c r="T194" s="36" t="s">
        <v>2007</v>
      </c>
      <c r="U194" s="98" t="s">
        <v>33</v>
      </c>
      <c r="V194" s="121" t="s">
        <v>2796</v>
      </c>
      <c r="W194" s="109"/>
      <c r="X194" s="36" t="s">
        <v>2128</v>
      </c>
      <c r="Y194" s="36" t="s">
        <v>2007</v>
      </c>
      <c r="Z194" s="98" t="s">
        <v>33</v>
      </c>
      <c r="AA194" s="121" t="s">
        <v>2796</v>
      </c>
      <c r="AB194" s="109"/>
      <c r="AC194" s="36" t="s">
        <v>2128</v>
      </c>
      <c r="AD194" s="36" t="s">
        <v>2008</v>
      </c>
      <c r="AE194" s="98" t="s">
        <v>2557</v>
      </c>
      <c r="AF194" s="121" t="s">
        <v>2796</v>
      </c>
      <c r="AG194" s="109"/>
      <c r="AH194" s="36" t="s">
        <v>2128</v>
      </c>
      <c r="AI194" s="31" t="s">
        <v>3415</v>
      </c>
      <c r="AJ194" s="31" t="s">
        <v>1083</v>
      </c>
      <c r="AK194" s="31" t="s">
        <v>3030</v>
      </c>
      <c r="AL194" s="28"/>
      <c r="AM194" s="31"/>
      <c r="AN194" s="31" t="s">
        <v>2636</v>
      </c>
      <c r="AO194" s="31"/>
      <c r="AP194" s="30"/>
      <c r="AQ194" s="157"/>
      <c r="AR194" s="157"/>
      <c r="AS194" s="149"/>
      <c r="AT194" s="149" t="s">
        <v>2007</v>
      </c>
      <c r="AU194" s="149" t="s">
        <v>2187</v>
      </c>
      <c r="AV194" s="149" t="s">
        <v>33</v>
      </c>
      <c r="AW194" s="296"/>
      <c r="AX194" s="93" t="s">
        <v>3578</v>
      </c>
      <c r="AY194" s="37"/>
    </row>
    <row r="195" spans="1:51">
      <c r="A195" s="62" t="s">
        <v>1356</v>
      </c>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13"/>
      <c r="AM195" s="100"/>
      <c r="AN195" s="100"/>
      <c r="AO195" s="100"/>
      <c r="AP195" s="59"/>
      <c r="AQ195" s="59"/>
      <c r="AR195" s="59"/>
      <c r="AS195" s="59"/>
      <c r="AT195" s="59"/>
      <c r="AU195" s="59"/>
      <c r="AV195" s="59"/>
      <c r="AW195" s="59"/>
      <c r="AX195" s="59"/>
      <c r="AY195" s="59"/>
    </row>
    <row r="196" spans="1:51" ht="409.5">
      <c r="A196" s="11">
        <v>160</v>
      </c>
      <c r="B196" s="90" t="s">
        <v>559</v>
      </c>
      <c r="C196" s="16" t="s">
        <v>1588</v>
      </c>
      <c r="D196" s="15" t="s">
        <v>269</v>
      </c>
      <c r="E196" s="16" t="s">
        <v>1960</v>
      </c>
      <c r="F196" s="15" t="s">
        <v>270</v>
      </c>
      <c r="G196" s="15">
        <v>1</v>
      </c>
      <c r="H196" s="15" t="s">
        <v>33</v>
      </c>
      <c r="I196" s="5" t="s">
        <v>11</v>
      </c>
      <c r="J196" s="31"/>
      <c r="K196" s="31"/>
      <c r="L196" s="15" t="s">
        <v>271</v>
      </c>
      <c r="M196" s="32" t="s">
        <v>1997</v>
      </c>
      <c r="N196" s="32" t="s">
        <v>560</v>
      </c>
      <c r="O196" s="32" t="s">
        <v>1031</v>
      </c>
      <c r="P196" s="12" t="s">
        <v>1191</v>
      </c>
      <c r="Q196" s="12" t="s">
        <v>1145</v>
      </c>
      <c r="R196" s="32" t="s">
        <v>1797</v>
      </c>
      <c r="S196" s="32" t="s">
        <v>1087</v>
      </c>
      <c r="T196" s="91" t="s">
        <v>2007</v>
      </c>
      <c r="U196" s="92" t="s">
        <v>949</v>
      </c>
      <c r="V196" s="91" t="s">
        <v>1191</v>
      </c>
      <c r="W196" s="102"/>
      <c r="X196" s="91"/>
      <c r="Y196" s="91" t="s">
        <v>2007</v>
      </c>
      <c r="Z196" s="92" t="s">
        <v>949</v>
      </c>
      <c r="AA196" s="91" t="s">
        <v>1191</v>
      </c>
      <c r="AB196" s="102"/>
      <c r="AC196" s="91"/>
      <c r="AD196" s="91" t="s">
        <v>2008</v>
      </c>
      <c r="AE196" s="92" t="s">
        <v>949</v>
      </c>
      <c r="AF196" s="91" t="s">
        <v>1191</v>
      </c>
      <c r="AG196" s="102"/>
      <c r="AH196" s="91"/>
      <c r="AI196" s="31" t="s">
        <v>2869</v>
      </c>
      <c r="AJ196" s="31" t="s">
        <v>1083</v>
      </c>
      <c r="AK196" s="31" t="s">
        <v>3046</v>
      </c>
      <c r="AL196" s="31"/>
      <c r="AM196" s="31" t="s">
        <v>2596</v>
      </c>
      <c r="AN196" s="31" t="s">
        <v>2007</v>
      </c>
      <c r="AO196" s="31" t="s">
        <v>2007</v>
      </c>
      <c r="AQ196" s="153" t="s">
        <v>2972</v>
      </c>
      <c r="AR196" s="153" t="s">
        <v>2310</v>
      </c>
      <c r="AS196" s="154" t="s">
        <v>2007</v>
      </c>
      <c r="AT196" s="151" t="s">
        <v>2007</v>
      </c>
      <c r="AU196" s="154" t="s">
        <v>2180</v>
      </c>
      <c r="AV196" s="154" t="s">
        <v>949</v>
      </c>
      <c r="AW196" s="297" t="s">
        <v>2181</v>
      </c>
      <c r="AX196" s="93" t="s">
        <v>3565</v>
      </c>
      <c r="AY196" s="37"/>
    </row>
    <row r="197" spans="1:51" ht="409.5">
      <c r="A197" s="2">
        <v>161</v>
      </c>
      <c r="B197" s="95" t="s">
        <v>561</v>
      </c>
      <c r="C197" s="16" t="s">
        <v>1589</v>
      </c>
      <c r="D197" s="5" t="s">
        <v>562</v>
      </c>
      <c r="E197" s="16" t="s">
        <v>1961</v>
      </c>
      <c r="F197" s="5" t="s">
        <v>68</v>
      </c>
      <c r="G197" s="5">
        <v>1</v>
      </c>
      <c r="H197" s="5" t="s">
        <v>69</v>
      </c>
      <c r="I197" s="5" t="s">
        <v>11</v>
      </c>
      <c r="J197" s="31"/>
      <c r="K197" s="31"/>
      <c r="L197" s="5" t="s">
        <v>271</v>
      </c>
      <c r="M197" s="31" t="s">
        <v>2003</v>
      </c>
      <c r="N197" s="31" t="s">
        <v>563</v>
      </c>
      <c r="O197" s="31" t="s">
        <v>1032</v>
      </c>
      <c r="P197" s="6" t="s">
        <v>1192</v>
      </c>
      <c r="Q197" s="6" t="s">
        <v>1886</v>
      </c>
      <c r="R197" s="31" t="s">
        <v>2797</v>
      </c>
      <c r="S197" s="31" t="s">
        <v>1079</v>
      </c>
      <c r="T197" s="35" t="s">
        <v>2007</v>
      </c>
      <c r="U197" s="96" t="s">
        <v>949</v>
      </c>
      <c r="V197" s="35" t="s">
        <v>1192</v>
      </c>
      <c r="W197" s="128" t="s">
        <v>2129</v>
      </c>
      <c r="X197" s="35"/>
      <c r="Y197" s="35" t="s">
        <v>2007</v>
      </c>
      <c r="Z197" s="96" t="s">
        <v>949</v>
      </c>
      <c r="AA197" s="35" t="s">
        <v>1192</v>
      </c>
      <c r="AB197" s="128" t="s">
        <v>2129</v>
      </c>
      <c r="AC197" s="35"/>
      <c r="AD197" s="35" t="s">
        <v>2008</v>
      </c>
      <c r="AE197" s="96" t="s">
        <v>949</v>
      </c>
      <c r="AF197" s="35" t="s">
        <v>1192</v>
      </c>
      <c r="AG197" s="128" t="s">
        <v>2129</v>
      </c>
      <c r="AH197" s="35"/>
      <c r="AI197" s="31" t="s">
        <v>2846</v>
      </c>
      <c r="AJ197" s="31" t="s">
        <v>1083</v>
      </c>
      <c r="AK197" s="31"/>
      <c r="AL197" s="31" t="s">
        <v>2618</v>
      </c>
      <c r="AM197" s="31" t="s">
        <v>2596</v>
      </c>
      <c r="AN197" s="31" t="s">
        <v>2007</v>
      </c>
      <c r="AO197" s="31" t="s">
        <v>2007</v>
      </c>
      <c r="AQ197" s="147" t="s">
        <v>2311</v>
      </c>
      <c r="AR197" s="147" t="s">
        <v>2973</v>
      </c>
      <c r="AS197" s="150" t="s">
        <v>2007</v>
      </c>
      <c r="AT197" s="150" t="s">
        <v>2007</v>
      </c>
      <c r="AU197" s="150" t="s">
        <v>2180</v>
      </c>
      <c r="AV197" s="150" t="s">
        <v>949</v>
      </c>
      <c r="AW197" s="298" t="s">
        <v>2181</v>
      </c>
      <c r="AX197" s="93" t="s">
        <v>3551</v>
      </c>
      <c r="AY197" s="31" t="s">
        <v>3552</v>
      </c>
    </row>
    <row r="198" spans="1:51" ht="225">
      <c r="A198" s="2">
        <v>162</v>
      </c>
      <c r="B198" s="95" t="s">
        <v>564</v>
      </c>
      <c r="C198" s="16" t="s">
        <v>1590</v>
      </c>
      <c r="D198" s="5" t="s">
        <v>192</v>
      </c>
      <c r="E198" s="16" t="s">
        <v>1962</v>
      </c>
      <c r="F198" s="5" t="s">
        <v>80</v>
      </c>
      <c r="G198" s="5" t="s">
        <v>81</v>
      </c>
      <c r="H198" s="5" t="s">
        <v>82</v>
      </c>
      <c r="I198" s="5" t="s">
        <v>565</v>
      </c>
      <c r="J198" s="31"/>
      <c r="K198" s="31" t="s">
        <v>3584</v>
      </c>
      <c r="L198" s="5" t="s">
        <v>281</v>
      </c>
      <c r="M198" s="31" t="s">
        <v>1998</v>
      </c>
      <c r="N198" s="31" t="s">
        <v>566</v>
      </c>
      <c r="O198" s="31" t="s">
        <v>1286</v>
      </c>
      <c r="P198" s="6"/>
      <c r="Q198" s="6"/>
      <c r="R198" s="31" t="s">
        <v>1794</v>
      </c>
      <c r="S198" s="31" t="s">
        <v>1079</v>
      </c>
      <c r="T198" s="35" t="s">
        <v>2007</v>
      </c>
      <c r="U198" s="96" t="s">
        <v>949</v>
      </c>
      <c r="V198" s="35" t="s">
        <v>2130</v>
      </c>
      <c r="W198" s="104"/>
      <c r="X198" s="35"/>
      <c r="Y198" s="35" t="s">
        <v>2007</v>
      </c>
      <c r="Z198" s="96" t="s">
        <v>949</v>
      </c>
      <c r="AA198" s="35" t="s">
        <v>2130</v>
      </c>
      <c r="AB198" s="104"/>
      <c r="AC198" s="35"/>
      <c r="AD198" s="35" t="s">
        <v>2008</v>
      </c>
      <c r="AE198" s="96" t="s">
        <v>949</v>
      </c>
      <c r="AF198" s="35" t="s">
        <v>2130</v>
      </c>
      <c r="AG198" s="104"/>
      <c r="AH198" s="35"/>
      <c r="AI198" s="31" t="s">
        <v>3045</v>
      </c>
      <c r="AJ198" s="31" t="s">
        <v>1083</v>
      </c>
      <c r="AK198" s="31" t="s">
        <v>3193</v>
      </c>
      <c r="AL198" s="31"/>
      <c r="AM198" s="31" t="s">
        <v>2596</v>
      </c>
      <c r="AN198" s="31" t="s">
        <v>2007</v>
      </c>
      <c r="AO198" s="31" t="s">
        <v>2007</v>
      </c>
      <c r="AQ198" s="148" t="s">
        <v>2312</v>
      </c>
      <c r="AR198" s="148" t="s">
        <v>2313</v>
      </c>
      <c r="AS198" s="150" t="s">
        <v>2007</v>
      </c>
      <c r="AT198" s="150" t="s">
        <v>2007</v>
      </c>
      <c r="AU198" s="150" t="s">
        <v>2180</v>
      </c>
      <c r="AV198" s="148" t="s">
        <v>2201</v>
      </c>
      <c r="AW198" s="298" t="s">
        <v>2181</v>
      </c>
      <c r="AX198" s="300"/>
      <c r="AY198" s="37"/>
    </row>
    <row r="199" spans="1:51" ht="173.25">
      <c r="A199" s="2">
        <v>163</v>
      </c>
      <c r="B199" s="95" t="s">
        <v>567</v>
      </c>
      <c r="C199" s="16" t="s">
        <v>1591</v>
      </c>
      <c r="D199" s="5" t="s">
        <v>195</v>
      </c>
      <c r="E199" s="16" t="s">
        <v>1962</v>
      </c>
      <c r="F199" s="5" t="s">
        <v>115</v>
      </c>
      <c r="G199" s="5" t="s">
        <v>374</v>
      </c>
      <c r="H199" s="5" t="s">
        <v>10</v>
      </c>
      <c r="I199" s="5" t="s">
        <v>568</v>
      </c>
      <c r="J199" s="31"/>
      <c r="K199" s="31" t="s">
        <v>1866</v>
      </c>
      <c r="L199" s="5" t="s">
        <v>281</v>
      </c>
      <c r="M199" s="31" t="s">
        <v>1998</v>
      </c>
      <c r="N199" s="31" t="s">
        <v>569</v>
      </c>
      <c r="O199" s="31" t="s">
        <v>1287</v>
      </c>
      <c r="P199" s="6"/>
      <c r="Q199" s="6"/>
      <c r="R199" s="31" t="s">
        <v>1795</v>
      </c>
      <c r="S199" s="31" t="s">
        <v>1079</v>
      </c>
      <c r="T199" s="35" t="s">
        <v>2007</v>
      </c>
      <c r="U199" s="96" t="s">
        <v>949</v>
      </c>
      <c r="V199" s="35" t="s">
        <v>2095</v>
      </c>
      <c r="W199" s="104"/>
      <c r="X199" s="35"/>
      <c r="Y199" s="35" t="s">
        <v>2007</v>
      </c>
      <c r="Z199" s="96" t="s">
        <v>949</v>
      </c>
      <c r="AA199" s="35" t="s">
        <v>2095</v>
      </c>
      <c r="AB199" s="104"/>
      <c r="AC199" s="35"/>
      <c r="AD199" s="35" t="s">
        <v>2008</v>
      </c>
      <c r="AE199" s="96" t="s">
        <v>949</v>
      </c>
      <c r="AF199" s="35" t="s">
        <v>2095</v>
      </c>
      <c r="AG199" s="104"/>
      <c r="AH199" s="35"/>
      <c r="AI199" s="31" t="s">
        <v>3045</v>
      </c>
      <c r="AJ199" s="31" t="s">
        <v>1083</v>
      </c>
      <c r="AK199" s="31" t="s">
        <v>3192</v>
      </c>
      <c r="AL199" s="31"/>
      <c r="AM199" s="31" t="s">
        <v>2596</v>
      </c>
      <c r="AN199" s="31" t="s">
        <v>2636</v>
      </c>
      <c r="AO199" s="31"/>
      <c r="AQ199" s="157"/>
      <c r="AR199" s="157"/>
      <c r="AS199" s="149"/>
      <c r="AT199" s="149" t="s">
        <v>2007</v>
      </c>
      <c r="AU199" s="149" t="s">
        <v>2180</v>
      </c>
      <c r="AV199" s="149" t="s">
        <v>33</v>
      </c>
      <c r="AW199" s="296"/>
      <c r="AX199" s="93" t="s">
        <v>3553</v>
      </c>
      <c r="AY199" s="37"/>
    </row>
    <row r="200" spans="1:51" ht="409.5">
      <c r="A200" s="2">
        <v>164</v>
      </c>
      <c r="B200" s="95" t="s">
        <v>570</v>
      </c>
      <c r="C200" s="16" t="s">
        <v>1592</v>
      </c>
      <c r="D200" s="5" t="s">
        <v>199</v>
      </c>
      <c r="E200" s="16" t="s">
        <v>1962</v>
      </c>
      <c r="F200" s="5" t="s">
        <v>200</v>
      </c>
      <c r="G200" s="5" t="s">
        <v>409</v>
      </c>
      <c r="H200" s="5" t="s">
        <v>10</v>
      </c>
      <c r="I200" s="5" t="s">
        <v>568</v>
      </c>
      <c r="J200" s="31"/>
      <c r="K200" s="31" t="s">
        <v>1866</v>
      </c>
      <c r="L200" s="5" t="s">
        <v>281</v>
      </c>
      <c r="M200" s="31" t="s">
        <v>1998</v>
      </c>
      <c r="N200" s="31" t="s">
        <v>571</v>
      </c>
      <c r="O200" s="31" t="s">
        <v>1288</v>
      </c>
      <c r="P200" s="6"/>
      <c r="Q200" s="6"/>
      <c r="R200" s="31" t="s">
        <v>1796</v>
      </c>
      <c r="S200" s="31" t="s">
        <v>1079</v>
      </c>
      <c r="T200" s="35" t="s">
        <v>2020</v>
      </c>
      <c r="U200" s="96" t="s">
        <v>949</v>
      </c>
      <c r="V200" s="35" t="s">
        <v>2798</v>
      </c>
      <c r="W200" s="104"/>
      <c r="X200" s="35"/>
      <c r="Y200" s="35" t="s">
        <v>2020</v>
      </c>
      <c r="Z200" s="96" t="s">
        <v>949</v>
      </c>
      <c r="AA200" s="35" t="s">
        <v>2798</v>
      </c>
      <c r="AB200" s="104"/>
      <c r="AC200" s="35"/>
      <c r="AD200" s="35" t="s">
        <v>2021</v>
      </c>
      <c r="AE200" s="96" t="s">
        <v>949</v>
      </c>
      <c r="AF200" s="35" t="s">
        <v>2798</v>
      </c>
      <c r="AG200" s="104"/>
      <c r="AH200" s="35"/>
      <c r="AI200" s="31" t="s">
        <v>3045</v>
      </c>
      <c r="AJ200" s="31" t="s">
        <v>1083</v>
      </c>
      <c r="AK200" s="31" t="s">
        <v>3191</v>
      </c>
      <c r="AL200" s="31"/>
      <c r="AM200" s="31" t="s">
        <v>2596</v>
      </c>
      <c r="AN200" s="31" t="s">
        <v>2636</v>
      </c>
      <c r="AO200" s="31"/>
      <c r="AQ200" s="157"/>
      <c r="AR200" s="157"/>
      <c r="AS200" s="149"/>
      <c r="AT200" s="149" t="s">
        <v>2020</v>
      </c>
      <c r="AU200" s="149" t="s">
        <v>2180</v>
      </c>
      <c r="AV200" s="149" t="s">
        <v>33</v>
      </c>
      <c r="AW200" s="296"/>
      <c r="AX200" s="300"/>
      <c r="AY200" s="37"/>
    </row>
    <row r="201" spans="1:51" ht="409.5">
      <c r="A201" s="2">
        <v>165</v>
      </c>
      <c r="B201" s="95" t="s">
        <v>572</v>
      </c>
      <c r="C201" s="16" t="s">
        <v>1593</v>
      </c>
      <c r="D201" s="5" t="s">
        <v>573</v>
      </c>
      <c r="E201" s="16" t="s">
        <v>1961</v>
      </c>
      <c r="F201" s="5" t="s">
        <v>215</v>
      </c>
      <c r="G201" s="5" t="s">
        <v>216</v>
      </c>
      <c r="H201" s="5" t="s">
        <v>33</v>
      </c>
      <c r="I201" s="5" t="s">
        <v>565</v>
      </c>
      <c r="J201" s="31"/>
      <c r="K201" s="31" t="s">
        <v>3585</v>
      </c>
      <c r="L201" s="5" t="s">
        <v>281</v>
      </c>
      <c r="M201" s="31" t="s">
        <v>1999</v>
      </c>
      <c r="N201" s="31" t="s">
        <v>574</v>
      </c>
      <c r="O201" s="31" t="s">
        <v>1289</v>
      </c>
      <c r="P201" s="6" t="s">
        <v>1193</v>
      </c>
      <c r="Q201" s="6"/>
      <c r="R201" s="31" t="s">
        <v>1887</v>
      </c>
      <c r="S201" s="31" t="s">
        <v>1079</v>
      </c>
      <c r="T201" s="35" t="s">
        <v>2007</v>
      </c>
      <c r="U201" s="96" t="s">
        <v>949</v>
      </c>
      <c r="V201" s="35" t="s">
        <v>1193</v>
      </c>
      <c r="W201" s="128" t="s">
        <v>2131</v>
      </c>
      <c r="X201" s="35"/>
      <c r="Y201" s="35" t="s">
        <v>2007</v>
      </c>
      <c r="Z201" s="96" t="s">
        <v>949</v>
      </c>
      <c r="AA201" s="35" t="s">
        <v>1193</v>
      </c>
      <c r="AB201" s="128" t="s">
        <v>2131</v>
      </c>
      <c r="AC201" s="35"/>
      <c r="AD201" s="35" t="s">
        <v>2008</v>
      </c>
      <c r="AE201" s="96" t="s">
        <v>949</v>
      </c>
      <c r="AF201" s="35" t="s">
        <v>1193</v>
      </c>
      <c r="AG201" s="128" t="s">
        <v>2131</v>
      </c>
      <c r="AH201" s="35"/>
      <c r="AI201" s="31" t="s">
        <v>2847</v>
      </c>
      <c r="AJ201" s="31" t="s">
        <v>1083</v>
      </c>
      <c r="AK201" s="31" t="s">
        <v>3085</v>
      </c>
      <c r="AL201" s="31"/>
      <c r="AM201" s="31" t="s">
        <v>2596</v>
      </c>
      <c r="AN201" s="31" t="s">
        <v>2007</v>
      </c>
      <c r="AO201" s="31" t="s">
        <v>2007</v>
      </c>
      <c r="AQ201" s="147" t="s">
        <v>2314</v>
      </c>
      <c r="AR201" s="147" t="s">
        <v>2974</v>
      </c>
      <c r="AS201" s="150" t="s">
        <v>2007</v>
      </c>
      <c r="AT201" s="150" t="s">
        <v>2007</v>
      </c>
      <c r="AU201" s="150" t="s">
        <v>2187</v>
      </c>
      <c r="AV201" s="150" t="s">
        <v>2201</v>
      </c>
      <c r="AW201" s="298" t="s">
        <v>2181</v>
      </c>
      <c r="AX201" s="300"/>
      <c r="AY201" s="37"/>
    </row>
    <row r="202" spans="1:51" ht="283.5">
      <c r="A202" s="2">
        <v>166</v>
      </c>
      <c r="B202" s="95" t="s">
        <v>575</v>
      </c>
      <c r="C202" s="16" t="s">
        <v>1594</v>
      </c>
      <c r="D202" s="5" t="s">
        <v>269</v>
      </c>
      <c r="E202" s="16" t="s">
        <v>1963</v>
      </c>
      <c r="F202" s="5" t="s">
        <v>270</v>
      </c>
      <c r="G202" s="5">
        <v>1</v>
      </c>
      <c r="H202" s="5" t="s">
        <v>33</v>
      </c>
      <c r="I202" s="5" t="s">
        <v>11</v>
      </c>
      <c r="J202" s="31"/>
      <c r="K202" s="31"/>
      <c r="L202" s="5" t="s">
        <v>271</v>
      </c>
      <c r="M202" s="31" t="s">
        <v>1997</v>
      </c>
      <c r="N202" s="31" t="s">
        <v>576</v>
      </c>
      <c r="O202" s="31" t="s">
        <v>1033</v>
      </c>
      <c r="P202" s="6"/>
      <c r="Q202" s="6" t="s">
        <v>1145</v>
      </c>
      <c r="R202" s="31" t="s">
        <v>1888</v>
      </c>
      <c r="S202" s="31" t="s">
        <v>1087</v>
      </c>
      <c r="T202" s="35" t="s">
        <v>2007</v>
      </c>
      <c r="U202" s="96" t="s">
        <v>949</v>
      </c>
      <c r="V202" s="120"/>
      <c r="W202" s="128"/>
      <c r="X202" s="35"/>
      <c r="Y202" s="35" t="s">
        <v>2007</v>
      </c>
      <c r="Z202" s="96" t="s">
        <v>949</v>
      </c>
      <c r="AA202" s="120"/>
      <c r="AB202" s="128"/>
      <c r="AC202" s="35"/>
      <c r="AD202" s="35" t="s">
        <v>2008</v>
      </c>
      <c r="AE202" s="96" t="s">
        <v>949</v>
      </c>
      <c r="AF202" s="120"/>
      <c r="AG202" s="128"/>
      <c r="AH202" s="35"/>
      <c r="AI202" s="31" t="s">
        <v>2870</v>
      </c>
      <c r="AJ202" s="31" t="s">
        <v>1083</v>
      </c>
      <c r="AK202" s="31"/>
      <c r="AL202" s="31"/>
      <c r="AM202" s="31" t="s">
        <v>2596</v>
      </c>
      <c r="AN202" s="31" t="s">
        <v>2007</v>
      </c>
      <c r="AO202" s="31" t="s">
        <v>2007</v>
      </c>
      <c r="AQ202" s="153" t="s">
        <v>2315</v>
      </c>
      <c r="AR202" s="153" t="s">
        <v>2316</v>
      </c>
      <c r="AS202" s="154" t="s">
        <v>2007</v>
      </c>
      <c r="AT202" s="151" t="s">
        <v>2007</v>
      </c>
      <c r="AU202" s="154" t="s">
        <v>2180</v>
      </c>
      <c r="AV202" s="154" t="s">
        <v>949</v>
      </c>
      <c r="AW202" s="297" t="s">
        <v>2181</v>
      </c>
      <c r="AX202" s="31" t="s">
        <v>3571</v>
      </c>
      <c r="AY202" s="37"/>
    </row>
    <row r="203" spans="1:51" ht="157.5">
      <c r="A203" s="2">
        <v>167</v>
      </c>
      <c r="B203" s="95" t="s">
        <v>577</v>
      </c>
      <c r="C203" s="16" t="s">
        <v>1595</v>
      </c>
      <c r="D203" s="5" t="s">
        <v>562</v>
      </c>
      <c r="E203" s="16" t="s">
        <v>1964</v>
      </c>
      <c r="F203" s="5" t="s">
        <v>68</v>
      </c>
      <c r="G203" s="5">
        <v>1</v>
      </c>
      <c r="H203" s="5" t="s">
        <v>69</v>
      </c>
      <c r="I203" s="5" t="s">
        <v>11</v>
      </c>
      <c r="J203" s="31"/>
      <c r="K203" s="31"/>
      <c r="L203" s="5" t="s">
        <v>271</v>
      </c>
      <c r="M203" s="31" t="s">
        <v>2003</v>
      </c>
      <c r="N203" s="31" t="s">
        <v>578</v>
      </c>
      <c r="O203" s="31" t="s">
        <v>1290</v>
      </c>
      <c r="P203" s="6" t="s">
        <v>1194</v>
      </c>
      <c r="Q203" s="6"/>
      <c r="R203" s="31" t="s">
        <v>2799</v>
      </c>
      <c r="S203" s="31"/>
      <c r="T203" s="35" t="s">
        <v>2007</v>
      </c>
      <c r="U203" s="96" t="s">
        <v>949</v>
      </c>
      <c r="V203" s="35" t="s">
        <v>1194</v>
      </c>
      <c r="W203" s="104"/>
      <c r="X203" s="35"/>
      <c r="Y203" s="35" t="s">
        <v>2007</v>
      </c>
      <c r="Z203" s="96" t="s">
        <v>949</v>
      </c>
      <c r="AA203" s="35" t="s">
        <v>1194</v>
      </c>
      <c r="AB203" s="104"/>
      <c r="AC203" s="35"/>
      <c r="AD203" s="35" t="s">
        <v>2008</v>
      </c>
      <c r="AE203" s="96" t="s">
        <v>949</v>
      </c>
      <c r="AF203" s="35" t="s">
        <v>1194</v>
      </c>
      <c r="AG203" s="104"/>
      <c r="AH203" s="35"/>
      <c r="AI203" s="31" t="s">
        <v>2870</v>
      </c>
      <c r="AJ203" s="31" t="s">
        <v>1083</v>
      </c>
      <c r="AK203" s="31"/>
      <c r="AL203" s="31"/>
      <c r="AM203" s="31" t="s">
        <v>2596</v>
      </c>
      <c r="AN203" s="31" t="s">
        <v>2007</v>
      </c>
      <c r="AO203" s="31" t="s">
        <v>2007</v>
      </c>
      <c r="AQ203" s="147" t="s">
        <v>2317</v>
      </c>
      <c r="AR203" s="147" t="s">
        <v>1093</v>
      </c>
      <c r="AS203" s="150" t="s">
        <v>2007</v>
      </c>
      <c r="AT203" s="150" t="s">
        <v>2007</v>
      </c>
      <c r="AU203" s="150" t="s">
        <v>2180</v>
      </c>
      <c r="AV203" s="150" t="s">
        <v>949</v>
      </c>
      <c r="AW203" s="298" t="s">
        <v>2181</v>
      </c>
      <c r="AX203" s="31" t="s">
        <v>3566</v>
      </c>
      <c r="AY203" s="31"/>
    </row>
    <row r="204" spans="1:51" ht="225">
      <c r="A204" s="2">
        <v>168</v>
      </c>
      <c r="B204" s="95" t="s">
        <v>579</v>
      </c>
      <c r="C204" s="16" t="s">
        <v>1596</v>
      </c>
      <c r="D204" s="5" t="s">
        <v>192</v>
      </c>
      <c r="E204" s="16" t="s">
        <v>1965</v>
      </c>
      <c r="F204" s="5" t="s">
        <v>80</v>
      </c>
      <c r="G204" s="5" t="s">
        <v>81</v>
      </c>
      <c r="H204" s="5" t="s">
        <v>82</v>
      </c>
      <c r="I204" s="5" t="s">
        <v>580</v>
      </c>
      <c r="J204" s="31"/>
      <c r="K204" s="31" t="s">
        <v>3586</v>
      </c>
      <c r="L204" s="5" t="s">
        <v>281</v>
      </c>
      <c r="M204" s="31" t="s">
        <v>1998</v>
      </c>
      <c r="N204" s="31" t="s">
        <v>566</v>
      </c>
      <c r="O204" s="31" t="s">
        <v>1286</v>
      </c>
      <c r="P204" s="6"/>
      <c r="Q204" s="6"/>
      <c r="R204" s="31" t="s">
        <v>1798</v>
      </c>
      <c r="S204" s="31" t="s">
        <v>1079</v>
      </c>
      <c r="T204" s="35" t="s">
        <v>2007</v>
      </c>
      <c r="U204" s="96" t="s">
        <v>949</v>
      </c>
      <c r="V204" s="35" t="s">
        <v>2132</v>
      </c>
      <c r="W204" s="104"/>
      <c r="X204" s="35"/>
      <c r="Y204" s="35" t="s">
        <v>2007</v>
      </c>
      <c r="Z204" s="96" t="s">
        <v>949</v>
      </c>
      <c r="AA204" s="35" t="s">
        <v>2132</v>
      </c>
      <c r="AB204" s="104"/>
      <c r="AC204" s="35"/>
      <c r="AD204" s="35" t="s">
        <v>2008</v>
      </c>
      <c r="AE204" s="96" t="s">
        <v>949</v>
      </c>
      <c r="AF204" s="35" t="s">
        <v>2132</v>
      </c>
      <c r="AG204" s="104"/>
      <c r="AH204" s="35"/>
      <c r="AI204" s="31" t="s">
        <v>2870</v>
      </c>
      <c r="AJ204" s="31" t="s">
        <v>1083</v>
      </c>
      <c r="AK204" s="31"/>
      <c r="AL204" s="141"/>
      <c r="AM204" s="31" t="s">
        <v>2596</v>
      </c>
      <c r="AN204" s="31" t="s">
        <v>2007</v>
      </c>
      <c r="AO204" s="31" t="s">
        <v>2007</v>
      </c>
      <c r="AQ204" s="147" t="s">
        <v>2318</v>
      </c>
      <c r="AR204" s="147" t="s">
        <v>1093</v>
      </c>
      <c r="AS204" s="150" t="s">
        <v>2007</v>
      </c>
      <c r="AT204" s="150" t="s">
        <v>2007</v>
      </c>
      <c r="AU204" s="150" t="s">
        <v>2180</v>
      </c>
      <c r="AV204" s="150" t="s">
        <v>2201</v>
      </c>
      <c r="AW204" s="298" t="s">
        <v>2181</v>
      </c>
      <c r="AX204" s="300"/>
      <c r="AY204" s="37"/>
    </row>
    <row r="205" spans="1:51" ht="173.25">
      <c r="A205" s="2">
        <v>169</v>
      </c>
      <c r="B205" s="95" t="s">
        <v>581</v>
      </c>
      <c r="C205" s="16" t="s">
        <v>1597</v>
      </c>
      <c r="D205" s="5" t="s">
        <v>195</v>
      </c>
      <c r="E205" s="16" t="s">
        <v>1965</v>
      </c>
      <c r="F205" s="5" t="s">
        <v>115</v>
      </c>
      <c r="G205" s="5" t="s">
        <v>405</v>
      </c>
      <c r="H205" s="5" t="s">
        <v>10</v>
      </c>
      <c r="I205" s="5" t="s">
        <v>568</v>
      </c>
      <c r="J205" s="31"/>
      <c r="K205" s="31" t="s">
        <v>1835</v>
      </c>
      <c r="L205" s="5" t="s">
        <v>281</v>
      </c>
      <c r="M205" s="31" t="s">
        <v>1998</v>
      </c>
      <c r="N205" s="31" t="s">
        <v>569</v>
      </c>
      <c r="O205" s="31" t="s">
        <v>1291</v>
      </c>
      <c r="P205" s="6"/>
      <c r="Q205" s="6"/>
      <c r="R205" s="31" t="s">
        <v>1799</v>
      </c>
      <c r="S205" s="31" t="s">
        <v>1079</v>
      </c>
      <c r="T205" s="35" t="s">
        <v>2007</v>
      </c>
      <c r="U205" s="96" t="s">
        <v>949</v>
      </c>
      <c r="V205" s="35" t="s">
        <v>2133</v>
      </c>
      <c r="W205" s="104"/>
      <c r="X205" s="35"/>
      <c r="Y205" s="35" t="s">
        <v>2007</v>
      </c>
      <c r="Z205" s="96" t="s">
        <v>949</v>
      </c>
      <c r="AA205" s="35" t="s">
        <v>2133</v>
      </c>
      <c r="AB205" s="104"/>
      <c r="AC205" s="35"/>
      <c r="AD205" s="35" t="s">
        <v>2008</v>
      </c>
      <c r="AE205" s="96" t="s">
        <v>949</v>
      </c>
      <c r="AF205" s="35" t="s">
        <v>2133</v>
      </c>
      <c r="AG205" s="104"/>
      <c r="AH205" s="35"/>
      <c r="AI205" s="31" t="s">
        <v>2870</v>
      </c>
      <c r="AJ205" s="31" t="s">
        <v>1083</v>
      </c>
      <c r="AK205" s="31"/>
      <c r="AL205" s="31"/>
      <c r="AM205" s="31" t="s">
        <v>2596</v>
      </c>
      <c r="AN205" s="31" t="s">
        <v>2636</v>
      </c>
      <c r="AO205" s="31"/>
      <c r="AQ205" s="157"/>
      <c r="AR205" s="157"/>
      <c r="AS205" s="149"/>
      <c r="AT205" s="149" t="s">
        <v>2007</v>
      </c>
      <c r="AU205" s="149" t="s">
        <v>2180</v>
      </c>
      <c r="AV205" s="149" t="s">
        <v>33</v>
      </c>
      <c r="AW205" s="296"/>
      <c r="AX205" s="93" t="s">
        <v>3572</v>
      </c>
      <c r="AY205" s="37"/>
    </row>
    <row r="206" spans="1:51" ht="409.5">
      <c r="A206" s="2">
        <v>170</v>
      </c>
      <c r="B206" s="95" t="s">
        <v>582</v>
      </c>
      <c r="C206" s="16" t="s">
        <v>1598</v>
      </c>
      <c r="D206" s="5" t="s">
        <v>199</v>
      </c>
      <c r="E206" s="16" t="s">
        <v>1965</v>
      </c>
      <c r="F206" s="5" t="s">
        <v>200</v>
      </c>
      <c r="G206" s="5" t="s">
        <v>409</v>
      </c>
      <c r="H206" s="5" t="s">
        <v>10</v>
      </c>
      <c r="I206" s="5" t="s">
        <v>568</v>
      </c>
      <c r="J206" s="31"/>
      <c r="K206" s="31" t="s">
        <v>1835</v>
      </c>
      <c r="L206" s="5" t="s">
        <v>281</v>
      </c>
      <c r="M206" s="31" t="s">
        <v>1998</v>
      </c>
      <c r="N206" s="31" t="s">
        <v>583</v>
      </c>
      <c r="O206" s="31" t="s">
        <v>1288</v>
      </c>
      <c r="P206" s="6"/>
      <c r="Q206" s="6"/>
      <c r="R206" s="31" t="s">
        <v>1800</v>
      </c>
      <c r="S206" s="31" t="s">
        <v>1079</v>
      </c>
      <c r="T206" s="35" t="s">
        <v>2022</v>
      </c>
      <c r="U206" s="96" t="s">
        <v>949</v>
      </c>
      <c r="V206" s="35" t="s">
        <v>2800</v>
      </c>
      <c r="W206" s="104"/>
      <c r="X206" s="35"/>
      <c r="Y206" s="35" t="s">
        <v>2020</v>
      </c>
      <c r="Z206" s="96" t="s">
        <v>949</v>
      </c>
      <c r="AA206" s="35" t="s">
        <v>2800</v>
      </c>
      <c r="AB206" s="104"/>
      <c r="AC206" s="35"/>
      <c r="AD206" s="35" t="s">
        <v>2021</v>
      </c>
      <c r="AE206" s="96" t="s">
        <v>949</v>
      </c>
      <c r="AF206" s="35" t="s">
        <v>2800</v>
      </c>
      <c r="AG206" s="104"/>
      <c r="AH206" s="35"/>
      <c r="AI206" s="31" t="s">
        <v>2870</v>
      </c>
      <c r="AJ206" s="31" t="s">
        <v>1083</v>
      </c>
      <c r="AK206" s="31"/>
      <c r="AL206" s="31"/>
      <c r="AM206" s="31" t="s">
        <v>2596</v>
      </c>
      <c r="AN206" s="31" t="s">
        <v>2636</v>
      </c>
      <c r="AO206" s="31"/>
      <c r="AQ206" s="157"/>
      <c r="AR206" s="157"/>
      <c r="AS206" s="149"/>
      <c r="AT206" s="149" t="s">
        <v>2020</v>
      </c>
      <c r="AU206" s="149" t="s">
        <v>2180</v>
      </c>
      <c r="AV206" s="149" t="s">
        <v>33</v>
      </c>
      <c r="AW206" s="296"/>
      <c r="AX206" s="300"/>
      <c r="AY206" s="37"/>
    </row>
    <row r="207" spans="1:51" ht="225">
      <c r="A207" s="7">
        <v>171</v>
      </c>
      <c r="B207" s="97" t="s">
        <v>584</v>
      </c>
      <c r="C207" s="16" t="s">
        <v>1599</v>
      </c>
      <c r="D207" s="16" t="s">
        <v>573</v>
      </c>
      <c r="E207" s="16" t="s">
        <v>1964</v>
      </c>
      <c r="F207" s="16" t="s">
        <v>215</v>
      </c>
      <c r="G207" s="16" t="s">
        <v>216</v>
      </c>
      <c r="H207" s="16" t="s">
        <v>33</v>
      </c>
      <c r="I207" s="16" t="s">
        <v>580</v>
      </c>
      <c r="J207" s="31"/>
      <c r="K207" s="31" t="s">
        <v>1834</v>
      </c>
      <c r="L207" s="16" t="s">
        <v>281</v>
      </c>
      <c r="M207" s="29" t="s">
        <v>1999</v>
      </c>
      <c r="N207" s="29" t="s">
        <v>585</v>
      </c>
      <c r="O207" s="29" t="s">
        <v>1801</v>
      </c>
      <c r="P207" s="8" t="s">
        <v>1193</v>
      </c>
      <c r="Q207" s="8"/>
      <c r="R207" s="29" t="s">
        <v>1802</v>
      </c>
      <c r="S207" s="29" t="s">
        <v>1079</v>
      </c>
      <c r="T207" s="36" t="s">
        <v>2007</v>
      </c>
      <c r="U207" s="98" t="s">
        <v>949</v>
      </c>
      <c r="V207" s="36" t="s">
        <v>1193</v>
      </c>
      <c r="W207" s="109"/>
      <c r="X207" s="36"/>
      <c r="Y207" s="36" t="s">
        <v>2007</v>
      </c>
      <c r="Z207" s="98" t="s">
        <v>949</v>
      </c>
      <c r="AA207" s="36" t="s">
        <v>1193</v>
      </c>
      <c r="AB207" s="109"/>
      <c r="AC207" s="36"/>
      <c r="AD207" s="36" t="s">
        <v>2008</v>
      </c>
      <c r="AE207" s="98" t="s">
        <v>949</v>
      </c>
      <c r="AF207" s="36" t="s">
        <v>1193</v>
      </c>
      <c r="AG207" s="109"/>
      <c r="AH207" s="36"/>
      <c r="AI207" s="31" t="s">
        <v>2870</v>
      </c>
      <c r="AJ207" s="31" t="s">
        <v>1083</v>
      </c>
      <c r="AK207" s="31"/>
      <c r="AL207" s="141"/>
      <c r="AM207" s="31" t="s">
        <v>2596</v>
      </c>
      <c r="AN207" s="31" t="s">
        <v>2007</v>
      </c>
      <c r="AO207" s="31" t="s">
        <v>2007</v>
      </c>
      <c r="AQ207" s="147" t="s">
        <v>2314</v>
      </c>
      <c r="AR207" s="147" t="s">
        <v>1093</v>
      </c>
      <c r="AS207" s="150" t="s">
        <v>2007</v>
      </c>
      <c r="AT207" s="150" t="s">
        <v>2007</v>
      </c>
      <c r="AU207" s="150" t="s">
        <v>2187</v>
      </c>
      <c r="AV207" s="150" t="s">
        <v>2201</v>
      </c>
      <c r="AW207" s="298" t="s">
        <v>2181</v>
      </c>
      <c r="AX207" s="300"/>
      <c r="AY207" s="37"/>
    </row>
    <row r="208" spans="1:51" ht="15.75" customHeight="1">
      <c r="A208" s="62" t="s">
        <v>1357</v>
      </c>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13"/>
      <c r="AM208" s="100"/>
      <c r="AN208" s="100"/>
      <c r="AO208" s="100"/>
      <c r="AP208" s="59"/>
      <c r="AQ208" s="59"/>
      <c r="AR208" s="59"/>
      <c r="AS208" s="59"/>
      <c r="AT208" s="59"/>
      <c r="AU208" s="59"/>
      <c r="AV208" s="59"/>
      <c r="AW208" s="59"/>
      <c r="AX208" s="59"/>
      <c r="AY208" s="59"/>
    </row>
    <row r="209" spans="1:51" ht="299.25">
      <c r="A209" s="11">
        <v>172</v>
      </c>
      <c r="B209" s="90" t="s">
        <v>586</v>
      </c>
      <c r="C209" s="16" t="s">
        <v>1600</v>
      </c>
      <c r="D209" s="15" t="s">
        <v>587</v>
      </c>
      <c r="E209" s="16" t="s">
        <v>1966</v>
      </c>
      <c r="F209" s="15" t="s">
        <v>68</v>
      </c>
      <c r="G209" s="15">
        <v>1</v>
      </c>
      <c r="H209" s="15" t="s">
        <v>69</v>
      </c>
      <c r="I209" s="5" t="s">
        <v>11</v>
      </c>
      <c r="J209" s="31"/>
      <c r="K209" s="31" t="s">
        <v>1826</v>
      </c>
      <c r="L209" s="15" t="s">
        <v>12</v>
      </c>
      <c r="M209" s="32" t="s">
        <v>2003</v>
      </c>
      <c r="N209" s="32" t="s">
        <v>588</v>
      </c>
      <c r="O209" s="32" t="s">
        <v>1034</v>
      </c>
      <c r="P209" s="12" t="s">
        <v>1195</v>
      </c>
      <c r="Q209" s="12"/>
      <c r="R209" s="32" t="s">
        <v>1805</v>
      </c>
      <c r="S209" s="12" t="b">
        <v>0</v>
      </c>
      <c r="T209" s="91" t="s">
        <v>2007</v>
      </c>
      <c r="U209" s="92" t="s">
        <v>949</v>
      </c>
      <c r="V209" s="91" t="s">
        <v>2134</v>
      </c>
      <c r="W209" s="102"/>
      <c r="X209" s="91"/>
      <c r="Y209" s="91" t="s">
        <v>2007</v>
      </c>
      <c r="Z209" s="92" t="s">
        <v>949</v>
      </c>
      <c r="AA209" s="91" t="s">
        <v>2134</v>
      </c>
      <c r="AB209" s="102"/>
      <c r="AC209" s="91"/>
      <c r="AD209" s="91" t="s">
        <v>2008</v>
      </c>
      <c r="AE209" s="92" t="s">
        <v>949</v>
      </c>
      <c r="AF209" s="91" t="s">
        <v>2134</v>
      </c>
      <c r="AG209" s="102"/>
      <c r="AH209" s="91"/>
      <c r="AI209" s="31" t="s">
        <v>3417</v>
      </c>
      <c r="AJ209" s="31" t="s">
        <v>1083</v>
      </c>
      <c r="AK209" s="31" t="s">
        <v>3253</v>
      </c>
      <c r="AL209" s="28"/>
      <c r="AM209" s="31" t="s">
        <v>2596</v>
      </c>
      <c r="AN209" s="31" t="s">
        <v>2636</v>
      </c>
      <c r="AO209" s="31"/>
      <c r="AQ209" s="148" t="s">
        <v>2319</v>
      </c>
      <c r="AR209" s="171" t="s">
        <v>2975</v>
      </c>
      <c r="AS209" s="150" t="s">
        <v>2178</v>
      </c>
      <c r="AT209" s="172" t="s">
        <v>2007</v>
      </c>
      <c r="AU209" s="150" t="s">
        <v>2180</v>
      </c>
      <c r="AV209" s="150" t="s">
        <v>949</v>
      </c>
      <c r="AW209" s="301"/>
      <c r="AX209" s="93" t="s">
        <v>3554</v>
      </c>
      <c r="AY209" s="37"/>
    </row>
    <row r="210" spans="1:51" ht="252">
      <c r="A210" s="2">
        <v>173</v>
      </c>
      <c r="B210" s="95" t="s">
        <v>589</v>
      </c>
      <c r="C210" s="16" t="s">
        <v>1601</v>
      </c>
      <c r="D210" s="5" t="s">
        <v>269</v>
      </c>
      <c r="E210" s="16" t="s">
        <v>1967</v>
      </c>
      <c r="F210" s="5" t="s">
        <v>417</v>
      </c>
      <c r="G210" s="5">
        <v>1</v>
      </c>
      <c r="H210" s="5" t="s">
        <v>33</v>
      </c>
      <c r="I210" s="5" t="s">
        <v>590</v>
      </c>
      <c r="J210" s="31"/>
      <c r="K210" s="31" t="s">
        <v>3587</v>
      </c>
      <c r="L210" s="5" t="s">
        <v>591</v>
      </c>
      <c r="M210" s="31" t="s">
        <v>1997</v>
      </c>
      <c r="N210" s="31" t="s">
        <v>592</v>
      </c>
      <c r="O210" s="31" t="s">
        <v>1035</v>
      </c>
      <c r="P210" s="6" t="s">
        <v>1196</v>
      </c>
      <c r="Q210" s="6" t="s">
        <v>1146</v>
      </c>
      <c r="R210" s="31" t="s">
        <v>1889</v>
      </c>
      <c r="S210" s="31" t="s">
        <v>1095</v>
      </c>
      <c r="T210" s="35" t="s">
        <v>2007</v>
      </c>
      <c r="U210" s="96" t="s">
        <v>949</v>
      </c>
      <c r="V210" s="35" t="s">
        <v>2135</v>
      </c>
      <c r="W210" s="93"/>
      <c r="X210" s="35"/>
      <c r="Y210" s="35" t="s">
        <v>2007</v>
      </c>
      <c r="Z210" s="96" t="s">
        <v>949</v>
      </c>
      <c r="AA210" s="35" t="s">
        <v>2135</v>
      </c>
      <c r="AB210" s="93"/>
      <c r="AC210" s="35"/>
      <c r="AD210" s="35" t="s">
        <v>2008</v>
      </c>
      <c r="AE210" s="96" t="s">
        <v>949</v>
      </c>
      <c r="AF210" s="35" t="s">
        <v>2135</v>
      </c>
      <c r="AG210" s="93"/>
      <c r="AH210" s="35"/>
      <c r="AI210" s="31" t="s">
        <v>3418</v>
      </c>
      <c r="AJ210" s="31" t="s">
        <v>1083</v>
      </c>
      <c r="AK210" s="31" t="s">
        <v>3254</v>
      </c>
      <c r="AL210" s="28"/>
      <c r="AM210" s="31" t="s">
        <v>2596</v>
      </c>
      <c r="AN210" s="31" t="s">
        <v>2636</v>
      </c>
      <c r="AO210" s="31"/>
      <c r="AQ210" s="157"/>
      <c r="AR210" s="157" t="s">
        <v>2221</v>
      </c>
      <c r="AS210" s="149"/>
      <c r="AT210" s="149" t="s">
        <v>2007</v>
      </c>
      <c r="AU210" s="149" t="s">
        <v>2180</v>
      </c>
      <c r="AV210" s="149" t="s">
        <v>33</v>
      </c>
      <c r="AW210" s="296"/>
      <c r="AX210" s="300"/>
      <c r="AY210" s="37"/>
    </row>
    <row r="211" spans="1:51" ht="252">
      <c r="A211" s="2">
        <v>174</v>
      </c>
      <c r="B211" s="95" t="s">
        <v>593</v>
      </c>
      <c r="C211" s="16" t="s">
        <v>1602</v>
      </c>
      <c r="D211" s="5" t="s">
        <v>192</v>
      </c>
      <c r="E211" s="16" t="s">
        <v>1968</v>
      </c>
      <c r="F211" s="5" t="s">
        <v>80</v>
      </c>
      <c r="G211" s="5" t="s">
        <v>81</v>
      </c>
      <c r="H211" s="5" t="s">
        <v>82</v>
      </c>
      <c r="I211" s="5" t="s">
        <v>590</v>
      </c>
      <c r="J211" s="31"/>
      <c r="K211" s="31" t="s">
        <v>3587</v>
      </c>
      <c r="L211" s="5" t="s">
        <v>591</v>
      </c>
      <c r="M211" s="31" t="s">
        <v>1998</v>
      </c>
      <c r="N211" s="31" t="s">
        <v>594</v>
      </c>
      <c r="O211" s="31" t="s">
        <v>1292</v>
      </c>
      <c r="P211" s="6" t="s">
        <v>1196</v>
      </c>
      <c r="Q211" s="6"/>
      <c r="R211" s="31" t="s">
        <v>1806</v>
      </c>
      <c r="S211" s="31" t="s">
        <v>1079</v>
      </c>
      <c r="T211" s="35" t="s">
        <v>2007</v>
      </c>
      <c r="U211" s="96" t="s">
        <v>949</v>
      </c>
      <c r="V211" s="35" t="s">
        <v>2135</v>
      </c>
      <c r="W211" s="93"/>
      <c r="X211" s="35"/>
      <c r="Y211" s="35" t="s">
        <v>2007</v>
      </c>
      <c r="Z211" s="96" t="s">
        <v>949</v>
      </c>
      <c r="AA211" s="35" t="s">
        <v>2135</v>
      </c>
      <c r="AB211" s="93"/>
      <c r="AC211" s="35"/>
      <c r="AD211" s="35" t="s">
        <v>2008</v>
      </c>
      <c r="AE211" s="96" t="s">
        <v>949</v>
      </c>
      <c r="AF211" s="35" t="s">
        <v>2135</v>
      </c>
      <c r="AG211" s="93"/>
      <c r="AH211" s="35"/>
      <c r="AI211" s="31" t="s">
        <v>3418</v>
      </c>
      <c r="AJ211" s="31" t="s">
        <v>1083</v>
      </c>
      <c r="AK211" s="31" t="s">
        <v>3255</v>
      </c>
      <c r="AL211" s="28"/>
      <c r="AM211" s="31" t="s">
        <v>2596</v>
      </c>
      <c r="AN211" s="31" t="s">
        <v>2636</v>
      </c>
      <c r="AO211" s="31"/>
      <c r="AQ211" s="157"/>
      <c r="AR211" s="157" t="s">
        <v>2221</v>
      </c>
      <c r="AS211" s="149"/>
      <c r="AT211" s="149" t="s">
        <v>2007</v>
      </c>
      <c r="AU211" s="149" t="s">
        <v>2180</v>
      </c>
      <c r="AV211" s="149" t="s">
        <v>33</v>
      </c>
      <c r="AW211" s="296"/>
      <c r="AX211" s="300"/>
      <c r="AY211" s="37"/>
    </row>
    <row r="212" spans="1:51" ht="252">
      <c r="A212" s="2">
        <v>175</v>
      </c>
      <c r="B212" s="95" t="s">
        <v>595</v>
      </c>
      <c r="C212" s="16" t="s">
        <v>1603</v>
      </c>
      <c r="D212" s="5" t="s">
        <v>195</v>
      </c>
      <c r="E212" s="16" t="s">
        <v>1969</v>
      </c>
      <c r="F212" s="5" t="s">
        <v>115</v>
      </c>
      <c r="G212" s="5" t="s">
        <v>374</v>
      </c>
      <c r="H212" s="5" t="s">
        <v>10</v>
      </c>
      <c r="I212" s="5" t="s">
        <v>596</v>
      </c>
      <c r="J212" s="31"/>
      <c r="K212" s="31" t="s">
        <v>3588</v>
      </c>
      <c r="L212" s="5" t="s">
        <v>591</v>
      </c>
      <c r="M212" s="31" t="s">
        <v>1998</v>
      </c>
      <c r="N212" s="31" t="s">
        <v>597</v>
      </c>
      <c r="O212" s="31" t="s">
        <v>1293</v>
      </c>
      <c r="P212" s="6" t="s">
        <v>1196</v>
      </c>
      <c r="Q212" s="6"/>
      <c r="R212" s="31" t="s">
        <v>1807</v>
      </c>
      <c r="S212" s="31" t="s">
        <v>1079</v>
      </c>
      <c r="T212" s="35" t="s">
        <v>2007</v>
      </c>
      <c r="U212" s="96" t="s">
        <v>949</v>
      </c>
      <c r="V212" s="35" t="s">
        <v>2135</v>
      </c>
      <c r="W212" s="104"/>
      <c r="X212" s="35"/>
      <c r="Y212" s="35" t="s">
        <v>2007</v>
      </c>
      <c r="Z212" s="96" t="s">
        <v>949</v>
      </c>
      <c r="AA212" s="35" t="s">
        <v>2135</v>
      </c>
      <c r="AB212" s="104"/>
      <c r="AC212" s="35"/>
      <c r="AD212" s="35" t="s">
        <v>2008</v>
      </c>
      <c r="AE212" s="96" t="s">
        <v>949</v>
      </c>
      <c r="AF212" s="35" t="s">
        <v>2135</v>
      </c>
      <c r="AG212" s="104"/>
      <c r="AH212" s="35"/>
      <c r="AI212" s="31" t="s">
        <v>3418</v>
      </c>
      <c r="AJ212" s="31" t="s">
        <v>1083</v>
      </c>
      <c r="AK212" s="31" t="s">
        <v>3256</v>
      </c>
      <c r="AL212" s="28"/>
      <c r="AM212" s="31" t="s">
        <v>2596</v>
      </c>
      <c r="AN212" s="31" t="s">
        <v>2636</v>
      </c>
      <c r="AO212" s="31"/>
      <c r="AQ212" s="157"/>
      <c r="AR212" s="157"/>
      <c r="AS212" s="149"/>
      <c r="AT212" s="149" t="s">
        <v>2007</v>
      </c>
      <c r="AU212" s="149" t="s">
        <v>2180</v>
      </c>
      <c r="AV212" s="149" t="s">
        <v>33</v>
      </c>
      <c r="AW212" s="296"/>
      <c r="AX212" s="300"/>
      <c r="AY212" s="37"/>
    </row>
    <row r="213" spans="1:51" ht="252">
      <c r="A213" s="2">
        <v>176</v>
      </c>
      <c r="B213" s="95" t="s">
        <v>598</v>
      </c>
      <c r="C213" s="16" t="s">
        <v>1604</v>
      </c>
      <c r="D213" s="5" t="s">
        <v>199</v>
      </c>
      <c r="E213" s="16" t="s">
        <v>1969</v>
      </c>
      <c r="F213" s="5" t="s">
        <v>200</v>
      </c>
      <c r="G213" s="5" t="s">
        <v>409</v>
      </c>
      <c r="H213" s="5" t="s">
        <v>10</v>
      </c>
      <c r="I213" s="5" t="s">
        <v>596</v>
      </c>
      <c r="J213" s="31"/>
      <c r="K213" s="31" t="s">
        <v>3588</v>
      </c>
      <c r="L213" s="5" t="s">
        <v>591</v>
      </c>
      <c r="M213" s="31" t="s">
        <v>1998</v>
      </c>
      <c r="N213" s="31" t="s">
        <v>599</v>
      </c>
      <c r="O213" s="31" t="s">
        <v>1294</v>
      </c>
      <c r="P213" s="6" t="s">
        <v>1196</v>
      </c>
      <c r="Q213" s="6"/>
      <c r="R213" s="31" t="s">
        <v>1808</v>
      </c>
      <c r="S213" s="31" t="s">
        <v>1079</v>
      </c>
      <c r="T213" s="35" t="s">
        <v>2007</v>
      </c>
      <c r="U213" s="96" t="s">
        <v>949</v>
      </c>
      <c r="V213" s="35" t="s">
        <v>2135</v>
      </c>
      <c r="W213" s="104"/>
      <c r="X213" s="35"/>
      <c r="Y213" s="35" t="s">
        <v>2007</v>
      </c>
      <c r="Z213" s="96" t="s">
        <v>949</v>
      </c>
      <c r="AA213" s="35" t="s">
        <v>2135</v>
      </c>
      <c r="AB213" s="104"/>
      <c r="AC213" s="35"/>
      <c r="AD213" s="35" t="s">
        <v>2008</v>
      </c>
      <c r="AE213" s="96" t="s">
        <v>949</v>
      </c>
      <c r="AF213" s="35" t="s">
        <v>2135</v>
      </c>
      <c r="AG213" s="104"/>
      <c r="AH213" s="35"/>
      <c r="AI213" s="31" t="s">
        <v>3418</v>
      </c>
      <c r="AJ213" s="31" t="s">
        <v>1083</v>
      </c>
      <c r="AK213" s="31" t="s">
        <v>3257</v>
      </c>
      <c r="AL213" s="28"/>
      <c r="AM213" s="31" t="s">
        <v>2596</v>
      </c>
      <c r="AN213" s="31" t="s">
        <v>2636</v>
      </c>
      <c r="AO213" s="31"/>
      <c r="AQ213" s="157"/>
      <c r="AR213" s="157"/>
      <c r="AS213" s="149"/>
      <c r="AT213" s="149" t="s">
        <v>2007</v>
      </c>
      <c r="AU213" s="149" t="s">
        <v>2180</v>
      </c>
      <c r="AV213" s="149" t="s">
        <v>33</v>
      </c>
      <c r="AW213" s="296"/>
      <c r="AX213" s="300"/>
      <c r="AY213" s="37"/>
    </row>
    <row r="214" spans="1:51" ht="252">
      <c r="A214" s="2">
        <v>177</v>
      </c>
      <c r="B214" s="95" t="s">
        <v>600</v>
      </c>
      <c r="C214" s="16" t="s">
        <v>1605</v>
      </c>
      <c r="D214" s="5" t="s">
        <v>601</v>
      </c>
      <c r="E214" s="16" t="s">
        <v>1967</v>
      </c>
      <c r="F214" s="5" t="s">
        <v>205</v>
      </c>
      <c r="G214" s="5" t="s">
        <v>206</v>
      </c>
      <c r="H214" s="5" t="s">
        <v>33</v>
      </c>
      <c r="I214" s="5" t="s">
        <v>590</v>
      </c>
      <c r="J214" s="31"/>
      <c r="K214" s="31" t="s">
        <v>3587</v>
      </c>
      <c r="L214" s="5" t="s">
        <v>591</v>
      </c>
      <c r="M214" s="31" t="s">
        <v>1999</v>
      </c>
      <c r="N214" s="31" t="s">
        <v>602</v>
      </c>
      <c r="O214" s="31" t="s">
        <v>3457</v>
      </c>
      <c r="P214" s="6" t="s">
        <v>1196</v>
      </c>
      <c r="Q214" s="6"/>
      <c r="R214" s="31" t="s">
        <v>1809</v>
      </c>
      <c r="S214" s="31" t="s">
        <v>1079</v>
      </c>
      <c r="T214" s="36" t="s">
        <v>2007</v>
      </c>
      <c r="U214" s="98" t="s">
        <v>949</v>
      </c>
      <c r="V214" s="129" t="s">
        <v>2801</v>
      </c>
      <c r="W214" s="35"/>
      <c r="X214" s="35"/>
      <c r="Y214" s="36" t="s">
        <v>2007</v>
      </c>
      <c r="Z214" s="98" t="s">
        <v>949</v>
      </c>
      <c r="AA214" s="129" t="s">
        <v>2801</v>
      </c>
      <c r="AB214" s="35"/>
      <c r="AC214" s="35"/>
      <c r="AD214" s="35" t="s">
        <v>2008</v>
      </c>
      <c r="AE214" s="5" t="s">
        <v>949</v>
      </c>
      <c r="AF214" s="129" t="s">
        <v>2801</v>
      </c>
      <c r="AG214" s="35"/>
      <c r="AH214" s="35"/>
      <c r="AI214" s="31" t="s">
        <v>3418</v>
      </c>
      <c r="AJ214" s="31" t="s">
        <v>1083</v>
      </c>
      <c r="AK214" s="31" t="s">
        <v>3258</v>
      </c>
      <c r="AL214" s="28"/>
      <c r="AM214" s="31" t="s">
        <v>2596</v>
      </c>
      <c r="AN214" s="31" t="s">
        <v>2636</v>
      </c>
      <c r="AO214" s="31"/>
      <c r="AQ214" s="157"/>
      <c r="AR214" s="157" t="s">
        <v>2221</v>
      </c>
      <c r="AS214" s="149"/>
      <c r="AT214" s="149" t="s">
        <v>2007</v>
      </c>
      <c r="AU214" s="149" t="s">
        <v>2187</v>
      </c>
      <c r="AV214" s="149" t="s">
        <v>33</v>
      </c>
      <c r="AW214" s="296"/>
      <c r="AX214" s="300"/>
      <c r="AY214" s="37"/>
    </row>
    <row r="215" spans="1:51">
      <c r="A215" s="62" t="s">
        <v>1358</v>
      </c>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13"/>
      <c r="AM215" s="100"/>
      <c r="AN215" s="100"/>
      <c r="AO215" s="100"/>
      <c r="AP215" s="59"/>
      <c r="AQ215" s="59"/>
      <c r="AR215" s="59"/>
      <c r="AS215" s="59"/>
      <c r="AT215" s="59"/>
      <c r="AU215" s="59"/>
      <c r="AV215" s="59"/>
      <c r="AW215" s="59"/>
      <c r="AX215" s="59"/>
      <c r="AY215" s="59"/>
    </row>
    <row r="216" spans="1:51">
      <c r="A216" s="62" t="s">
        <v>1359</v>
      </c>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13"/>
      <c r="AM216" s="100"/>
      <c r="AN216" s="100"/>
      <c r="AO216" s="100"/>
      <c r="AP216" s="59"/>
      <c r="AQ216" s="59"/>
      <c r="AR216" s="59"/>
      <c r="AS216" s="59"/>
      <c r="AT216" s="59"/>
      <c r="AU216" s="59"/>
      <c r="AV216" s="59"/>
      <c r="AW216" s="100"/>
      <c r="AX216" s="59"/>
      <c r="AY216" s="59"/>
    </row>
    <row r="217" spans="1:51" ht="409.5">
      <c r="A217" s="11">
        <v>178</v>
      </c>
      <c r="B217" s="90" t="s">
        <v>603</v>
      </c>
      <c r="C217" s="16" t="s">
        <v>1606</v>
      </c>
      <c r="D217" s="15" t="s">
        <v>604</v>
      </c>
      <c r="E217" s="16" t="s">
        <v>1970</v>
      </c>
      <c r="F217" s="15" t="s">
        <v>215</v>
      </c>
      <c r="G217" s="15" t="s">
        <v>216</v>
      </c>
      <c r="H217" s="15" t="s">
        <v>33</v>
      </c>
      <c r="I217" s="15" t="s">
        <v>605</v>
      </c>
      <c r="J217" s="31"/>
      <c r="K217" s="31" t="s">
        <v>3589</v>
      </c>
      <c r="L217" s="15" t="s">
        <v>55</v>
      </c>
      <c r="M217" s="32" t="s">
        <v>1999</v>
      </c>
      <c r="N217" s="32" t="s">
        <v>606</v>
      </c>
      <c r="O217" s="32" t="s">
        <v>1295</v>
      </c>
      <c r="P217" s="12" t="s">
        <v>1230</v>
      </c>
      <c r="Q217" s="12" t="s">
        <v>1147</v>
      </c>
      <c r="R217" s="32" t="s">
        <v>1812</v>
      </c>
      <c r="S217" s="32" t="s">
        <v>1079</v>
      </c>
      <c r="T217" s="91" t="s">
        <v>2012</v>
      </c>
      <c r="U217" s="92" t="s">
        <v>949</v>
      </c>
      <c r="V217" s="123" t="s">
        <v>2802</v>
      </c>
      <c r="W217" s="102"/>
      <c r="X217" s="91"/>
      <c r="Y217" s="91" t="s">
        <v>2012</v>
      </c>
      <c r="Z217" s="92" t="s">
        <v>949</v>
      </c>
      <c r="AA217" s="123" t="s">
        <v>2802</v>
      </c>
      <c r="AB217" s="102"/>
      <c r="AC217" s="91"/>
      <c r="AD217" s="91" t="s">
        <v>2012</v>
      </c>
      <c r="AE217" s="92" t="s">
        <v>949</v>
      </c>
      <c r="AF217" s="123" t="s">
        <v>2802</v>
      </c>
      <c r="AG217" s="102"/>
      <c r="AH217" s="91"/>
      <c r="AI217" s="31" t="s">
        <v>3032</v>
      </c>
      <c r="AJ217" s="31" t="s">
        <v>1083</v>
      </c>
      <c r="AK217" s="31" t="s">
        <v>3086</v>
      </c>
      <c r="AL217" s="31" t="s">
        <v>2635</v>
      </c>
      <c r="AM217" s="31" t="s">
        <v>2596</v>
      </c>
      <c r="AN217" s="31" t="s">
        <v>2636</v>
      </c>
      <c r="AO217" s="31"/>
      <c r="AQ217" s="147" t="s">
        <v>2320</v>
      </c>
      <c r="AR217" s="163" t="s">
        <v>2976</v>
      </c>
      <c r="AS217" s="150" t="s">
        <v>2178</v>
      </c>
      <c r="AT217" s="150" t="s">
        <v>2012</v>
      </c>
      <c r="AU217" s="150" t="s">
        <v>2187</v>
      </c>
      <c r="AV217" s="150" t="s">
        <v>2202</v>
      </c>
      <c r="AW217" s="298" t="s">
        <v>2181</v>
      </c>
      <c r="AX217" s="300"/>
      <c r="AY217" s="37"/>
    </row>
    <row r="218" spans="1:51" ht="409.5">
      <c r="A218" s="2">
        <v>179</v>
      </c>
      <c r="B218" s="95" t="s">
        <v>607</v>
      </c>
      <c r="C218" s="16" t="s">
        <v>1607</v>
      </c>
      <c r="D218" s="5" t="s">
        <v>608</v>
      </c>
      <c r="E218" s="16" t="s">
        <v>1970</v>
      </c>
      <c r="F218" s="5" t="s">
        <v>215</v>
      </c>
      <c r="G218" s="5" t="s">
        <v>216</v>
      </c>
      <c r="H218" s="5" t="s">
        <v>33</v>
      </c>
      <c r="I218" s="5" t="s">
        <v>605</v>
      </c>
      <c r="J218" s="31"/>
      <c r="K218" s="31" t="s">
        <v>3589</v>
      </c>
      <c r="L218" s="5" t="s">
        <v>55</v>
      </c>
      <c r="M218" s="31" t="s">
        <v>1999</v>
      </c>
      <c r="N218" s="31" t="s">
        <v>609</v>
      </c>
      <c r="O218" s="31" t="s">
        <v>1296</v>
      </c>
      <c r="P218" s="6" t="s">
        <v>1197</v>
      </c>
      <c r="Q218" s="6" t="s">
        <v>1147</v>
      </c>
      <c r="R218" s="31" t="s">
        <v>1812</v>
      </c>
      <c r="S218" s="31" t="s">
        <v>1079</v>
      </c>
      <c r="T218" s="35" t="s">
        <v>2012</v>
      </c>
      <c r="U218" s="96" t="s">
        <v>949</v>
      </c>
      <c r="V218" s="35" t="s">
        <v>1197</v>
      </c>
      <c r="W218" s="104"/>
      <c r="X218" s="35"/>
      <c r="Y218" s="35" t="s">
        <v>2012</v>
      </c>
      <c r="Z218" s="96" t="s">
        <v>949</v>
      </c>
      <c r="AA218" s="35" t="s">
        <v>1197</v>
      </c>
      <c r="AB218" s="104"/>
      <c r="AC218" s="35"/>
      <c r="AD218" s="35" t="s">
        <v>2012</v>
      </c>
      <c r="AE218" s="96" t="s">
        <v>949</v>
      </c>
      <c r="AF218" s="35" t="s">
        <v>1197</v>
      </c>
      <c r="AG218" s="104"/>
      <c r="AH218" s="35"/>
      <c r="AI218" s="31" t="s">
        <v>3032</v>
      </c>
      <c r="AJ218" s="31" t="s">
        <v>1083</v>
      </c>
      <c r="AK218" s="31" t="s">
        <v>3087</v>
      </c>
      <c r="AL218" s="31"/>
      <c r="AM218" s="31" t="s">
        <v>2596</v>
      </c>
      <c r="AN218" s="31" t="s">
        <v>2636</v>
      </c>
      <c r="AO218" s="31"/>
      <c r="AQ218" s="147" t="s">
        <v>2321</v>
      </c>
      <c r="AR218" s="163" t="s">
        <v>2976</v>
      </c>
      <c r="AS218" s="150" t="s">
        <v>2178</v>
      </c>
      <c r="AT218" s="150" t="s">
        <v>2012</v>
      </c>
      <c r="AU218" s="150" t="s">
        <v>2187</v>
      </c>
      <c r="AV218" s="150" t="s">
        <v>2202</v>
      </c>
      <c r="AW218" s="298" t="s">
        <v>2181</v>
      </c>
      <c r="AX218" s="300"/>
      <c r="AY218" s="37"/>
    </row>
    <row r="219" spans="1:51" ht="409.5">
      <c r="A219" s="2">
        <v>180</v>
      </c>
      <c r="B219" s="95" t="s">
        <v>610</v>
      </c>
      <c r="C219" s="16" t="s">
        <v>1608</v>
      </c>
      <c r="D219" s="5" t="s">
        <v>611</v>
      </c>
      <c r="E219" s="16" t="s">
        <v>1970</v>
      </c>
      <c r="F219" s="5" t="s">
        <v>215</v>
      </c>
      <c r="G219" s="5" t="s">
        <v>216</v>
      </c>
      <c r="H219" s="5" t="s">
        <v>33</v>
      </c>
      <c r="I219" s="5" t="s">
        <v>605</v>
      </c>
      <c r="J219" s="31"/>
      <c r="K219" s="31" t="s">
        <v>3589</v>
      </c>
      <c r="L219" s="5" t="s">
        <v>55</v>
      </c>
      <c r="M219" s="31" t="s">
        <v>1999</v>
      </c>
      <c r="N219" s="31" t="s">
        <v>612</v>
      </c>
      <c r="O219" s="31" t="s">
        <v>1297</v>
      </c>
      <c r="P219" s="6" t="s">
        <v>1230</v>
      </c>
      <c r="Q219" s="6" t="s">
        <v>1147</v>
      </c>
      <c r="R219" s="31" t="s">
        <v>1812</v>
      </c>
      <c r="S219" s="31" t="s">
        <v>1079</v>
      </c>
      <c r="T219" s="35" t="s">
        <v>2012</v>
      </c>
      <c r="U219" s="96" t="s">
        <v>949</v>
      </c>
      <c r="V219" s="120" t="s">
        <v>2802</v>
      </c>
      <c r="W219" s="104"/>
      <c r="X219" s="35"/>
      <c r="Y219" s="35" t="s">
        <v>2012</v>
      </c>
      <c r="Z219" s="96" t="s">
        <v>949</v>
      </c>
      <c r="AA219" s="120" t="s">
        <v>2802</v>
      </c>
      <c r="AB219" s="104"/>
      <c r="AC219" s="35"/>
      <c r="AD219" s="35" t="s">
        <v>2012</v>
      </c>
      <c r="AE219" s="96" t="s">
        <v>949</v>
      </c>
      <c r="AF219" s="120" t="s">
        <v>2802</v>
      </c>
      <c r="AG219" s="104"/>
      <c r="AH219" s="35"/>
      <c r="AI219" s="31" t="s">
        <v>3032</v>
      </c>
      <c r="AJ219" s="31" t="s">
        <v>1083</v>
      </c>
      <c r="AK219" s="31" t="s">
        <v>3088</v>
      </c>
      <c r="AL219" s="31"/>
      <c r="AM219" s="31" t="s">
        <v>2596</v>
      </c>
      <c r="AN219" s="31" t="s">
        <v>2636</v>
      </c>
      <c r="AO219" s="31"/>
      <c r="AQ219" s="147" t="s">
        <v>2322</v>
      </c>
      <c r="AR219" s="163" t="s">
        <v>2976</v>
      </c>
      <c r="AS219" s="150" t="s">
        <v>2178</v>
      </c>
      <c r="AT219" s="150" t="s">
        <v>2012</v>
      </c>
      <c r="AU219" s="150" t="s">
        <v>2187</v>
      </c>
      <c r="AV219" s="150" t="s">
        <v>2202</v>
      </c>
      <c r="AW219" s="298" t="s">
        <v>2181</v>
      </c>
      <c r="AX219" s="300"/>
      <c r="AY219" s="37"/>
    </row>
    <row r="220" spans="1:51" ht="409.5">
      <c r="A220" s="2">
        <v>181</v>
      </c>
      <c r="B220" s="95" t="s">
        <v>613</v>
      </c>
      <c r="C220" s="16" t="s">
        <v>1609</v>
      </c>
      <c r="D220" s="5" t="s">
        <v>614</v>
      </c>
      <c r="E220" s="16" t="s">
        <v>1970</v>
      </c>
      <c r="F220" s="5" t="s">
        <v>215</v>
      </c>
      <c r="G220" s="5" t="s">
        <v>216</v>
      </c>
      <c r="H220" s="5" t="s">
        <v>33</v>
      </c>
      <c r="I220" s="5" t="s">
        <v>605</v>
      </c>
      <c r="J220" s="31"/>
      <c r="K220" s="31" t="s">
        <v>3589</v>
      </c>
      <c r="L220" s="5" t="s">
        <v>55</v>
      </c>
      <c r="M220" s="31" t="s">
        <v>1999</v>
      </c>
      <c r="N220" s="31" t="s">
        <v>615</v>
      </c>
      <c r="O220" s="31" t="s">
        <v>1298</v>
      </c>
      <c r="P220" s="6" t="s">
        <v>1197</v>
      </c>
      <c r="Q220" s="6" t="s">
        <v>1147</v>
      </c>
      <c r="R220" s="31" t="s">
        <v>1812</v>
      </c>
      <c r="S220" s="31" t="s">
        <v>1079</v>
      </c>
      <c r="T220" s="35" t="s">
        <v>2012</v>
      </c>
      <c r="U220" s="96" t="s">
        <v>949</v>
      </c>
      <c r="V220" s="35" t="s">
        <v>1197</v>
      </c>
      <c r="W220" s="104"/>
      <c r="X220" s="35"/>
      <c r="Y220" s="35" t="s">
        <v>2012</v>
      </c>
      <c r="Z220" s="96" t="s">
        <v>949</v>
      </c>
      <c r="AA220" s="35" t="s">
        <v>1197</v>
      </c>
      <c r="AB220" s="104"/>
      <c r="AC220" s="35"/>
      <c r="AD220" s="35" t="s">
        <v>2012</v>
      </c>
      <c r="AE220" s="96" t="s">
        <v>949</v>
      </c>
      <c r="AF220" s="35" t="s">
        <v>1197</v>
      </c>
      <c r="AG220" s="104"/>
      <c r="AH220" s="35"/>
      <c r="AI220" s="31" t="s">
        <v>3032</v>
      </c>
      <c r="AJ220" s="31" t="s">
        <v>1083</v>
      </c>
      <c r="AK220" s="31" t="s">
        <v>3089</v>
      </c>
      <c r="AL220" s="31"/>
      <c r="AM220" s="31" t="s">
        <v>2596</v>
      </c>
      <c r="AN220" s="31" t="s">
        <v>2636</v>
      </c>
      <c r="AO220" s="31"/>
      <c r="AQ220" s="147" t="s">
        <v>2323</v>
      </c>
      <c r="AR220" s="163" t="s">
        <v>2976</v>
      </c>
      <c r="AS220" s="150" t="s">
        <v>2178</v>
      </c>
      <c r="AT220" s="150" t="s">
        <v>2012</v>
      </c>
      <c r="AU220" s="150" t="s">
        <v>2187</v>
      </c>
      <c r="AV220" s="150" t="s">
        <v>2202</v>
      </c>
      <c r="AW220" s="298" t="s">
        <v>2181</v>
      </c>
      <c r="AX220" s="300"/>
      <c r="AY220" s="37"/>
    </row>
    <row r="221" spans="1:51" ht="409.5">
      <c r="A221" s="2">
        <v>182</v>
      </c>
      <c r="B221" s="95" t="s">
        <v>616</v>
      </c>
      <c r="C221" s="16" t="s">
        <v>1610</v>
      </c>
      <c r="D221" s="5" t="s">
        <v>617</v>
      </c>
      <c r="E221" s="16" t="s">
        <v>1970</v>
      </c>
      <c r="F221" s="5" t="s">
        <v>215</v>
      </c>
      <c r="G221" s="5" t="s">
        <v>216</v>
      </c>
      <c r="H221" s="5" t="s">
        <v>33</v>
      </c>
      <c r="I221" s="5" t="s">
        <v>605</v>
      </c>
      <c r="J221" s="31"/>
      <c r="K221" s="31" t="s">
        <v>3589</v>
      </c>
      <c r="L221" s="5" t="s">
        <v>55</v>
      </c>
      <c r="M221" s="31" t="s">
        <v>1999</v>
      </c>
      <c r="N221" s="31" t="s">
        <v>618</v>
      </c>
      <c r="O221" s="31" t="s">
        <v>1299</v>
      </c>
      <c r="P221" s="6" t="s">
        <v>1230</v>
      </c>
      <c r="Q221" s="6" t="s">
        <v>1147</v>
      </c>
      <c r="R221" s="31" t="s">
        <v>1812</v>
      </c>
      <c r="S221" s="31" t="s">
        <v>1079</v>
      </c>
      <c r="T221" s="35" t="s">
        <v>2012</v>
      </c>
      <c r="U221" s="96" t="s">
        <v>949</v>
      </c>
      <c r="V221" s="120" t="s">
        <v>2802</v>
      </c>
      <c r="W221" s="104"/>
      <c r="X221" s="35"/>
      <c r="Y221" s="35" t="s">
        <v>2012</v>
      </c>
      <c r="Z221" s="96" t="s">
        <v>949</v>
      </c>
      <c r="AA221" s="120" t="s">
        <v>2802</v>
      </c>
      <c r="AB221" s="104"/>
      <c r="AC221" s="35"/>
      <c r="AD221" s="35" t="s">
        <v>2012</v>
      </c>
      <c r="AE221" s="96" t="s">
        <v>949</v>
      </c>
      <c r="AF221" s="120" t="s">
        <v>2802</v>
      </c>
      <c r="AG221" s="104"/>
      <c r="AH221" s="35"/>
      <c r="AI221" s="31" t="s">
        <v>3032</v>
      </c>
      <c r="AJ221" s="31" t="s">
        <v>1083</v>
      </c>
      <c r="AK221" s="31" t="s">
        <v>3090</v>
      </c>
      <c r="AL221" s="31"/>
      <c r="AM221" s="31" t="s">
        <v>2596</v>
      </c>
      <c r="AN221" s="31" t="s">
        <v>2636</v>
      </c>
      <c r="AO221" s="31"/>
      <c r="AQ221" s="147" t="s">
        <v>2324</v>
      </c>
      <c r="AR221" s="163" t="s">
        <v>2976</v>
      </c>
      <c r="AS221" s="150" t="s">
        <v>2178</v>
      </c>
      <c r="AT221" s="150" t="s">
        <v>2012</v>
      </c>
      <c r="AU221" s="150" t="s">
        <v>2187</v>
      </c>
      <c r="AV221" s="150" t="s">
        <v>2202</v>
      </c>
      <c r="AW221" s="298" t="s">
        <v>2181</v>
      </c>
      <c r="AX221" s="300"/>
      <c r="AY221" s="37"/>
    </row>
    <row r="222" spans="1:51" ht="409.5">
      <c r="A222" s="2">
        <v>183</v>
      </c>
      <c r="B222" s="95" t="s">
        <v>619</v>
      </c>
      <c r="C222" s="16" t="s">
        <v>1611</v>
      </c>
      <c r="D222" s="5" t="s">
        <v>620</v>
      </c>
      <c r="E222" s="16" t="s">
        <v>1970</v>
      </c>
      <c r="F222" s="5" t="s">
        <v>215</v>
      </c>
      <c r="G222" s="5" t="s">
        <v>216</v>
      </c>
      <c r="H222" s="5" t="s">
        <v>33</v>
      </c>
      <c r="I222" s="5" t="s">
        <v>605</v>
      </c>
      <c r="J222" s="31"/>
      <c r="K222" s="31" t="s">
        <v>3589</v>
      </c>
      <c r="L222" s="5" t="s">
        <v>55</v>
      </c>
      <c r="M222" s="31" t="s">
        <v>1999</v>
      </c>
      <c r="N222" s="31" t="s">
        <v>621</v>
      </c>
      <c r="O222" s="31" t="s">
        <v>1300</v>
      </c>
      <c r="P222" s="6" t="s">
        <v>1230</v>
      </c>
      <c r="Q222" s="6" t="s">
        <v>1147</v>
      </c>
      <c r="R222" s="31" t="s">
        <v>1812</v>
      </c>
      <c r="S222" s="31" t="s">
        <v>1079</v>
      </c>
      <c r="T222" s="35" t="s">
        <v>2012</v>
      </c>
      <c r="U222" s="96" t="s">
        <v>949</v>
      </c>
      <c r="V222" s="120" t="s">
        <v>2802</v>
      </c>
      <c r="W222" s="104"/>
      <c r="X222" s="35"/>
      <c r="Y222" s="35" t="s">
        <v>2012</v>
      </c>
      <c r="Z222" s="96" t="s">
        <v>949</v>
      </c>
      <c r="AA222" s="120" t="s">
        <v>2802</v>
      </c>
      <c r="AB222" s="104"/>
      <c r="AC222" s="35"/>
      <c r="AD222" s="35" t="s">
        <v>2012</v>
      </c>
      <c r="AE222" s="96" t="s">
        <v>949</v>
      </c>
      <c r="AF222" s="120" t="s">
        <v>2802</v>
      </c>
      <c r="AG222" s="104"/>
      <c r="AH222" s="35"/>
      <c r="AI222" s="31" t="s">
        <v>3032</v>
      </c>
      <c r="AJ222" s="31" t="s">
        <v>1083</v>
      </c>
      <c r="AK222" s="31" t="s">
        <v>3091</v>
      </c>
      <c r="AL222" s="31"/>
      <c r="AM222" s="31" t="s">
        <v>2596</v>
      </c>
      <c r="AN222" s="31" t="s">
        <v>2636</v>
      </c>
      <c r="AO222" s="31"/>
      <c r="AQ222" s="147" t="s">
        <v>2325</v>
      </c>
      <c r="AR222" s="163" t="s">
        <v>2976</v>
      </c>
      <c r="AS222" s="150" t="s">
        <v>2178</v>
      </c>
      <c r="AT222" s="150" t="s">
        <v>2012</v>
      </c>
      <c r="AU222" s="150" t="s">
        <v>2187</v>
      </c>
      <c r="AV222" s="150" t="s">
        <v>2202</v>
      </c>
      <c r="AW222" s="298" t="s">
        <v>2181</v>
      </c>
      <c r="AX222" s="300"/>
      <c r="AY222" s="37"/>
    </row>
    <row r="223" spans="1:51" ht="409.5">
      <c r="A223" s="2">
        <v>184</v>
      </c>
      <c r="B223" s="95" t="s">
        <v>622</v>
      </c>
      <c r="C223" s="16" t="s">
        <v>1612</v>
      </c>
      <c r="D223" s="5" t="s">
        <v>623</v>
      </c>
      <c r="E223" s="16" t="s">
        <v>1970</v>
      </c>
      <c r="F223" s="5" t="s">
        <v>215</v>
      </c>
      <c r="G223" s="5" t="s">
        <v>216</v>
      </c>
      <c r="H223" s="5" t="s">
        <v>33</v>
      </c>
      <c r="I223" s="5" t="s">
        <v>605</v>
      </c>
      <c r="J223" s="31"/>
      <c r="K223" s="31" t="s">
        <v>3589</v>
      </c>
      <c r="L223" s="5" t="s">
        <v>55</v>
      </c>
      <c r="M223" s="31" t="s">
        <v>1999</v>
      </c>
      <c r="N223" s="31" t="s">
        <v>624</v>
      </c>
      <c r="O223" s="31" t="s">
        <v>1301</v>
      </c>
      <c r="P223" s="6" t="s">
        <v>1197</v>
      </c>
      <c r="Q223" s="6" t="s">
        <v>1147</v>
      </c>
      <c r="R223" s="31" t="s">
        <v>1812</v>
      </c>
      <c r="S223" s="31" t="s">
        <v>1079</v>
      </c>
      <c r="T223" s="35" t="s">
        <v>2012</v>
      </c>
      <c r="U223" s="96" t="s">
        <v>949</v>
      </c>
      <c r="V223" s="35" t="s">
        <v>1197</v>
      </c>
      <c r="W223" s="104"/>
      <c r="X223" s="35"/>
      <c r="Y223" s="35" t="s">
        <v>2012</v>
      </c>
      <c r="Z223" s="96" t="s">
        <v>949</v>
      </c>
      <c r="AA223" s="35" t="s">
        <v>1197</v>
      </c>
      <c r="AB223" s="104"/>
      <c r="AC223" s="35"/>
      <c r="AD223" s="35" t="s">
        <v>2012</v>
      </c>
      <c r="AE223" s="96" t="s">
        <v>949</v>
      </c>
      <c r="AF223" s="35" t="s">
        <v>1197</v>
      </c>
      <c r="AG223" s="104"/>
      <c r="AH223" s="35"/>
      <c r="AI223" s="31" t="s">
        <v>3032</v>
      </c>
      <c r="AJ223" s="31" t="s">
        <v>1083</v>
      </c>
      <c r="AK223" s="31" t="s">
        <v>3092</v>
      </c>
      <c r="AL223" s="31"/>
      <c r="AM223" s="31" t="s">
        <v>2596</v>
      </c>
      <c r="AN223" s="31" t="s">
        <v>2636</v>
      </c>
      <c r="AO223" s="31"/>
      <c r="AQ223" s="147" t="s">
        <v>2326</v>
      </c>
      <c r="AR223" s="163" t="s">
        <v>2976</v>
      </c>
      <c r="AS223" s="150" t="s">
        <v>2178</v>
      </c>
      <c r="AT223" s="150" t="s">
        <v>2012</v>
      </c>
      <c r="AU223" s="150" t="s">
        <v>2187</v>
      </c>
      <c r="AV223" s="150" t="s">
        <v>2202</v>
      </c>
      <c r="AW223" s="298" t="s">
        <v>2181</v>
      </c>
      <c r="AX223" s="300"/>
      <c r="AY223" s="37"/>
    </row>
    <row r="224" spans="1:51" ht="267.75">
      <c r="A224" s="2">
        <v>185</v>
      </c>
      <c r="B224" s="95" t="s">
        <v>625</v>
      </c>
      <c r="C224" s="16" t="s">
        <v>1613</v>
      </c>
      <c r="D224" s="5" t="s">
        <v>626</v>
      </c>
      <c r="E224" s="16" t="s">
        <v>1970</v>
      </c>
      <c r="F224" s="5" t="s">
        <v>205</v>
      </c>
      <c r="G224" s="5" t="s">
        <v>206</v>
      </c>
      <c r="H224" s="5" t="s">
        <v>33</v>
      </c>
      <c r="I224" s="5" t="s">
        <v>54</v>
      </c>
      <c r="J224" s="31"/>
      <c r="K224" s="31"/>
      <c r="L224" s="5" t="s">
        <v>55</v>
      </c>
      <c r="M224" s="31" t="s">
        <v>1999</v>
      </c>
      <c r="N224" s="31" t="s">
        <v>627</v>
      </c>
      <c r="O224" s="31" t="s">
        <v>1036</v>
      </c>
      <c r="P224" s="6"/>
      <c r="Q224" s="6"/>
      <c r="R224" s="31" t="s">
        <v>1810</v>
      </c>
      <c r="S224" s="31" t="s">
        <v>1079</v>
      </c>
      <c r="T224" s="36" t="s">
        <v>2012</v>
      </c>
      <c r="U224" s="98" t="s">
        <v>949</v>
      </c>
      <c r="V224" s="120"/>
      <c r="W224" s="35" t="s">
        <v>2136</v>
      </c>
      <c r="X224" s="35" t="s">
        <v>2136</v>
      </c>
      <c r="Y224" s="36" t="s">
        <v>2012</v>
      </c>
      <c r="Z224" s="98" t="s">
        <v>949</v>
      </c>
      <c r="AA224" s="120"/>
      <c r="AB224" s="35" t="s">
        <v>2136</v>
      </c>
      <c r="AC224" s="35" t="s">
        <v>2136</v>
      </c>
      <c r="AD224" s="35" t="s">
        <v>2012</v>
      </c>
      <c r="AE224" s="5" t="s">
        <v>949</v>
      </c>
      <c r="AF224" s="120"/>
      <c r="AG224" s="35" t="s">
        <v>2136</v>
      </c>
      <c r="AH224" s="35" t="s">
        <v>2871</v>
      </c>
      <c r="AI224" s="31" t="s">
        <v>3032</v>
      </c>
      <c r="AJ224" s="31" t="s">
        <v>1083</v>
      </c>
      <c r="AK224" s="31" t="s">
        <v>3093</v>
      </c>
      <c r="AL224" s="31"/>
      <c r="AM224" s="31" t="s">
        <v>2596</v>
      </c>
      <c r="AN224" s="31" t="s">
        <v>2636</v>
      </c>
      <c r="AO224" s="31"/>
      <c r="AP224" s="30"/>
      <c r="AQ224" s="157"/>
      <c r="AR224" s="157"/>
      <c r="AS224" s="149"/>
      <c r="AT224" s="149" t="s">
        <v>2012</v>
      </c>
      <c r="AU224" s="149" t="s">
        <v>2187</v>
      </c>
      <c r="AV224" s="149" t="s">
        <v>33</v>
      </c>
      <c r="AW224" s="296"/>
      <c r="AX224" s="300"/>
      <c r="AY224" s="37"/>
    </row>
    <row r="225" spans="1:51">
      <c r="A225" s="62" t="s">
        <v>1360</v>
      </c>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30"/>
      <c r="AM225" s="100"/>
      <c r="AN225" s="100"/>
      <c r="AO225" s="100"/>
      <c r="AP225" s="59"/>
      <c r="AQ225" s="59"/>
      <c r="AR225" s="59"/>
      <c r="AS225" s="59"/>
      <c r="AT225" s="59"/>
      <c r="AU225" s="59"/>
      <c r="AV225" s="59"/>
      <c r="AW225" s="100"/>
      <c r="AX225" s="59"/>
      <c r="AY225" s="59"/>
    </row>
    <row r="226" spans="1:51" ht="409.5">
      <c r="A226" s="11">
        <v>186</v>
      </c>
      <c r="B226" s="90" t="s">
        <v>628</v>
      </c>
      <c r="C226" s="16" t="s">
        <v>1614</v>
      </c>
      <c r="D226" s="15" t="s">
        <v>629</v>
      </c>
      <c r="E226" s="16" t="s">
        <v>1971</v>
      </c>
      <c r="F226" s="15" t="s">
        <v>215</v>
      </c>
      <c r="G226" s="15" t="s">
        <v>216</v>
      </c>
      <c r="H226" s="15" t="s">
        <v>33</v>
      </c>
      <c r="I226" s="15" t="s">
        <v>605</v>
      </c>
      <c r="J226" s="31"/>
      <c r="K226" s="31" t="s">
        <v>3590</v>
      </c>
      <c r="L226" s="15" t="s">
        <v>55</v>
      </c>
      <c r="M226" s="32" t="s">
        <v>1999</v>
      </c>
      <c r="N226" s="32" t="s">
        <v>630</v>
      </c>
      <c r="O226" s="32" t="s">
        <v>1037</v>
      </c>
      <c r="P226" s="12" t="s">
        <v>1198</v>
      </c>
      <c r="Q226" s="12" t="s">
        <v>1148</v>
      </c>
      <c r="R226" s="32" t="s">
        <v>1811</v>
      </c>
      <c r="S226" s="32" t="s">
        <v>1079</v>
      </c>
      <c r="T226" s="91" t="s">
        <v>2012</v>
      </c>
      <c r="U226" s="92" t="s">
        <v>949</v>
      </c>
      <c r="V226" s="91" t="s">
        <v>1198</v>
      </c>
      <c r="W226" s="131" t="s">
        <v>2137</v>
      </c>
      <c r="X226" s="91"/>
      <c r="Y226" s="91" t="s">
        <v>2012</v>
      </c>
      <c r="Z226" s="92" t="s">
        <v>949</v>
      </c>
      <c r="AA226" s="91" t="s">
        <v>1198</v>
      </c>
      <c r="AB226" s="131" t="s">
        <v>2137</v>
      </c>
      <c r="AC226" s="91"/>
      <c r="AD226" s="91" t="s">
        <v>2012</v>
      </c>
      <c r="AE226" s="92" t="s">
        <v>949</v>
      </c>
      <c r="AF226" s="91" t="s">
        <v>1198</v>
      </c>
      <c r="AG226" s="131" t="s">
        <v>2137</v>
      </c>
      <c r="AH226" s="91"/>
      <c r="AI226" s="31" t="s">
        <v>3033</v>
      </c>
      <c r="AJ226" s="31" t="s">
        <v>1083</v>
      </c>
      <c r="AK226" s="31" t="s">
        <v>3259</v>
      </c>
      <c r="AL226" s="31" t="s">
        <v>2619</v>
      </c>
      <c r="AM226" s="31" t="s">
        <v>2596</v>
      </c>
      <c r="AN226" s="31" t="s">
        <v>2636</v>
      </c>
      <c r="AO226" s="31"/>
      <c r="AQ226" s="153" t="s">
        <v>2327</v>
      </c>
      <c r="AR226" s="163" t="s">
        <v>2977</v>
      </c>
      <c r="AS226" s="150" t="s">
        <v>2178</v>
      </c>
      <c r="AT226" s="150" t="s">
        <v>2012</v>
      </c>
      <c r="AU226" s="150" t="s">
        <v>2187</v>
      </c>
      <c r="AV226" s="150" t="s">
        <v>2202</v>
      </c>
      <c r="AW226" s="298" t="s">
        <v>2181</v>
      </c>
      <c r="AX226" s="93" t="s">
        <v>3555</v>
      </c>
      <c r="AY226" s="37"/>
    </row>
    <row r="227" spans="1:51" ht="346.5">
      <c r="A227" s="2">
        <v>187</v>
      </c>
      <c r="B227" s="95" t="s">
        <v>631</v>
      </c>
      <c r="C227" s="16" t="s">
        <v>1615</v>
      </c>
      <c r="D227" s="5" t="s">
        <v>632</v>
      </c>
      <c r="E227" s="16" t="s">
        <v>1971</v>
      </c>
      <c r="F227" s="5" t="s">
        <v>215</v>
      </c>
      <c r="G227" s="5" t="s">
        <v>216</v>
      </c>
      <c r="H227" s="5" t="s">
        <v>33</v>
      </c>
      <c r="I227" s="5" t="s">
        <v>605</v>
      </c>
      <c r="J227" s="31"/>
      <c r="K227" s="31" t="s">
        <v>3590</v>
      </c>
      <c r="L227" s="5" t="s">
        <v>55</v>
      </c>
      <c r="M227" s="31" t="s">
        <v>1999</v>
      </c>
      <c r="N227" s="31" t="s">
        <v>633</v>
      </c>
      <c r="O227" s="31" t="s">
        <v>1038</v>
      </c>
      <c r="P227" s="6" t="s">
        <v>1198</v>
      </c>
      <c r="Q227" s="6" t="s">
        <v>1148</v>
      </c>
      <c r="R227" s="31" t="s">
        <v>1813</v>
      </c>
      <c r="S227" s="31" t="s">
        <v>1079</v>
      </c>
      <c r="T227" s="35" t="s">
        <v>2012</v>
      </c>
      <c r="U227" s="96" t="s">
        <v>949</v>
      </c>
      <c r="V227" s="35" t="s">
        <v>1198</v>
      </c>
      <c r="W227" s="128"/>
      <c r="X227" s="35"/>
      <c r="Y227" s="35" t="s">
        <v>2012</v>
      </c>
      <c r="Z227" s="96" t="s">
        <v>949</v>
      </c>
      <c r="AA227" s="35" t="s">
        <v>1198</v>
      </c>
      <c r="AB227" s="128"/>
      <c r="AC227" s="35"/>
      <c r="AD227" s="35" t="s">
        <v>2012</v>
      </c>
      <c r="AE227" s="96" t="s">
        <v>949</v>
      </c>
      <c r="AF227" s="35" t="s">
        <v>1198</v>
      </c>
      <c r="AG227" s="128"/>
      <c r="AH227" s="35"/>
      <c r="AI227" s="31" t="s">
        <v>3033</v>
      </c>
      <c r="AJ227" s="31" t="s">
        <v>1083</v>
      </c>
      <c r="AK227" s="31" t="s">
        <v>3260</v>
      </c>
      <c r="AL227" s="31"/>
      <c r="AM227" s="31" t="s">
        <v>2596</v>
      </c>
      <c r="AN227" s="31" t="s">
        <v>2636</v>
      </c>
      <c r="AO227" s="31"/>
      <c r="AQ227" s="153" t="s">
        <v>2328</v>
      </c>
      <c r="AR227" s="163" t="s">
        <v>2977</v>
      </c>
      <c r="AS227" s="173" t="s">
        <v>2178</v>
      </c>
      <c r="AT227" s="150" t="s">
        <v>2012</v>
      </c>
      <c r="AU227" s="173" t="s">
        <v>2187</v>
      </c>
      <c r="AV227" s="173" t="s">
        <v>2202</v>
      </c>
      <c r="AW227" s="298" t="s">
        <v>2181</v>
      </c>
      <c r="AX227" s="93" t="s">
        <v>3555</v>
      </c>
      <c r="AY227" s="37"/>
    </row>
    <row r="228" spans="1:51" ht="346.5">
      <c r="A228" s="2">
        <v>188</v>
      </c>
      <c r="B228" s="95" t="s">
        <v>634</v>
      </c>
      <c r="C228" s="16" t="s">
        <v>1616</v>
      </c>
      <c r="D228" s="5" t="s">
        <v>635</v>
      </c>
      <c r="E228" s="16" t="s">
        <v>1971</v>
      </c>
      <c r="F228" s="5" t="s">
        <v>215</v>
      </c>
      <c r="G228" s="5" t="s">
        <v>216</v>
      </c>
      <c r="H228" s="5" t="s">
        <v>33</v>
      </c>
      <c r="I228" s="5" t="s">
        <v>605</v>
      </c>
      <c r="J228" s="31"/>
      <c r="K228" s="31" t="s">
        <v>3590</v>
      </c>
      <c r="L228" s="5" t="s">
        <v>55</v>
      </c>
      <c r="M228" s="31" t="s">
        <v>1999</v>
      </c>
      <c r="N228" s="31" t="s">
        <v>636</v>
      </c>
      <c r="O228" s="31" t="s">
        <v>1039</v>
      </c>
      <c r="P228" s="6" t="s">
        <v>1198</v>
      </c>
      <c r="Q228" s="6" t="s">
        <v>1148</v>
      </c>
      <c r="R228" s="31" t="s">
        <v>1813</v>
      </c>
      <c r="S228" s="31" t="s">
        <v>1079</v>
      </c>
      <c r="T228" s="35" t="s">
        <v>2012</v>
      </c>
      <c r="U228" s="96" t="s">
        <v>949</v>
      </c>
      <c r="V228" s="35" t="s">
        <v>1198</v>
      </c>
      <c r="W228" s="128"/>
      <c r="X228" s="35"/>
      <c r="Y228" s="35" t="s">
        <v>2012</v>
      </c>
      <c r="Z228" s="96" t="s">
        <v>949</v>
      </c>
      <c r="AA228" s="35" t="s">
        <v>1198</v>
      </c>
      <c r="AB228" s="128"/>
      <c r="AC228" s="35"/>
      <c r="AD228" s="35" t="s">
        <v>2012</v>
      </c>
      <c r="AE228" s="96" t="s">
        <v>949</v>
      </c>
      <c r="AF228" s="35" t="s">
        <v>1198</v>
      </c>
      <c r="AG228" s="128"/>
      <c r="AH228" s="35"/>
      <c r="AI228" s="31" t="s">
        <v>3033</v>
      </c>
      <c r="AJ228" s="31" t="s">
        <v>1083</v>
      </c>
      <c r="AK228" s="31" t="s">
        <v>3261</v>
      </c>
      <c r="AL228" s="31"/>
      <c r="AM228" s="31" t="s">
        <v>2596</v>
      </c>
      <c r="AN228" s="31" t="s">
        <v>2636</v>
      </c>
      <c r="AO228" s="31"/>
      <c r="AQ228" s="153" t="s">
        <v>2329</v>
      </c>
      <c r="AR228" s="163" t="s">
        <v>2977</v>
      </c>
      <c r="AS228" s="173" t="s">
        <v>2178</v>
      </c>
      <c r="AT228" s="150" t="s">
        <v>2012</v>
      </c>
      <c r="AU228" s="173" t="s">
        <v>2187</v>
      </c>
      <c r="AV228" s="173" t="s">
        <v>2202</v>
      </c>
      <c r="AW228" s="298" t="s">
        <v>2181</v>
      </c>
      <c r="AX228" s="93" t="s">
        <v>3555</v>
      </c>
      <c r="AY228" s="37"/>
    </row>
    <row r="229" spans="1:51" ht="346.5">
      <c r="A229" s="2">
        <v>189</v>
      </c>
      <c r="B229" s="95" t="s">
        <v>637</v>
      </c>
      <c r="C229" s="16" t="s">
        <v>1617</v>
      </c>
      <c r="D229" s="5" t="s">
        <v>638</v>
      </c>
      <c r="E229" s="16" t="s">
        <v>1971</v>
      </c>
      <c r="F229" s="5" t="s">
        <v>215</v>
      </c>
      <c r="G229" s="5" t="s">
        <v>216</v>
      </c>
      <c r="H229" s="5" t="s">
        <v>33</v>
      </c>
      <c r="I229" s="5" t="s">
        <v>605</v>
      </c>
      <c r="J229" s="31"/>
      <c r="K229" s="31" t="s">
        <v>3590</v>
      </c>
      <c r="L229" s="5" t="s">
        <v>55</v>
      </c>
      <c r="M229" s="31" t="s">
        <v>1999</v>
      </c>
      <c r="N229" s="31" t="s">
        <v>639</v>
      </c>
      <c r="O229" s="31" t="s">
        <v>1040</v>
      </c>
      <c r="P229" s="6" t="s">
        <v>1198</v>
      </c>
      <c r="Q229" s="6" t="s">
        <v>1148</v>
      </c>
      <c r="R229" s="31" t="s">
        <v>1813</v>
      </c>
      <c r="S229" s="31" t="s">
        <v>1079</v>
      </c>
      <c r="T229" s="35" t="s">
        <v>2012</v>
      </c>
      <c r="U229" s="96" t="s">
        <v>949</v>
      </c>
      <c r="V229" s="35" t="s">
        <v>1198</v>
      </c>
      <c r="W229" s="128"/>
      <c r="X229" s="35"/>
      <c r="Y229" s="35" t="s">
        <v>2012</v>
      </c>
      <c r="Z229" s="96" t="s">
        <v>949</v>
      </c>
      <c r="AA229" s="35" t="s">
        <v>1198</v>
      </c>
      <c r="AB229" s="128"/>
      <c r="AC229" s="35"/>
      <c r="AD229" s="35" t="s">
        <v>2012</v>
      </c>
      <c r="AE229" s="96" t="s">
        <v>949</v>
      </c>
      <c r="AF229" s="35" t="s">
        <v>1198</v>
      </c>
      <c r="AG229" s="128"/>
      <c r="AH229" s="35"/>
      <c r="AI229" s="31" t="s">
        <v>3033</v>
      </c>
      <c r="AJ229" s="31" t="s">
        <v>1083</v>
      </c>
      <c r="AK229" s="31" t="s">
        <v>3262</v>
      </c>
      <c r="AL229" s="31"/>
      <c r="AM229" s="31" t="s">
        <v>2596</v>
      </c>
      <c r="AN229" s="31" t="s">
        <v>2636</v>
      </c>
      <c r="AO229" s="31"/>
      <c r="AQ229" s="153" t="s">
        <v>2330</v>
      </c>
      <c r="AR229" s="163" t="s">
        <v>2977</v>
      </c>
      <c r="AS229" s="173" t="s">
        <v>2178</v>
      </c>
      <c r="AT229" s="150" t="s">
        <v>2012</v>
      </c>
      <c r="AU229" s="173" t="s">
        <v>2187</v>
      </c>
      <c r="AV229" s="173" t="s">
        <v>2202</v>
      </c>
      <c r="AW229" s="298" t="s">
        <v>2181</v>
      </c>
      <c r="AX229" s="93" t="s">
        <v>3555</v>
      </c>
      <c r="AY229" s="37"/>
    </row>
    <row r="230" spans="1:51" ht="346.5">
      <c r="A230" s="2">
        <v>190</v>
      </c>
      <c r="B230" s="95" t="s">
        <v>640</v>
      </c>
      <c r="C230" s="16" t="s">
        <v>1618</v>
      </c>
      <c r="D230" s="5" t="s">
        <v>641</v>
      </c>
      <c r="E230" s="16" t="s">
        <v>1971</v>
      </c>
      <c r="F230" s="5" t="s">
        <v>215</v>
      </c>
      <c r="G230" s="5" t="s">
        <v>216</v>
      </c>
      <c r="H230" s="5" t="s">
        <v>33</v>
      </c>
      <c r="I230" s="5" t="s">
        <v>605</v>
      </c>
      <c r="J230" s="31"/>
      <c r="K230" s="31" t="s">
        <v>3590</v>
      </c>
      <c r="L230" s="5" t="s">
        <v>55</v>
      </c>
      <c r="M230" s="31" t="s">
        <v>1999</v>
      </c>
      <c r="N230" s="31" t="s">
        <v>642</v>
      </c>
      <c r="O230" s="31" t="s">
        <v>1041</v>
      </c>
      <c r="P230" s="6" t="s">
        <v>1198</v>
      </c>
      <c r="Q230" s="6" t="s">
        <v>1148</v>
      </c>
      <c r="R230" s="31" t="s">
        <v>1813</v>
      </c>
      <c r="S230" s="31" t="s">
        <v>1079</v>
      </c>
      <c r="T230" s="35" t="s">
        <v>2012</v>
      </c>
      <c r="U230" s="96" t="s">
        <v>949</v>
      </c>
      <c r="V230" s="35" t="s">
        <v>1198</v>
      </c>
      <c r="W230" s="128"/>
      <c r="X230" s="35"/>
      <c r="Y230" s="35" t="s">
        <v>2012</v>
      </c>
      <c r="Z230" s="96" t="s">
        <v>949</v>
      </c>
      <c r="AA230" s="35" t="s">
        <v>1198</v>
      </c>
      <c r="AB230" s="128"/>
      <c r="AC230" s="35"/>
      <c r="AD230" s="35" t="s">
        <v>2012</v>
      </c>
      <c r="AE230" s="96" t="s">
        <v>949</v>
      </c>
      <c r="AF230" s="35" t="s">
        <v>1198</v>
      </c>
      <c r="AG230" s="128"/>
      <c r="AH230" s="35"/>
      <c r="AI230" s="31" t="s">
        <v>3033</v>
      </c>
      <c r="AJ230" s="31" t="s">
        <v>1083</v>
      </c>
      <c r="AK230" s="31" t="s">
        <v>3263</v>
      </c>
      <c r="AL230" s="31"/>
      <c r="AM230" s="31" t="s">
        <v>2596</v>
      </c>
      <c r="AN230" s="31" t="s">
        <v>2636</v>
      </c>
      <c r="AO230" s="31"/>
      <c r="AQ230" s="153" t="s">
        <v>2331</v>
      </c>
      <c r="AR230" s="163" t="s">
        <v>2977</v>
      </c>
      <c r="AS230" s="173" t="s">
        <v>2178</v>
      </c>
      <c r="AT230" s="150" t="s">
        <v>2012</v>
      </c>
      <c r="AU230" s="173" t="s">
        <v>2187</v>
      </c>
      <c r="AV230" s="173" t="s">
        <v>2202</v>
      </c>
      <c r="AW230" s="298" t="s">
        <v>2181</v>
      </c>
      <c r="AX230" s="93" t="s">
        <v>3555</v>
      </c>
      <c r="AY230" s="37"/>
    </row>
    <row r="231" spans="1:51" ht="346.5">
      <c r="A231" s="2">
        <v>191</v>
      </c>
      <c r="B231" s="95" t="s">
        <v>643</v>
      </c>
      <c r="C231" s="16" t="s">
        <v>1619</v>
      </c>
      <c r="D231" s="5" t="s">
        <v>644</v>
      </c>
      <c r="E231" s="16" t="s">
        <v>1971</v>
      </c>
      <c r="F231" s="5" t="s">
        <v>215</v>
      </c>
      <c r="G231" s="5" t="s">
        <v>216</v>
      </c>
      <c r="H231" s="5" t="s">
        <v>33</v>
      </c>
      <c r="I231" s="5" t="s">
        <v>605</v>
      </c>
      <c r="J231" s="31"/>
      <c r="K231" s="31" t="s">
        <v>3590</v>
      </c>
      <c r="L231" s="5" t="s">
        <v>55</v>
      </c>
      <c r="M231" s="31" t="s">
        <v>1999</v>
      </c>
      <c r="N231" s="31" t="s">
        <v>645</v>
      </c>
      <c r="O231" s="31" t="s">
        <v>1042</v>
      </c>
      <c r="P231" s="6" t="s">
        <v>1198</v>
      </c>
      <c r="Q231" s="6" t="s">
        <v>1148</v>
      </c>
      <c r="R231" s="31" t="s">
        <v>1813</v>
      </c>
      <c r="S231" s="31" t="s">
        <v>1079</v>
      </c>
      <c r="T231" s="35" t="s">
        <v>2012</v>
      </c>
      <c r="U231" s="96" t="s">
        <v>949</v>
      </c>
      <c r="V231" s="35" t="s">
        <v>1198</v>
      </c>
      <c r="W231" s="128"/>
      <c r="X231" s="35"/>
      <c r="Y231" s="35" t="s">
        <v>2012</v>
      </c>
      <c r="Z231" s="96" t="s">
        <v>949</v>
      </c>
      <c r="AA231" s="35" t="s">
        <v>1198</v>
      </c>
      <c r="AB231" s="128"/>
      <c r="AC231" s="35"/>
      <c r="AD231" s="35" t="s">
        <v>2012</v>
      </c>
      <c r="AE231" s="96" t="s">
        <v>949</v>
      </c>
      <c r="AF231" s="35" t="s">
        <v>1198</v>
      </c>
      <c r="AG231" s="128"/>
      <c r="AH231" s="35"/>
      <c r="AI231" s="31" t="s">
        <v>3033</v>
      </c>
      <c r="AJ231" s="31" t="s">
        <v>1083</v>
      </c>
      <c r="AK231" s="31" t="s">
        <v>3264</v>
      </c>
      <c r="AL231" s="31"/>
      <c r="AM231" s="31" t="s">
        <v>2596</v>
      </c>
      <c r="AN231" s="31" t="s">
        <v>2636</v>
      </c>
      <c r="AO231" s="31"/>
      <c r="AQ231" s="153" t="s">
        <v>2332</v>
      </c>
      <c r="AR231" s="163" t="s">
        <v>2977</v>
      </c>
      <c r="AS231" s="173" t="s">
        <v>2178</v>
      </c>
      <c r="AT231" s="150" t="s">
        <v>2012</v>
      </c>
      <c r="AU231" s="173" t="s">
        <v>2187</v>
      </c>
      <c r="AV231" s="173" t="s">
        <v>2202</v>
      </c>
      <c r="AW231" s="298" t="s">
        <v>2181</v>
      </c>
      <c r="AX231" s="93" t="s">
        <v>3555</v>
      </c>
      <c r="AY231" s="37"/>
    </row>
    <row r="232" spans="1:51" ht="346.5">
      <c r="A232" s="7">
        <v>192</v>
      </c>
      <c r="B232" s="97" t="s">
        <v>646</v>
      </c>
      <c r="C232" s="16" t="s">
        <v>1620</v>
      </c>
      <c r="D232" s="16" t="s">
        <v>647</v>
      </c>
      <c r="E232" s="16" t="s">
        <v>1971</v>
      </c>
      <c r="F232" s="16" t="s">
        <v>215</v>
      </c>
      <c r="G232" s="16" t="s">
        <v>216</v>
      </c>
      <c r="H232" s="16" t="s">
        <v>33</v>
      </c>
      <c r="I232" s="16" t="s">
        <v>605</v>
      </c>
      <c r="J232" s="31"/>
      <c r="K232" s="31" t="s">
        <v>3590</v>
      </c>
      <c r="L232" s="16" t="s">
        <v>55</v>
      </c>
      <c r="M232" s="29" t="s">
        <v>1999</v>
      </c>
      <c r="N232" s="29" t="s">
        <v>648</v>
      </c>
      <c r="O232" s="29" t="s">
        <v>1043</v>
      </c>
      <c r="P232" s="8" t="s">
        <v>1198</v>
      </c>
      <c r="Q232" s="8" t="s">
        <v>1148</v>
      </c>
      <c r="R232" s="29" t="s">
        <v>1813</v>
      </c>
      <c r="S232" s="29" t="s">
        <v>1079</v>
      </c>
      <c r="T232" s="36" t="s">
        <v>2012</v>
      </c>
      <c r="U232" s="98" t="s">
        <v>949</v>
      </c>
      <c r="V232" s="36" t="s">
        <v>1198</v>
      </c>
      <c r="W232" s="132"/>
      <c r="X232" s="36"/>
      <c r="Y232" s="36" t="s">
        <v>2012</v>
      </c>
      <c r="Z232" s="98" t="s">
        <v>949</v>
      </c>
      <c r="AA232" s="36" t="s">
        <v>1198</v>
      </c>
      <c r="AB232" s="132"/>
      <c r="AC232" s="36"/>
      <c r="AD232" s="36" t="s">
        <v>2012</v>
      </c>
      <c r="AE232" s="98" t="s">
        <v>949</v>
      </c>
      <c r="AF232" s="36" t="s">
        <v>1198</v>
      </c>
      <c r="AG232" s="132"/>
      <c r="AH232" s="36"/>
      <c r="AI232" s="31" t="s">
        <v>3033</v>
      </c>
      <c r="AJ232" s="31" t="s">
        <v>1083</v>
      </c>
      <c r="AK232" s="31" t="s">
        <v>3265</v>
      </c>
      <c r="AL232" s="31"/>
      <c r="AM232" s="31" t="s">
        <v>2596</v>
      </c>
      <c r="AN232" s="31" t="s">
        <v>2636</v>
      </c>
      <c r="AO232" s="31"/>
      <c r="AQ232" s="153" t="s">
        <v>2333</v>
      </c>
      <c r="AR232" s="163" t="s">
        <v>2977</v>
      </c>
      <c r="AS232" s="173" t="s">
        <v>2178</v>
      </c>
      <c r="AT232" s="150" t="s">
        <v>2012</v>
      </c>
      <c r="AU232" s="173" t="s">
        <v>2187</v>
      </c>
      <c r="AV232" s="173" t="s">
        <v>2202</v>
      </c>
      <c r="AW232" s="298" t="s">
        <v>2181</v>
      </c>
      <c r="AX232" s="93" t="s">
        <v>3555</v>
      </c>
      <c r="AY232" s="37"/>
    </row>
    <row r="233" spans="1:51">
      <c r="A233" s="62" t="s">
        <v>1361</v>
      </c>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30"/>
      <c r="AM233" s="100"/>
      <c r="AN233" s="100"/>
      <c r="AO233" s="100"/>
      <c r="AP233" s="59"/>
      <c r="AQ233" s="59"/>
      <c r="AR233" s="59"/>
      <c r="AS233" s="59"/>
      <c r="AT233" s="59"/>
      <c r="AU233" s="59"/>
      <c r="AV233" s="59"/>
      <c r="AW233" s="100"/>
      <c r="AX233" s="309"/>
      <c r="AY233" s="59"/>
    </row>
    <row r="234" spans="1:51" ht="409.5">
      <c r="A234" s="2">
        <v>193</v>
      </c>
      <c r="B234" s="95" t="s">
        <v>649</v>
      </c>
      <c r="C234" s="16" t="s">
        <v>1621</v>
      </c>
      <c r="D234" s="5" t="s">
        <v>650</v>
      </c>
      <c r="E234" s="16" t="s">
        <v>1972</v>
      </c>
      <c r="F234" s="5" t="s">
        <v>68</v>
      </c>
      <c r="G234" s="5">
        <v>1</v>
      </c>
      <c r="H234" s="5" t="s">
        <v>69</v>
      </c>
      <c r="I234" s="5" t="s">
        <v>54</v>
      </c>
      <c r="J234" s="31"/>
      <c r="K234" s="31" t="s">
        <v>2368</v>
      </c>
      <c r="L234" s="5" t="s">
        <v>55</v>
      </c>
      <c r="M234" s="31" t="s">
        <v>2003</v>
      </c>
      <c r="N234" s="31" t="s">
        <v>651</v>
      </c>
      <c r="O234" s="31" t="s">
        <v>1044</v>
      </c>
      <c r="P234" s="6"/>
      <c r="Q234" s="6"/>
      <c r="R234" s="31" t="s">
        <v>1814</v>
      </c>
      <c r="S234" s="6" t="b">
        <v>1</v>
      </c>
      <c r="T234" s="91" t="s">
        <v>2007</v>
      </c>
      <c r="U234" s="92" t="s">
        <v>949</v>
      </c>
      <c r="V234" s="35" t="s">
        <v>2138</v>
      </c>
      <c r="W234" s="35" t="s">
        <v>2139</v>
      </c>
      <c r="X234" s="35" t="s">
        <v>2139</v>
      </c>
      <c r="Y234" s="91" t="s">
        <v>2007</v>
      </c>
      <c r="Z234" s="92" t="s">
        <v>949</v>
      </c>
      <c r="AA234" s="35" t="s">
        <v>2138</v>
      </c>
      <c r="AB234" s="35" t="s">
        <v>2139</v>
      </c>
      <c r="AC234" s="35" t="s">
        <v>2139</v>
      </c>
      <c r="AD234" s="35" t="s">
        <v>2008</v>
      </c>
      <c r="AE234" s="5" t="s">
        <v>949</v>
      </c>
      <c r="AF234" s="35" t="s">
        <v>2138</v>
      </c>
      <c r="AG234" s="35" t="s">
        <v>2139</v>
      </c>
      <c r="AH234" s="35" t="s">
        <v>2139</v>
      </c>
      <c r="AI234" s="31" t="s">
        <v>3031</v>
      </c>
      <c r="AJ234" s="31" t="s">
        <v>1083</v>
      </c>
      <c r="AK234" s="31" t="s">
        <v>3266</v>
      </c>
      <c r="AL234" s="31" t="s">
        <v>2620</v>
      </c>
      <c r="AM234" s="31" t="s">
        <v>2596</v>
      </c>
      <c r="AN234" s="31" t="s">
        <v>2636</v>
      </c>
      <c r="AO234" s="31"/>
      <c r="AP234" s="30"/>
      <c r="AQ234" s="157"/>
      <c r="AR234" s="157"/>
      <c r="AS234" s="149"/>
      <c r="AT234" s="149" t="s">
        <v>2007</v>
      </c>
      <c r="AU234" s="149" t="s">
        <v>2180</v>
      </c>
      <c r="AV234" s="149" t="s">
        <v>33</v>
      </c>
      <c r="AW234" s="296"/>
      <c r="AX234" s="300"/>
      <c r="AY234" s="37"/>
    </row>
    <row r="235" spans="1:51" ht="283.5">
      <c r="A235" s="2">
        <v>194</v>
      </c>
      <c r="B235" s="95" t="s">
        <v>652</v>
      </c>
      <c r="C235" s="16" t="s">
        <v>1622</v>
      </c>
      <c r="D235" s="5" t="s">
        <v>653</v>
      </c>
      <c r="E235" s="16" t="s">
        <v>1972</v>
      </c>
      <c r="F235" s="5" t="s">
        <v>654</v>
      </c>
      <c r="G235" s="5">
        <v>1</v>
      </c>
      <c r="H235" s="5" t="s">
        <v>10</v>
      </c>
      <c r="I235" s="5" t="s">
        <v>655</v>
      </c>
      <c r="J235" s="31"/>
      <c r="K235" s="31" t="s">
        <v>1827</v>
      </c>
      <c r="L235" s="5" t="s">
        <v>55</v>
      </c>
      <c r="M235" s="31" t="s">
        <v>1997</v>
      </c>
      <c r="N235" s="31" t="s">
        <v>656</v>
      </c>
      <c r="O235" s="31" t="s">
        <v>1302</v>
      </c>
      <c r="P235" s="6"/>
      <c r="Q235" s="6" t="s">
        <v>1149</v>
      </c>
      <c r="R235" s="31" t="s">
        <v>1890</v>
      </c>
      <c r="S235" s="31" t="s">
        <v>24</v>
      </c>
      <c r="T235" s="35" t="s">
        <v>2007</v>
      </c>
      <c r="U235" s="96" t="s">
        <v>949</v>
      </c>
      <c r="V235" s="120"/>
      <c r="W235" s="104"/>
      <c r="X235" s="35"/>
      <c r="Y235" s="35" t="s">
        <v>2007</v>
      </c>
      <c r="Z235" s="96" t="s">
        <v>949</v>
      </c>
      <c r="AA235" s="120"/>
      <c r="AB235" s="104"/>
      <c r="AC235" s="35"/>
      <c r="AD235" s="35" t="s">
        <v>2008</v>
      </c>
      <c r="AE235" s="96" t="s">
        <v>949</v>
      </c>
      <c r="AF235" s="120"/>
      <c r="AG235" s="104"/>
      <c r="AH235" s="35"/>
      <c r="AI235" s="31" t="s">
        <v>3031</v>
      </c>
      <c r="AJ235" s="31" t="s">
        <v>1083</v>
      </c>
      <c r="AK235" s="31" t="s">
        <v>3267</v>
      </c>
      <c r="AL235" s="31" t="s">
        <v>2621</v>
      </c>
      <c r="AM235" s="31" t="s">
        <v>2596</v>
      </c>
      <c r="AN235" s="31" t="s">
        <v>2636</v>
      </c>
      <c r="AO235" s="31"/>
      <c r="AQ235" s="157"/>
      <c r="AR235" s="157"/>
      <c r="AS235" s="149"/>
      <c r="AT235" s="149" t="s">
        <v>2007</v>
      </c>
      <c r="AU235" s="149" t="s">
        <v>2180</v>
      </c>
      <c r="AV235" s="149" t="s">
        <v>33</v>
      </c>
      <c r="AW235" s="296"/>
      <c r="AX235" s="300"/>
      <c r="AY235" s="37"/>
    </row>
    <row r="236" spans="1:51" ht="157.5">
      <c r="A236" s="7">
        <v>195</v>
      </c>
      <c r="B236" s="97" t="s">
        <v>657</v>
      </c>
      <c r="C236" s="16" t="s">
        <v>1623</v>
      </c>
      <c r="D236" s="16" t="s">
        <v>658</v>
      </c>
      <c r="E236" s="16" t="s">
        <v>1972</v>
      </c>
      <c r="F236" s="16" t="s">
        <v>659</v>
      </c>
      <c r="G236" s="16" t="s">
        <v>660</v>
      </c>
      <c r="H236" s="16" t="s">
        <v>33</v>
      </c>
      <c r="I236" s="16" t="s">
        <v>655</v>
      </c>
      <c r="J236" s="31"/>
      <c r="K236" s="31" t="s">
        <v>1827</v>
      </c>
      <c r="L236" s="16" t="s">
        <v>55</v>
      </c>
      <c r="M236" s="29" t="s">
        <v>1998</v>
      </c>
      <c r="N236" s="29" t="s">
        <v>661</v>
      </c>
      <c r="O236" s="29" t="s">
        <v>1303</v>
      </c>
      <c r="P236" s="8"/>
      <c r="Q236" s="8"/>
      <c r="R236" s="29" t="s">
        <v>1815</v>
      </c>
      <c r="S236" s="29" t="s">
        <v>1096</v>
      </c>
      <c r="T236" s="35" t="s">
        <v>2007</v>
      </c>
      <c r="U236" s="96" t="s">
        <v>949</v>
      </c>
      <c r="V236" s="121"/>
      <c r="W236" s="132"/>
      <c r="X236" s="36"/>
      <c r="Y236" s="35" t="s">
        <v>2007</v>
      </c>
      <c r="Z236" s="96" t="s">
        <v>949</v>
      </c>
      <c r="AA236" s="121"/>
      <c r="AB236" s="132"/>
      <c r="AC236" s="36"/>
      <c r="AD236" s="36" t="s">
        <v>2008</v>
      </c>
      <c r="AE236" s="98" t="s">
        <v>949</v>
      </c>
      <c r="AF236" s="121"/>
      <c r="AG236" s="132"/>
      <c r="AH236" s="36"/>
      <c r="AI236" s="31" t="s">
        <v>3031</v>
      </c>
      <c r="AJ236" s="31" t="s">
        <v>1083</v>
      </c>
      <c r="AK236" s="31" t="s">
        <v>3268</v>
      </c>
      <c r="AL236" s="31" t="s">
        <v>2622</v>
      </c>
      <c r="AM236" s="31" t="s">
        <v>2596</v>
      </c>
      <c r="AN236" s="31" t="s">
        <v>2636</v>
      </c>
      <c r="AO236" s="31"/>
      <c r="AQ236" s="157"/>
      <c r="AR236" s="157"/>
      <c r="AS236" s="149"/>
      <c r="AT236" s="149" t="s">
        <v>2007</v>
      </c>
      <c r="AU236" s="149" t="s">
        <v>2180</v>
      </c>
      <c r="AV236" s="149" t="s">
        <v>33</v>
      </c>
      <c r="AW236" s="296"/>
      <c r="AX236" s="300"/>
      <c r="AY236" s="37"/>
    </row>
    <row r="237" spans="1:51" ht="141.75">
      <c r="A237" s="2">
        <v>196</v>
      </c>
      <c r="B237" s="95" t="s">
        <v>662</v>
      </c>
      <c r="C237" s="16" t="s">
        <v>1624</v>
      </c>
      <c r="D237" s="5" t="s">
        <v>663</v>
      </c>
      <c r="E237" s="16" t="s">
        <v>1972</v>
      </c>
      <c r="F237" s="5" t="s">
        <v>659</v>
      </c>
      <c r="G237" s="5" t="s">
        <v>660</v>
      </c>
      <c r="H237" s="5" t="s">
        <v>33</v>
      </c>
      <c r="I237" s="5" t="s">
        <v>655</v>
      </c>
      <c r="J237" s="31"/>
      <c r="K237" s="31" t="s">
        <v>1827</v>
      </c>
      <c r="L237" s="5" t="s">
        <v>55</v>
      </c>
      <c r="M237" s="31" t="s">
        <v>1998</v>
      </c>
      <c r="N237" s="31" t="s">
        <v>664</v>
      </c>
      <c r="O237" s="31" t="s">
        <v>1304</v>
      </c>
      <c r="P237" s="6"/>
      <c r="Q237" s="6"/>
      <c r="R237" s="31" t="s">
        <v>1891</v>
      </c>
      <c r="S237" s="31" t="s">
        <v>1081</v>
      </c>
      <c r="T237" s="36" t="s">
        <v>2007</v>
      </c>
      <c r="U237" s="98" t="s">
        <v>949</v>
      </c>
      <c r="V237" s="120"/>
      <c r="W237" s="35" t="s">
        <v>2140</v>
      </c>
      <c r="X237" s="35"/>
      <c r="Y237" s="36" t="s">
        <v>2007</v>
      </c>
      <c r="Z237" s="98" t="s">
        <v>949</v>
      </c>
      <c r="AA237" s="120"/>
      <c r="AB237" s="35" t="s">
        <v>2140</v>
      </c>
      <c r="AC237" s="35"/>
      <c r="AD237" s="35" t="s">
        <v>2008</v>
      </c>
      <c r="AE237" s="5" t="s">
        <v>949</v>
      </c>
      <c r="AF237" s="120"/>
      <c r="AG237" s="35" t="s">
        <v>2140</v>
      </c>
      <c r="AH237" s="35"/>
      <c r="AI237" s="31" t="s">
        <v>3031</v>
      </c>
      <c r="AJ237" s="31" t="s">
        <v>1083</v>
      </c>
      <c r="AK237" s="31" t="s">
        <v>3269</v>
      </c>
      <c r="AL237" s="31" t="s">
        <v>2623</v>
      </c>
      <c r="AM237" s="31" t="s">
        <v>2596</v>
      </c>
      <c r="AN237" s="31" t="s">
        <v>2636</v>
      </c>
      <c r="AO237" s="31"/>
      <c r="AQ237" s="157"/>
      <c r="AR237" s="157"/>
      <c r="AS237" s="149"/>
      <c r="AT237" s="149" t="s">
        <v>2007</v>
      </c>
      <c r="AU237" s="149" t="s">
        <v>2180</v>
      </c>
      <c r="AV237" s="149" t="s">
        <v>33</v>
      </c>
      <c r="AW237" s="296"/>
      <c r="AX237" s="300"/>
      <c r="AY237" s="37"/>
    </row>
    <row r="238" spans="1:51">
      <c r="A238" s="62" t="s">
        <v>1362</v>
      </c>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30"/>
      <c r="AM238" s="100"/>
      <c r="AN238" s="100"/>
      <c r="AO238" s="100"/>
      <c r="AP238" s="59"/>
      <c r="AQ238" s="59"/>
      <c r="AR238" s="59"/>
      <c r="AS238" s="59"/>
      <c r="AT238" s="59"/>
      <c r="AU238" s="59"/>
      <c r="AV238" s="59"/>
      <c r="AW238" s="100"/>
      <c r="AX238" s="59"/>
      <c r="AY238" s="59"/>
    </row>
    <row r="239" spans="1:51" ht="409.5">
      <c r="A239" s="11">
        <v>197</v>
      </c>
      <c r="B239" s="90" t="s">
        <v>665</v>
      </c>
      <c r="C239" s="16" t="s">
        <v>1625</v>
      </c>
      <c r="D239" s="15" t="s">
        <v>666</v>
      </c>
      <c r="E239" s="16" t="s">
        <v>1973</v>
      </c>
      <c r="F239" s="15" t="s">
        <v>342</v>
      </c>
      <c r="G239" s="15" t="s">
        <v>343</v>
      </c>
      <c r="H239" s="15" t="s">
        <v>33</v>
      </c>
      <c r="I239" s="15" t="s">
        <v>54</v>
      </c>
      <c r="J239" s="31"/>
      <c r="K239" s="31"/>
      <c r="L239" s="15" t="s">
        <v>55</v>
      </c>
      <c r="M239" s="32" t="s">
        <v>1999</v>
      </c>
      <c r="N239" s="32" t="s">
        <v>667</v>
      </c>
      <c r="O239" s="32" t="s">
        <v>1305</v>
      </c>
      <c r="P239" s="12"/>
      <c r="Q239" s="12"/>
      <c r="R239" s="32" t="s">
        <v>1816</v>
      </c>
      <c r="S239" s="32" t="s">
        <v>1083</v>
      </c>
      <c r="T239" s="91" t="s">
        <v>1083</v>
      </c>
      <c r="U239" s="92" t="s">
        <v>33</v>
      </c>
      <c r="V239" s="91" t="s">
        <v>2141</v>
      </c>
      <c r="W239" s="102" t="s">
        <v>2142</v>
      </c>
      <c r="X239" s="91">
        <v>0</v>
      </c>
      <c r="Y239" s="91" t="s">
        <v>1083</v>
      </c>
      <c r="Z239" s="92" t="s">
        <v>33</v>
      </c>
      <c r="AA239" s="91" t="s">
        <v>2141</v>
      </c>
      <c r="AB239" s="102" t="s">
        <v>2142</v>
      </c>
      <c r="AC239" s="91">
        <v>0</v>
      </c>
      <c r="AD239" s="91" t="s">
        <v>1083</v>
      </c>
      <c r="AE239" s="92" t="s">
        <v>2557</v>
      </c>
      <c r="AF239" s="91" t="s">
        <v>2141</v>
      </c>
      <c r="AG239" s="102" t="s">
        <v>2142</v>
      </c>
      <c r="AH239" s="91">
        <v>0</v>
      </c>
      <c r="AI239" s="31" t="s">
        <v>3032</v>
      </c>
      <c r="AJ239" s="31" t="s">
        <v>1083</v>
      </c>
      <c r="AK239" s="31" t="s">
        <v>3094</v>
      </c>
      <c r="AL239" s="31" t="s">
        <v>2624</v>
      </c>
      <c r="AM239" s="31" t="s">
        <v>2596</v>
      </c>
      <c r="AN239" s="31" t="s">
        <v>2636</v>
      </c>
      <c r="AO239" s="31"/>
      <c r="AP239" s="30"/>
      <c r="AQ239" s="157"/>
      <c r="AR239" s="157"/>
      <c r="AS239" s="149"/>
      <c r="AT239" s="149" t="s">
        <v>1083</v>
      </c>
      <c r="AU239" s="149" t="s">
        <v>2187</v>
      </c>
      <c r="AV239" s="149" t="s">
        <v>33</v>
      </c>
      <c r="AW239" s="296"/>
      <c r="AX239" s="93" t="s">
        <v>3557</v>
      </c>
      <c r="AY239" s="37"/>
    </row>
    <row r="240" spans="1:51" ht="409.5">
      <c r="A240" s="2">
        <v>198</v>
      </c>
      <c r="B240" s="95" t="s">
        <v>668</v>
      </c>
      <c r="C240" s="16" t="s">
        <v>1626</v>
      </c>
      <c r="D240" s="5" t="s">
        <v>669</v>
      </c>
      <c r="E240" s="16" t="s">
        <v>1973</v>
      </c>
      <c r="F240" s="5" t="s">
        <v>342</v>
      </c>
      <c r="G240" s="5" t="s">
        <v>343</v>
      </c>
      <c r="H240" s="5" t="s">
        <v>33</v>
      </c>
      <c r="I240" s="5" t="s">
        <v>54</v>
      </c>
      <c r="J240" s="31"/>
      <c r="K240" s="31"/>
      <c r="L240" s="5" t="s">
        <v>55</v>
      </c>
      <c r="M240" s="31" t="s">
        <v>1998</v>
      </c>
      <c r="N240" s="31" t="s">
        <v>670</v>
      </c>
      <c r="O240" s="31" t="s">
        <v>1045</v>
      </c>
      <c r="P240" s="6"/>
      <c r="Q240" s="6"/>
      <c r="R240" s="31" t="s">
        <v>1892</v>
      </c>
      <c r="S240" s="133">
        <v>0.2</v>
      </c>
      <c r="T240" s="35" t="s">
        <v>2023</v>
      </c>
      <c r="U240" s="96" t="s">
        <v>949</v>
      </c>
      <c r="V240" s="35" t="s">
        <v>2143</v>
      </c>
      <c r="W240" s="104" t="s">
        <v>2144</v>
      </c>
      <c r="X240" s="35" t="s">
        <v>2126</v>
      </c>
      <c r="Y240" s="35" t="s">
        <v>2023</v>
      </c>
      <c r="Z240" s="96" t="s">
        <v>949</v>
      </c>
      <c r="AA240" s="35" t="s">
        <v>2143</v>
      </c>
      <c r="AB240" s="104" t="s">
        <v>2144</v>
      </c>
      <c r="AC240" s="35" t="s">
        <v>2126</v>
      </c>
      <c r="AD240" s="35" t="s">
        <v>2023</v>
      </c>
      <c r="AE240" s="96" t="s">
        <v>949</v>
      </c>
      <c r="AF240" s="35" t="s">
        <v>2143</v>
      </c>
      <c r="AG240" s="104" t="s">
        <v>2144</v>
      </c>
      <c r="AH240" s="35" t="s">
        <v>2126</v>
      </c>
      <c r="AI240" s="31" t="s">
        <v>3032</v>
      </c>
      <c r="AJ240" s="31" t="s">
        <v>1083</v>
      </c>
      <c r="AK240" s="31" t="s">
        <v>3095</v>
      </c>
      <c r="AL240" s="31" t="s">
        <v>2625</v>
      </c>
      <c r="AM240" s="31" t="s">
        <v>2596</v>
      </c>
      <c r="AN240" s="31" t="s">
        <v>2636</v>
      </c>
      <c r="AO240" s="31"/>
      <c r="AP240" s="33"/>
      <c r="AQ240" s="157"/>
      <c r="AR240" s="157"/>
      <c r="AS240" s="149"/>
      <c r="AT240" s="149" t="s">
        <v>2023</v>
      </c>
      <c r="AU240" s="149" t="s">
        <v>2180</v>
      </c>
      <c r="AV240" s="149" t="s">
        <v>33</v>
      </c>
      <c r="AW240" s="296"/>
      <c r="AX240" s="93" t="s">
        <v>3557</v>
      </c>
      <c r="AY240" s="37"/>
    </row>
    <row r="241" spans="1:51" ht="409.5">
      <c r="A241" s="2">
        <v>199</v>
      </c>
      <c r="B241" s="95" t="s">
        <v>671</v>
      </c>
      <c r="C241" s="16" t="s">
        <v>1627</v>
      </c>
      <c r="D241" s="5" t="s">
        <v>672</v>
      </c>
      <c r="E241" s="16" t="s">
        <v>1973</v>
      </c>
      <c r="F241" s="5" t="s">
        <v>342</v>
      </c>
      <c r="G241" s="5" t="s">
        <v>343</v>
      </c>
      <c r="H241" s="5" t="s">
        <v>33</v>
      </c>
      <c r="I241" s="5" t="s">
        <v>54</v>
      </c>
      <c r="J241" s="31"/>
      <c r="K241" s="31"/>
      <c r="L241" s="5" t="s">
        <v>55</v>
      </c>
      <c r="M241" s="31" t="s">
        <v>1998</v>
      </c>
      <c r="N241" s="31" t="s">
        <v>673</v>
      </c>
      <c r="O241" s="31" t="s">
        <v>3034</v>
      </c>
      <c r="P241" s="6"/>
      <c r="Q241" s="6"/>
      <c r="R241" s="31" t="s">
        <v>2355</v>
      </c>
      <c r="S241" s="31" t="s">
        <v>1083</v>
      </c>
      <c r="T241" s="35" t="s">
        <v>1083</v>
      </c>
      <c r="U241" s="96" t="s">
        <v>33</v>
      </c>
      <c r="V241" s="35" t="s">
        <v>2803</v>
      </c>
      <c r="W241" s="104" t="s">
        <v>2145</v>
      </c>
      <c r="X241" s="35">
        <v>0</v>
      </c>
      <c r="Y241" s="35" t="s">
        <v>1083</v>
      </c>
      <c r="Z241" s="96" t="s">
        <v>33</v>
      </c>
      <c r="AA241" s="35" t="s">
        <v>2803</v>
      </c>
      <c r="AB241" s="104" t="s">
        <v>2145</v>
      </c>
      <c r="AC241" s="35">
        <v>0</v>
      </c>
      <c r="AD241" s="35" t="s">
        <v>1083</v>
      </c>
      <c r="AE241" s="96" t="s">
        <v>2557</v>
      </c>
      <c r="AF241" s="35" t="s">
        <v>2803</v>
      </c>
      <c r="AG241" s="104" t="s">
        <v>2145</v>
      </c>
      <c r="AH241" s="35">
        <v>0</v>
      </c>
      <c r="AI241" s="31" t="s">
        <v>3032</v>
      </c>
      <c r="AJ241" s="31" t="s">
        <v>1083</v>
      </c>
      <c r="AK241" s="31" t="s">
        <v>3096</v>
      </c>
      <c r="AL241" s="31" t="s">
        <v>2624</v>
      </c>
      <c r="AM241" s="31" t="s">
        <v>2596</v>
      </c>
      <c r="AN241" s="31" t="s">
        <v>2636</v>
      </c>
      <c r="AO241" s="31"/>
      <c r="AP241" s="33"/>
      <c r="AQ241" s="157"/>
      <c r="AR241" s="157"/>
      <c r="AS241" s="149"/>
      <c r="AT241" s="149" t="s">
        <v>1083</v>
      </c>
      <c r="AU241" s="149" t="s">
        <v>2180</v>
      </c>
      <c r="AV241" s="149" t="s">
        <v>33</v>
      </c>
      <c r="AW241" s="296"/>
      <c r="AX241" s="93" t="s">
        <v>3557</v>
      </c>
      <c r="AY241" s="37"/>
    </row>
    <row r="242" spans="1:51" ht="409.5">
      <c r="A242" s="2">
        <v>200</v>
      </c>
      <c r="B242" s="95" t="s">
        <v>674</v>
      </c>
      <c r="C242" s="16" t="s">
        <v>1628</v>
      </c>
      <c r="D242" s="5" t="s">
        <v>675</v>
      </c>
      <c r="E242" s="16" t="s">
        <v>1973</v>
      </c>
      <c r="F242" s="5" t="s">
        <v>80</v>
      </c>
      <c r="G242" s="5" t="s">
        <v>81</v>
      </c>
      <c r="H242" s="5" t="s">
        <v>82</v>
      </c>
      <c r="I242" s="5" t="s">
        <v>676</v>
      </c>
      <c r="J242" s="31"/>
      <c r="K242" s="31" t="s">
        <v>1828</v>
      </c>
      <c r="L242" s="5" t="s">
        <v>55</v>
      </c>
      <c r="M242" s="31" t="s">
        <v>1998</v>
      </c>
      <c r="N242" s="31" t="s">
        <v>677</v>
      </c>
      <c r="O242" s="31" t="s">
        <v>1306</v>
      </c>
      <c r="P242" s="6"/>
      <c r="Q242" s="6"/>
      <c r="R242" s="31" t="s">
        <v>1817</v>
      </c>
      <c r="S242" s="31" t="s">
        <v>1083</v>
      </c>
      <c r="T242" s="35" t="s">
        <v>1083</v>
      </c>
      <c r="U242" s="96" t="s">
        <v>33</v>
      </c>
      <c r="V242" s="35" t="s">
        <v>2146</v>
      </c>
      <c r="W242" s="104"/>
      <c r="X242" s="35"/>
      <c r="Y242" s="35" t="s">
        <v>1083</v>
      </c>
      <c r="Z242" s="96" t="s">
        <v>33</v>
      </c>
      <c r="AA242" s="35" t="s">
        <v>2146</v>
      </c>
      <c r="AB242" s="104"/>
      <c r="AC242" s="35"/>
      <c r="AD242" s="35" t="s">
        <v>1083</v>
      </c>
      <c r="AE242" s="96" t="s">
        <v>2557</v>
      </c>
      <c r="AF242" s="35" t="s">
        <v>2146</v>
      </c>
      <c r="AG242" s="104"/>
      <c r="AH242" s="35"/>
      <c r="AI242" s="31" t="s">
        <v>3035</v>
      </c>
      <c r="AJ242" s="31" t="s">
        <v>1083</v>
      </c>
      <c r="AK242" s="31"/>
      <c r="AL242" s="31"/>
      <c r="AM242" s="31" t="s">
        <v>2596</v>
      </c>
      <c r="AN242" s="31" t="s">
        <v>2636</v>
      </c>
      <c r="AO242" s="31"/>
      <c r="AQ242" s="157"/>
      <c r="AR242" s="157" t="s">
        <v>2334</v>
      </c>
      <c r="AS242" s="149"/>
      <c r="AT242" s="149" t="s">
        <v>1083</v>
      </c>
      <c r="AU242" s="149" t="s">
        <v>2180</v>
      </c>
      <c r="AV242" s="149" t="s">
        <v>33</v>
      </c>
      <c r="AW242" s="296"/>
      <c r="AX242" s="93" t="s">
        <v>3557</v>
      </c>
      <c r="AY242" s="37"/>
    </row>
    <row r="243" spans="1:51" ht="409.5">
      <c r="A243" s="2">
        <v>201</v>
      </c>
      <c r="B243" s="95" t="s">
        <v>678</v>
      </c>
      <c r="C243" s="16" t="s">
        <v>1629</v>
      </c>
      <c r="D243" s="5" t="s">
        <v>679</v>
      </c>
      <c r="E243" s="16" t="s">
        <v>1973</v>
      </c>
      <c r="F243" s="5" t="s">
        <v>342</v>
      </c>
      <c r="G243" s="5" t="s">
        <v>343</v>
      </c>
      <c r="H243" s="5" t="s">
        <v>33</v>
      </c>
      <c r="I243" s="5" t="s">
        <v>680</v>
      </c>
      <c r="J243" s="31"/>
      <c r="K243" s="31" t="s">
        <v>1829</v>
      </c>
      <c r="L243" s="5" t="s">
        <v>55</v>
      </c>
      <c r="M243" s="31" t="s">
        <v>1998</v>
      </c>
      <c r="N243" s="31" t="s">
        <v>681</v>
      </c>
      <c r="O243" s="31" t="s">
        <v>1307</v>
      </c>
      <c r="P243" s="6"/>
      <c r="Q243" s="6"/>
      <c r="R243" s="31" t="s">
        <v>2356</v>
      </c>
      <c r="S243" s="31" t="s">
        <v>1083</v>
      </c>
      <c r="T243" s="35" t="s">
        <v>1083</v>
      </c>
      <c r="U243" s="96" t="s">
        <v>33</v>
      </c>
      <c r="V243" s="35" t="s">
        <v>2146</v>
      </c>
      <c r="W243" s="104" t="s">
        <v>2145</v>
      </c>
      <c r="X243" s="35"/>
      <c r="Y243" s="35" t="s">
        <v>1083</v>
      </c>
      <c r="Z243" s="96" t="s">
        <v>33</v>
      </c>
      <c r="AA243" s="35" t="s">
        <v>2146</v>
      </c>
      <c r="AB243" s="104" t="s">
        <v>2145</v>
      </c>
      <c r="AC243" s="35"/>
      <c r="AD243" s="35" t="s">
        <v>1083</v>
      </c>
      <c r="AE243" s="96" t="s">
        <v>2557</v>
      </c>
      <c r="AF243" s="35" t="s">
        <v>2146</v>
      </c>
      <c r="AG243" s="104" t="s">
        <v>2145</v>
      </c>
      <c r="AH243" s="35"/>
      <c r="AI243" s="31" t="s">
        <v>3032</v>
      </c>
      <c r="AJ243" s="31" t="s">
        <v>1083</v>
      </c>
      <c r="AK243" s="31" t="s">
        <v>3097</v>
      </c>
      <c r="AL243" s="31" t="s">
        <v>2624</v>
      </c>
      <c r="AM243" s="31" t="s">
        <v>2596</v>
      </c>
      <c r="AN243" s="31" t="s">
        <v>2636</v>
      </c>
      <c r="AO243" s="31"/>
      <c r="AQ243" s="157"/>
      <c r="AR243" s="157" t="s">
        <v>2334</v>
      </c>
      <c r="AS243" s="149"/>
      <c r="AT243" s="149" t="s">
        <v>1083</v>
      </c>
      <c r="AU243" s="149" t="s">
        <v>2180</v>
      </c>
      <c r="AV243" s="149" t="s">
        <v>33</v>
      </c>
      <c r="AW243" s="296"/>
      <c r="AX243" s="93" t="s">
        <v>3557</v>
      </c>
      <c r="AY243" s="37"/>
    </row>
    <row r="244" spans="1:51" ht="409.5">
      <c r="A244" s="2">
        <v>202</v>
      </c>
      <c r="B244" s="95" t="s">
        <v>682</v>
      </c>
      <c r="C244" s="16" t="s">
        <v>1630</v>
      </c>
      <c r="D244" s="5" t="s">
        <v>683</v>
      </c>
      <c r="E244" s="16" t="s">
        <v>1973</v>
      </c>
      <c r="F244" s="5" t="s">
        <v>342</v>
      </c>
      <c r="G244" s="5" t="s">
        <v>343</v>
      </c>
      <c r="H244" s="5" t="s">
        <v>33</v>
      </c>
      <c r="I244" s="5" t="s">
        <v>54</v>
      </c>
      <c r="J244" s="31"/>
      <c r="K244" s="31"/>
      <c r="L244" s="5" t="s">
        <v>55</v>
      </c>
      <c r="M244" s="31" t="s">
        <v>1998</v>
      </c>
      <c r="N244" s="31" t="s">
        <v>684</v>
      </c>
      <c r="O244" s="31" t="s">
        <v>1308</v>
      </c>
      <c r="P244" s="6"/>
      <c r="Q244" s="6"/>
      <c r="R244" s="31" t="s">
        <v>2357</v>
      </c>
      <c r="S244" s="31" t="s">
        <v>1083</v>
      </c>
      <c r="T244" s="35" t="s">
        <v>1083</v>
      </c>
      <c r="U244" s="96" t="s">
        <v>33</v>
      </c>
      <c r="V244" s="35" t="s">
        <v>2804</v>
      </c>
      <c r="W244" s="104" t="s">
        <v>2147</v>
      </c>
      <c r="X244" s="35" t="s">
        <v>2148</v>
      </c>
      <c r="Y244" s="35" t="s">
        <v>1083</v>
      </c>
      <c r="Z244" s="96" t="s">
        <v>33</v>
      </c>
      <c r="AA244" s="35" t="s">
        <v>2804</v>
      </c>
      <c r="AB244" s="104" t="s">
        <v>2147</v>
      </c>
      <c r="AC244" s="35" t="s">
        <v>2148</v>
      </c>
      <c r="AD244" s="35" t="s">
        <v>1083</v>
      </c>
      <c r="AE244" s="96" t="s">
        <v>2557</v>
      </c>
      <c r="AF244" s="35" t="s">
        <v>2804</v>
      </c>
      <c r="AG244" s="104" t="s">
        <v>2147</v>
      </c>
      <c r="AH244" s="35" t="s">
        <v>2148</v>
      </c>
      <c r="AI244" s="31" t="s">
        <v>3032</v>
      </c>
      <c r="AJ244" s="31" t="s">
        <v>1083</v>
      </c>
      <c r="AK244" s="31" t="s">
        <v>3375</v>
      </c>
      <c r="AL244" s="31" t="s">
        <v>2626</v>
      </c>
      <c r="AM244" s="31" t="s">
        <v>2596</v>
      </c>
      <c r="AN244" s="31" t="s">
        <v>2636</v>
      </c>
      <c r="AO244" s="31"/>
      <c r="AP244" s="33"/>
      <c r="AQ244" s="157"/>
      <c r="AR244" s="157"/>
      <c r="AS244" s="149"/>
      <c r="AT244" s="149" t="s">
        <v>1083</v>
      </c>
      <c r="AU244" s="149" t="s">
        <v>2180</v>
      </c>
      <c r="AV244" s="149" t="s">
        <v>33</v>
      </c>
      <c r="AW244" s="296"/>
      <c r="AX244" s="93" t="s">
        <v>3557</v>
      </c>
      <c r="AY244" s="37"/>
    </row>
    <row r="245" spans="1:51" ht="409.5">
      <c r="A245" s="2">
        <v>203</v>
      </c>
      <c r="B245" s="95" t="s">
        <v>685</v>
      </c>
      <c r="C245" s="16" t="s">
        <v>1631</v>
      </c>
      <c r="D245" s="5" t="s">
        <v>686</v>
      </c>
      <c r="E245" s="16" t="s">
        <v>1974</v>
      </c>
      <c r="F245" s="5" t="s">
        <v>68</v>
      </c>
      <c r="G245" s="5">
        <v>1</v>
      </c>
      <c r="H245" s="5" t="s">
        <v>69</v>
      </c>
      <c r="I245" s="5" t="s">
        <v>54</v>
      </c>
      <c r="J245" s="31"/>
      <c r="K245" s="31"/>
      <c r="L245" s="5" t="s">
        <v>55</v>
      </c>
      <c r="M245" s="31" t="s">
        <v>2003</v>
      </c>
      <c r="N245" s="31" t="s">
        <v>687</v>
      </c>
      <c r="O245" s="31" t="s">
        <v>1046</v>
      </c>
      <c r="P245" s="6"/>
      <c r="Q245" s="6"/>
      <c r="R245" s="31" t="s">
        <v>2358</v>
      </c>
      <c r="S245" s="31" t="s">
        <v>1083</v>
      </c>
      <c r="T245" s="35" t="s">
        <v>1083</v>
      </c>
      <c r="U245" s="96" t="s">
        <v>33</v>
      </c>
      <c r="V245" s="35" t="s">
        <v>2146</v>
      </c>
      <c r="W245" s="104" t="s">
        <v>2147</v>
      </c>
      <c r="X245" s="35" t="s">
        <v>2148</v>
      </c>
      <c r="Y245" s="35" t="s">
        <v>1083</v>
      </c>
      <c r="Z245" s="96" t="s">
        <v>33</v>
      </c>
      <c r="AA245" s="35" t="s">
        <v>2146</v>
      </c>
      <c r="AB245" s="104" t="s">
        <v>2147</v>
      </c>
      <c r="AC245" s="35" t="s">
        <v>2148</v>
      </c>
      <c r="AD245" s="35" t="s">
        <v>1083</v>
      </c>
      <c r="AE245" s="96" t="s">
        <v>2557</v>
      </c>
      <c r="AF245" s="35" t="s">
        <v>2146</v>
      </c>
      <c r="AG245" s="104" t="s">
        <v>2147</v>
      </c>
      <c r="AH245" s="35" t="s">
        <v>2148</v>
      </c>
      <c r="AI245" s="31" t="s">
        <v>3032</v>
      </c>
      <c r="AJ245" s="31" t="s">
        <v>1083</v>
      </c>
      <c r="AK245" s="31" t="s">
        <v>3098</v>
      </c>
      <c r="AL245" s="31" t="s">
        <v>2627</v>
      </c>
      <c r="AM245" s="31" t="s">
        <v>2596</v>
      </c>
      <c r="AN245" s="31" t="s">
        <v>2636</v>
      </c>
      <c r="AO245" s="31"/>
      <c r="AP245" s="30"/>
      <c r="AQ245" s="157"/>
      <c r="AR245" s="157"/>
      <c r="AS245" s="149"/>
      <c r="AT245" s="149" t="s">
        <v>1083</v>
      </c>
      <c r="AU245" s="149" t="s">
        <v>2180</v>
      </c>
      <c r="AV245" s="149" t="s">
        <v>33</v>
      </c>
      <c r="AW245" s="296"/>
      <c r="AX245" s="93" t="s">
        <v>3557</v>
      </c>
      <c r="AY245" s="37"/>
    </row>
    <row r="246" spans="1:51" ht="409.5">
      <c r="A246" s="2">
        <v>204</v>
      </c>
      <c r="B246" s="95" t="s">
        <v>688</v>
      </c>
      <c r="C246" s="16" t="s">
        <v>1632</v>
      </c>
      <c r="D246" s="5" t="s">
        <v>689</v>
      </c>
      <c r="E246" s="16" t="s">
        <v>1974</v>
      </c>
      <c r="F246" s="5" t="s">
        <v>68</v>
      </c>
      <c r="G246" s="5">
        <v>1</v>
      </c>
      <c r="H246" s="5" t="s">
        <v>69</v>
      </c>
      <c r="I246" s="5" t="s">
        <v>54</v>
      </c>
      <c r="J246" s="31"/>
      <c r="K246" s="31"/>
      <c r="L246" s="5" t="s">
        <v>55</v>
      </c>
      <c r="M246" s="31" t="s">
        <v>2003</v>
      </c>
      <c r="N246" s="31" t="s">
        <v>690</v>
      </c>
      <c r="O246" s="31" t="s">
        <v>1047</v>
      </c>
      <c r="P246" s="6"/>
      <c r="Q246" s="6"/>
      <c r="R246" s="31" t="s">
        <v>2358</v>
      </c>
      <c r="S246" s="31" t="s">
        <v>1083</v>
      </c>
      <c r="T246" s="35" t="s">
        <v>1083</v>
      </c>
      <c r="U246" s="96" t="s">
        <v>33</v>
      </c>
      <c r="V246" s="35" t="s">
        <v>2146</v>
      </c>
      <c r="W246" s="104" t="s">
        <v>2147</v>
      </c>
      <c r="X246" s="35" t="s">
        <v>2148</v>
      </c>
      <c r="Y246" s="35" t="s">
        <v>1083</v>
      </c>
      <c r="Z246" s="96" t="s">
        <v>33</v>
      </c>
      <c r="AA246" s="35" t="s">
        <v>2146</v>
      </c>
      <c r="AB246" s="104" t="s">
        <v>2147</v>
      </c>
      <c r="AC246" s="35" t="s">
        <v>2148</v>
      </c>
      <c r="AD246" s="35" t="s">
        <v>1083</v>
      </c>
      <c r="AE246" s="96" t="s">
        <v>2557</v>
      </c>
      <c r="AF246" s="35" t="s">
        <v>2146</v>
      </c>
      <c r="AG246" s="104" t="s">
        <v>2147</v>
      </c>
      <c r="AH246" s="35" t="s">
        <v>2148</v>
      </c>
      <c r="AI246" s="31" t="s">
        <v>3032</v>
      </c>
      <c r="AJ246" s="31" t="s">
        <v>1083</v>
      </c>
      <c r="AK246" s="31" t="s">
        <v>3099</v>
      </c>
      <c r="AL246" s="31" t="s">
        <v>2626</v>
      </c>
      <c r="AM246" s="31" t="s">
        <v>2596</v>
      </c>
      <c r="AN246" s="31" t="s">
        <v>2636</v>
      </c>
      <c r="AO246" s="31"/>
      <c r="AP246" s="30"/>
      <c r="AQ246" s="157"/>
      <c r="AR246" s="157"/>
      <c r="AS246" s="149"/>
      <c r="AT246" s="149" t="s">
        <v>1083</v>
      </c>
      <c r="AU246" s="149" t="s">
        <v>2180</v>
      </c>
      <c r="AV246" s="149" t="s">
        <v>33</v>
      </c>
      <c r="AW246" s="296"/>
      <c r="AX246" s="93" t="s">
        <v>3557</v>
      </c>
      <c r="AY246" s="37"/>
    </row>
    <row r="247" spans="1:51" ht="409.5">
      <c r="A247" s="2">
        <v>205</v>
      </c>
      <c r="B247" s="95" t="s">
        <v>691</v>
      </c>
      <c r="C247" s="16" t="s">
        <v>1633</v>
      </c>
      <c r="D247" s="5" t="s">
        <v>692</v>
      </c>
      <c r="E247" s="16" t="s">
        <v>1974</v>
      </c>
      <c r="F247" s="5" t="s">
        <v>68</v>
      </c>
      <c r="G247" s="5">
        <v>1</v>
      </c>
      <c r="H247" s="5" t="s">
        <v>69</v>
      </c>
      <c r="I247" s="5" t="s">
        <v>54</v>
      </c>
      <c r="J247" s="31"/>
      <c r="K247" s="31"/>
      <c r="L247" s="5" t="s">
        <v>55</v>
      </c>
      <c r="M247" s="31" t="s">
        <v>2003</v>
      </c>
      <c r="N247" s="31" t="s">
        <v>693</v>
      </c>
      <c r="O247" s="31" t="s">
        <v>1048</v>
      </c>
      <c r="P247" s="6"/>
      <c r="Q247" s="6"/>
      <c r="R247" s="31" t="s">
        <v>2358</v>
      </c>
      <c r="S247" s="31" t="s">
        <v>1083</v>
      </c>
      <c r="T247" s="35" t="s">
        <v>1083</v>
      </c>
      <c r="U247" s="96" t="s">
        <v>33</v>
      </c>
      <c r="V247" s="35" t="s">
        <v>2804</v>
      </c>
      <c r="W247" s="104" t="s">
        <v>2147</v>
      </c>
      <c r="X247" s="35" t="s">
        <v>2148</v>
      </c>
      <c r="Y247" s="35" t="s">
        <v>1083</v>
      </c>
      <c r="Z247" s="96" t="s">
        <v>33</v>
      </c>
      <c r="AA247" s="35" t="s">
        <v>2804</v>
      </c>
      <c r="AB247" s="104" t="s">
        <v>2147</v>
      </c>
      <c r="AC247" s="35" t="s">
        <v>2148</v>
      </c>
      <c r="AD247" s="35" t="s">
        <v>1083</v>
      </c>
      <c r="AE247" s="96" t="s">
        <v>2557</v>
      </c>
      <c r="AF247" s="35" t="s">
        <v>2804</v>
      </c>
      <c r="AG247" s="104" t="s">
        <v>2147</v>
      </c>
      <c r="AH247" s="35" t="s">
        <v>2148</v>
      </c>
      <c r="AI247" s="31" t="s">
        <v>3032</v>
      </c>
      <c r="AJ247" s="31" t="s">
        <v>1083</v>
      </c>
      <c r="AK247" s="31" t="s">
        <v>3100</v>
      </c>
      <c r="AL247" s="31" t="s">
        <v>2626</v>
      </c>
      <c r="AM247" s="31" t="s">
        <v>2596</v>
      </c>
      <c r="AN247" s="31" t="s">
        <v>2636</v>
      </c>
      <c r="AO247" s="31"/>
      <c r="AP247" s="30"/>
      <c r="AQ247" s="157"/>
      <c r="AR247" s="157"/>
      <c r="AS247" s="149"/>
      <c r="AT247" s="149" t="s">
        <v>1083</v>
      </c>
      <c r="AU247" s="149" t="s">
        <v>2180</v>
      </c>
      <c r="AV247" s="149" t="s">
        <v>33</v>
      </c>
      <c r="AW247" s="296"/>
      <c r="AX247" s="93" t="s">
        <v>3557</v>
      </c>
      <c r="AY247" s="37"/>
    </row>
    <row r="248" spans="1:51" ht="409.5">
      <c r="A248" s="2">
        <v>206</v>
      </c>
      <c r="B248" s="95" t="s">
        <v>694</v>
      </c>
      <c r="C248" s="16" t="s">
        <v>1634</v>
      </c>
      <c r="D248" s="5" t="s">
        <v>695</v>
      </c>
      <c r="E248" s="16" t="s">
        <v>1974</v>
      </c>
      <c r="F248" s="5" t="s">
        <v>68</v>
      </c>
      <c r="G248" s="5">
        <v>1</v>
      </c>
      <c r="H248" s="5" t="s">
        <v>69</v>
      </c>
      <c r="I248" s="5" t="s">
        <v>54</v>
      </c>
      <c r="J248" s="31"/>
      <c r="K248" s="31"/>
      <c r="L248" s="5" t="s">
        <v>55</v>
      </c>
      <c r="M248" s="31" t="s">
        <v>2003</v>
      </c>
      <c r="N248" s="31" t="s">
        <v>696</v>
      </c>
      <c r="O248" s="31" t="s">
        <v>1049</v>
      </c>
      <c r="P248" s="6"/>
      <c r="Q248" s="6"/>
      <c r="R248" s="31" t="s">
        <v>2358</v>
      </c>
      <c r="S248" s="31" t="s">
        <v>1083</v>
      </c>
      <c r="T248" s="35" t="s">
        <v>1083</v>
      </c>
      <c r="U248" s="96" t="s">
        <v>33</v>
      </c>
      <c r="V248" s="35" t="s">
        <v>2146</v>
      </c>
      <c r="W248" s="104" t="s">
        <v>2147</v>
      </c>
      <c r="X248" s="35" t="s">
        <v>2148</v>
      </c>
      <c r="Y248" s="35" t="s">
        <v>1083</v>
      </c>
      <c r="Z248" s="96" t="s">
        <v>33</v>
      </c>
      <c r="AA248" s="35" t="s">
        <v>2146</v>
      </c>
      <c r="AB248" s="104" t="s">
        <v>2147</v>
      </c>
      <c r="AC248" s="35" t="s">
        <v>2148</v>
      </c>
      <c r="AD248" s="35" t="s">
        <v>1083</v>
      </c>
      <c r="AE248" s="96" t="s">
        <v>2557</v>
      </c>
      <c r="AF248" s="35" t="s">
        <v>2146</v>
      </c>
      <c r="AG248" s="104" t="s">
        <v>2147</v>
      </c>
      <c r="AH248" s="35" t="s">
        <v>2148</v>
      </c>
      <c r="AI248" s="31" t="s">
        <v>3032</v>
      </c>
      <c r="AJ248" s="31" t="s">
        <v>1083</v>
      </c>
      <c r="AK248" s="31" t="s">
        <v>3101</v>
      </c>
      <c r="AL248" s="31" t="s">
        <v>2626</v>
      </c>
      <c r="AM248" s="31" t="s">
        <v>2596</v>
      </c>
      <c r="AN248" s="31" t="s">
        <v>2636</v>
      </c>
      <c r="AO248" s="31"/>
      <c r="AP248" s="30"/>
      <c r="AQ248" s="157"/>
      <c r="AR248" s="157"/>
      <c r="AS248" s="149"/>
      <c r="AT248" s="149" t="s">
        <v>1083</v>
      </c>
      <c r="AU248" s="149" t="s">
        <v>2180</v>
      </c>
      <c r="AV248" s="149" t="s">
        <v>33</v>
      </c>
      <c r="AW248" s="296"/>
      <c r="AX248" s="93" t="s">
        <v>3557</v>
      </c>
      <c r="AY248" s="37"/>
    </row>
    <row r="249" spans="1:51" ht="409.5">
      <c r="A249" s="2">
        <v>207</v>
      </c>
      <c r="B249" s="95" t="s">
        <v>697</v>
      </c>
      <c r="C249" s="16" t="s">
        <v>1635</v>
      </c>
      <c r="D249" s="5" t="s">
        <v>698</v>
      </c>
      <c r="E249" s="16" t="s">
        <v>1974</v>
      </c>
      <c r="F249" s="5" t="s">
        <v>68</v>
      </c>
      <c r="G249" s="5">
        <v>1</v>
      </c>
      <c r="H249" s="5" t="s">
        <v>69</v>
      </c>
      <c r="I249" s="5" t="s">
        <v>54</v>
      </c>
      <c r="J249" s="31"/>
      <c r="K249" s="31"/>
      <c r="L249" s="5" t="s">
        <v>55</v>
      </c>
      <c r="M249" s="31" t="s">
        <v>2003</v>
      </c>
      <c r="N249" s="31" t="s">
        <v>699</v>
      </c>
      <c r="O249" s="31" t="s">
        <v>1050</v>
      </c>
      <c r="P249" s="6"/>
      <c r="Q249" s="6"/>
      <c r="R249" s="31" t="s">
        <v>2358</v>
      </c>
      <c r="S249" s="31" t="s">
        <v>1083</v>
      </c>
      <c r="T249" s="36" t="s">
        <v>1083</v>
      </c>
      <c r="U249" s="98" t="s">
        <v>33</v>
      </c>
      <c r="V249" s="35" t="s">
        <v>2146</v>
      </c>
      <c r="W249" s="35" t="s">
        <v>2147</v>
      </c>
      <c r="X249" s="35" t="s">
        <v>2148</v>
      </c>
      <c r="Y249" s="36" t="s">
        <v>1083</v>
      </c>
      <c r="Z249" s="98" t="s">
        <v>33</v>
      </c>
      <c r="AA249" s="35" t="s">
        <v>2146</v>
      </c>
      <c r="AB249" s="35" t="s">
        <v>2147</v>
      </c>
      <c r="AC249" s="35" t="s">
        <v>2148</v>
      </c>
      <c r="AD249" s="35" t="s">
        <v>1083</v>
      </c>
      <c r="AE249" s="5" t="s">
        <v>2557</v>
      </c>
      <c r="AF249" s="35" t="s">
        <v>2146</v>
      </c>
      <c r="AG249" s="35" t="s">
        <v>2147</v>
      </c>
      <c r="AH249" s="35" t="s">
        <v>2148</v>
      </c>
      <c r="AI249" s="31" t="s">
        <v>3032</v>
      </c>
      <c r="AJ249" s="31" t="s">
        <v>1083</v>
      </c>
      <c r="AK249" s="31" t="s">
        <v>3102</v>
      </c>
      <c r="AL249" s="31" t="s">
        <v>2626</v>
      </c>
      <c r="AM249" s="31" t="s">
        <v>2596</v>
      </c>
      <c r="AN249" s="31" t="s">
        <v>2636</v>
      </c>
      <c r="AO249" s="31"/>
      <c r="AP249" s="30"/>
      <c r="AQ249" s="157"/>
      <c r="AR249" s="157"/>
      <c r="AS249" s="149"/>
      <c r="AT249" s="149" t="s">
        <v>1083</v>
      </c>
      <c r="AU249" s="149" t="s">
        <v>2180</v>
      </c>
      <c r="AV249" s="149" t="s">
        <v>33</v>
      </c>
      <c r="AW249" s="296"/>
      <c r="AX249" s="93" t="s">
        <v>3557</v>
      </c>
      <c r="AY249" s="37"/>
    </row>
    <row r="250" spans="1:51">
      <c r="A250" s="62" t="s">
        <v>1363</v>
      </c>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30"/>
      <c r="AM250" s="100"/>
      <c r="AN250" s="100"/>
      <c r="AO250" s="100"/>
      <c r="AP250" s="59"/>
      <c r="AQ250" s="59"/>
      <c r="AR250" s="59"/>
      <c r="AS250" s="59"/>
      <c r="AT250" s="59"/>
      <c r="AU250" s="59"/>
      <c r="AV250" s="59"/>
      <c r="AW250" s="100"/>
      <c r="AX250" s="59"/>
      <c r="AY250" s="59"/>
    </row>
    <row r="251" spans="1:51" ht="409.5">
      <c r="A251" s="11">
        <v>208</v>
      </c>
      <c r="B251" s="90" t="s">
        <v>700</v>
      </c>
      <c r="C251" s="16" t="s">
        <v>1636</v>
      </c>
      <c r="D251" s="15" t="s">
        <v>701</v>
      </c>
      <c r="E251" s="16" t="s">
        <v>1975</v>
      </c>
      <c r="F251" s="15" t="s">
        <v>702</v>
      </c>
      <c r="G251" s="15">
        <v>4</v>
      </c>
      <c r="H251" s="15" t="s">
        <v>10</v>
      </c>
      <c r="I251" s="5" t="s">
        <v>11</v>
      </c>
      <c r="J251" s="31"/>
      <c r="K251" s="31"/>
      <c r="L251" s="15" t="s">
        <v>438</v>
      </c>
      <c r="M251" s="32" t="s">
        <v>1997</v>
      </c>
      <c r="N251" s="32" t="s">
        <v>703</v>
      </c>
      <c r="O251" s="32" t="s">
        <v>1051</v>
      </c>
      <c r="P251" s="12"/>
      <c r="Q251" s="12" t="s">
        <v>1199</v>
      </c>
      <c r="R251" s="32" t="s">
        <v>1893</v>
      </c>
      <c r="S251" s="32"/>
      <c r="T251" s="91" t="s">
        <v>2018</v>
      </c>
      <c r="U251" s="92" t="s">
        <v>949</v>
      </c>
      <c r="V251" s="91" t="s">
        <v>2149</v>
      </c>
      <c r="W251" s="102" t="s">
        <v>2150</v>
      </c>
      <c r="X251" s="91"/>
      <c r="Y251" s="91" t="s">
        <v>2019</v>
      </c>
      <c r="Z251" s="92" t="s">
        <v>949</v>
      </c>
      <c r="AA251" s="91" t="s">
        <v>2149</v>
      </c>
      <c r="AB251" s="102" t="s">
        <v>2150</v>
      </c>
      <c r="AC251" s="91"/>
      <c r="AD251" s="91" t="s">
        <v>2008</v>
      </c>
      <c r="AE251" s="92" t="s">
        <v>949</v>
      </c>
      <c r="AF251" s="91" t="s">
        <v>2149</v>
      </c>
      <c r="AG251" s="102" t="s">
        <v>2150</v>
      </c>
      <c r="AH251" s="91"/>
      <c r="AI251" s="31" t="s">
        <v>2550</v>
      </c>
      <c r="AJ251" s="125" t="s">
        <v>2558</v>
      </c>
      <c r="AK251" s="31"/>
      <c r="AL251" s="31" t="s">
        <v>2628</v>
      </c>
      <c r="AM251" s="31" t="s">
        <v>2550</v>
      </c>
      <c r="AN251" s="31" t="s">
        <v>2550</v>
      </c>
      <c r="AO251" s="31"/>
      <c r="AQ251" s="147" t="s">
        <v>2335</v>
      </c>
      <c r="AR251" s="153" t="s">
        <v>2978</v>
      </c>
      <c r="AS251" s="150" t="s">
        <v>2963</v>
      </c>
      <c r="AT251" s="151" t="s">
        <v>2196</v>
      </c>
      <c r="AU251" s="150" t="s">
        <v>2180</v>
      </c>
      <c r="AV251" s="150" t="s">
        <v>949</v>
      </c>
      <c r="AW251" s="297" t="s">
        <v>2181</v>
      </c>
      <c r="AX251" s="300"/>
      <c r="AY251" s="37"/>
    </row>
    <row r="252" spans="1:51" ht="267.75">
      <c r="A252" s="7">
        <v>209</v>
      </c>
      <c r="B252" s="97" t="s">
        <v>704</v>
      </c>
      <c r="C252" s="16" t="s">
        <v>1637</v>
      </c>
      <c r="D252" s="16" t="s">
        <v>705</v>
      </c>
      <c r="E252" s="16" t="s">
        <v>1975</v>
      </c>
      <c r="F252" s="16" t="s">
        <v>342</v>
      </c>
      <c r="G252" s="16" t="s">
        <v>343</v>
      </c>
      <c r="H252" s="16" t="s">
        <v>33</v>
      </c>
      <c r="I252" s="5" t="s">
        <v>11</v>
      </c>
      <c r="J252" s="31"/>
      <c r="K252" s="31"/>
      <c r="L252" s="16" t="s">
        <v>438</v>
      </c>
      <c r="M252" s="29" t="s">
        <v>1999</v>
      </c>
      <c r="N252" s="29" t="s">
        <v>706</v>
      </c>
      <c r="O252" s="29" t="s">
        <v>1052</v>
      </c>
      <c r="P252" s="8"/>
      <c r="Q252" s="8" t="s">
        <v>1150</v>
      </c>
      <c r="R252" s="29" t="s">
        <v>1818</v>
      </c>
      <c r="S252" s="29"/>
      <c r="T252" s="36" t="s">
        <v>2018</v>
      </c>
      <c r="U252" s="98" t="s">
        <v>949</v>
      </c>
      <c r="V252" s="36" t="s">
        <v>2151</v>
      </c>
      <c r="W252" s="132"/>
      <c r="X252" s="36"/>
      <c r="Y252" s="36" t="s">
        <v>2019</v>
      </c>
      <c r="Z252" s="98" t="s">
        <v>949</v>
      </c>
      <c r="AA252" s="36" t="s">
        <v>2151</v>
      </c>
      <c r="AB252" s="132"/>
      <c r="AC252" s="36"/>
      <c r="AD252" s="36" t="s">
        <v>2008</v>
      </c>
      <c r="AE252" s="98" t="s">
        <v>949</v>
      </c>
      <c r="AF252" s="36" t="s">
        <v>2151</v>
      </c>
      <c r="AG252" s="132"/>
      <c r="AH252" s="36"/>
      <c r="AI252" s="31" t="s">
        <v>2550</v>
      </c>
      <c r="AJ252" s="31" t="s">
        <v>1083</v>
      </c>
      <c r="AK252" s="31"/>
      <c r="AL252" s="31" t="s">
        <v>2628</v>
      </c>
      <c r="AM252" s="31" t="s">
        <v>2550</v>
      </c>
      <c r="AN252" s="31" t="s">
        <v>2550</v>
      </c>
      <c r="AO252" s="31"/>
      <c r="AQ252" s="147" t="s">
        <v>2336</v>
      </c>
      <c r="AR252" s="147" t="s">
        <v>2979</v>
      </c>
      <c r="AS252" s="150" t="s">
        <v>2963</v>
      </c>
      <c r="AT252" s="150" t="s">
        <v>2196</v>
      </c>
      <c r="AU252" s="150" t="s">
        <v>2187</v>
      </c>
      <c r="AV252" s="150" t="s">
        <v>949</v>
      </c>
      <c r="AW252" s="298" t="s">
        <v>2181</v>
      </c>
      <c r="AX252" s="300"/>
      <c r="AY252" s="37"/>
    </row>
    <row r="253" spans="1:51">
      <c r="A253" s="62" t="s">
        <v>1364</v>
      </c>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30"/>
      <c r="AM253" s="100"/>
      <c r="AN253" s="100"/>
      <c r="AO253" s="100"/>
      <c r="AP253" s="59"/>
      <c r="AQ253" s="59"/>
      <c r="AR253" s="59"/>
      <c r="AS253" s="59"/>
      <c r="AT253" s="59"/>
      <c r="AU253" s="59"/>
      <c r="AV253" s="59"/>
      <c r="AW253" s="100"/>
      <c r="AX253" s="59"/>
      <c r="AY253" s="59"/>
    </row>
    <row r="254" spans="1:51" ht="409.5">
      <c r="A254" s="11">
        <v>210</v>
      </c>
      <c r="B254" s="90" t="s">
        <v>707</v>
      </c>
      <c r="C254" s="16" t="s">
        <v>1638</v>
      </c>
      <c r="D254" s="15" t="s">
        <v>708</v>
      </c>
      <c r="E254" s="16" t="s">
        <v>1976</v>
      </c>
      <c r="F254" s="15" t="s">
        <v>205</v>
      </c>
      <c r="G254" s="15" t="s">
        <v>206</v>
      </c>
      <c r="H254" s="15" t="s">
        <v>33</v>
      </c>
      <c r="I254" s="15" t="s">
        <v>54</v>
      </c>
      <c r="J254" s="31"/>
      <c r="K254" s="31" t="s">
        <v>1830</v>
      </c>
      <c r="L254" s="15" t="s">
        <v>55</v>
      </c>
      <c r="M254" s="32" t="s">
        <v>1999</v>
      </c>
      <c r="N254" s="32" t="s">
        <v>709</v>
      </c>
      <c r="O254" s="32" t="s">
        <v>1053</v>
      </c>
      <c r="P254" s="12" t="s">
        <v>1199</v>
      </c>
      <c r="Q254" s="12"/>
      <c r="R254" s="32" t="s">
        <v>1894</v>
      </c>
      <c r="S254" s="12" t="s">
        <v>1081</v>
      </c>
      <c r="T254" s="91" t="s">
        <v>2007</v>
      </c>
      <c r="U254" s="92" t="s">
        <v>33</v>
      </c>
      <c r="V254" s="91" t="s">
        <v>1199</v>
      </c>
      <c r="W254" s="102"/>
      <c r="X254" s="91" t="s">
        <v>2126</v>
      </c>
      <c r="Y254" s="91" t="s">
        <v>2007</v>
      </c>
      <c r="Z254" s="92" t="s">
        <v>33</v>
      </c>
      <c r="AA254" s="91" t="s">
        <v>1199</v>
      </c>
      <c r="AB254" s="102"/>
      <c r="AC254" s="91" t="s">
        <v>2126</v>
      </c>
      <c r="AD254" s="91" t="s">
        <v>2008</v>
      </c>
      <c r="AE254" s="92" t="s">
        <v>2557</v>
      </c>
      <c r="AF254" s="91" t="s">
        <v>1199</v>
      </c>
      <c r="AG254" s="102"/>
      <c r="AH254" s="91" t="s">
        <v>2126</v>
      </c>
      <c r="AI254" s="31" t="s">
        <v>3419</v>
      </c>
      <c r="AJ254" s="31" t="s">
        <v>1083</v>
      </c>
      <c r="AK254" s="31" t="s">
        <v>3270</v>
      </c>
      <c r="AL254" s="28"/>
      <c r="AM254" s="31" t="s">
        <v>2596</v>
      </c>
      <c r="AN254" s="31" t="s">
        <v>2636</v>
      </c>
      <c r="AO254" s="31"/>
      <c r="AP254" s="30"/>
      <c r="AQ254" s="157"/>
      <c r="AR254" s="157"/>
      <c r="AS254" s="149"/>
      <c r="AT254" s="149" t="s">
        <v>2007</v>
      </c>
      <c r="AU254" s="149" t="s">
        <v>2187</v>
      </c>
      <c r="AV254" s="149" t="s">
        <v>33</v>
      </c>
      <c r="AW254" s="296"/>
      <c r="AX254" s="300"/>
      <c r="AY254" s="37"/>
    </row>
    <row r="255" spans="1:51" ht="409.5">
      <c r="A255" s="2">
        <v>211</v>
      </c>
      <c r="B255" s="95" t="s">
        <v>710</v>
      </c>
      <c r="C255" s="16" t="s">
        <v>1639</v>
      </c>
      <c r="D255" s="5" t="s">
        <v>711</v>
      </c>
      <c r="E255" s="16" t="s">
        <v>1976</v>
      </c>
      <c r="F255" s="5" t="s">
        <v>215</v>
      </c>
      <c r="G255" s="5" t="s">
        <v>216</v>
      </c>
      <c r="H255" s="5" t="s">
        <v>33</v>
      </c>
      <c r="I255" s="5" t="s">
        <v>712</v>
      </c>
      <c r="J255" s="31"/>
      <c r="K255" s="31" t="s">
        <v>1831</v>
      </c>
      <c r="L255" s="5" t="s">
        <v>55</v>
      </c>
      <c r="M255" s="31" t="s">
        <v>1999</v>
      </c>
      <c r="N255" s="31" t="s">
        <v>713</v>
      </c>
      <c r="O255" s="31" t="s">
        <v>1054</v>
      </c>
      <c r="P255" s="6" t="s">
        <v>1199</v>
      </c>
      <c r="Q255" s="6"/>
      <c r="R255" s="31" t="s">
        <v>1819</v>
      </c>
      <c r="S255" s="6" t="s">
        <v>1081</v>
      </c>
      <c r="T255" s="35" t="s">
        <v>2007</v>
      </c>
      <c r="U255" s="96" t="s">
        <v>33</v>
      </c>
      <c r="V255" s="35" t="s">
        <v>1199</v>
      </c>
      <c r="W255" s="104"/>
      <c r="X255" s="35" t="s">
        <v>2126</v>
      </c>
      <c r="Y255" s="35" t="s">
        <v>2007</v>
      </c>
      <c r="Z255" s="96" t="s">
        <v>33</v>
      </c>
      <c r="AA255" s="35" t="s">
        <v>1199</v>
      </c>
      <c r="AB255" s="104"/>
      <c r="AC255" s="35" t="s">
        <v>2126</v>
      </c>
      <c r="AD255" s="35" t="s">
        <v>2008</v>
      </c>
      <c r="AE255" s="96" t="s">
        <v>2557</v>
      </c>
      <c r="AF255" s="35" t="s">
        <v>1199</v>
      </c>
      <c r="AG255" s="104"/>
      <c r="AH255" s="35" t="s">
        <v>2126</v>
      </c>
      <c r="AI255" s="31" t="s">
        <v>3419</v>
      </c>
      <c r="AJ255" s="31" t="s">
        <v>1083</v>
      </c>
      <c r="AK255" s="31" t="s">
        <v>3271</v>
      </c>
      <c r="AL255" s="31"/>
      <c r="AM255" s="31" t="s">
        <v>2596</v>
      </c>
      <c r="AN255" s="31" t="s">
        <v>2636</v>
      </c>
      <c r="AO255" s="31"/>
      <c r="AP255" s="30"/>
      <c r="AQ255" s="157"/>
      <c r="AR255" s="157"/>
      <c r="AS255" s="149"/>
      <c r="AT255" s="149" t="s">
        <v>2007</v>
      </c>
      <c r="AU255" s="149" t="s">
        <v>2187</v>
      </c>
      <c r="AV255" s="149" t="s">
        <v>33</v>
      </c>
      <c r="AW255" s="296"/>
      <c r="AX255" s="300"/>
      <c r="AY255" s="37"/>
    </row>
    <row r="256" spans="1:51" ht="409.5">
      <c r="A256" s="2">
        <v>212</v>
      </c>
      <c r="B256" s="95" t="s">
        <v>714</v>
      </c>
      <c r="C256" s="16" t="s">
        <v>1640</v>
      </c>
      <c r="D256" s="5" t="s">
        <v>715</v>
      </c>
      <c r="E256" s="16" t="s">
        <v>1976</v>
      </c>
      <c r="F256" s="5" t="s">
        <v>215</v>
      </c>
      <c r="G256" s="5" t="s">
        <v>216</v>
      </c>
      <c r="H256" s="5" t="s">
        <v>33</v>
      </c>
      <c r="I256" s="5" t="s">
        <v>712</v>
      </c>
      <c r="J256" s="31"/>
      <c r="K256" s="31" t="s">
        <v>1831</v>
      </c>
      <c r="L256" s="5" t="s">
        <v>55</v>
      </c>
      <c r="M256" s="31" t="s">
        <v>1999</v>
      </c>
      <c r="N256" s="31" t="s">
        <v>716</v>
      </c>
      <c r="O256" s="31" t="s">
        <v>1309</v>
      </c>
      <c r="P256" s="6" t="s">
        <v>1199</v>
      </c>
      <c r="Q256" s="6"/>
      <c r="R256" s="31" t="s">
        <v>1819</v>
      </c>
      <c r="S256" s="6" t="s">
        <v>1081</v>
      </c>
      <c r="T256" s="35" t="s">
        <v>2007</v>
      </c>
      <c r="U256" s="96" t="s">
        <v>33</v>
      </c>
      <c r="V256" s="35" t="s">
        <v>1199</v>
      </c>
      <c r="W256" s="104"/>
      <c r="X256" s="35" t="s">
        <v>2126</v>
      </c>
      <c r="Y256" s="35" t="s">
        <v>2007</v>
      </c>
      <c r="Z256" s="96" t="s">
        <v>33</v>
      </c>
      <c r="AA256" s="35" t="s">
        <v>1199</v>
      </c>
      <c r="AB256" s="104"/>
      <c r="AC256" s="35" t="s">
        <v>2126</v>
      </c>
      <c r="AD256" s="35" t="s">
        <v>2008</v>
      </c>
      <c r="AE256" s="96" t="s">
        <v>2557</v>
      </c>
      <c r="AF256" s="35" t="s">
        <v>1199</v>
      </c>
      <c r="AG256" s="104"/>
      <c r="AH256" s="35" t="s">
        <v>2126</v>
      </c>
      <c r="AI256" s="31" t="s">
        <v>3419</v>
      </c>
      <c r="AJ256" s="31" t="s">
        <v>1083</v>
      </c>
      <c r="AK256" s="31" t="s">
        <v>3272</v>
      </c>
      <c r="AL256" s="31"/>
      <c r="AM256" s="31" t="s">
        <v>2596</v>
      </c>
      <c r="AN256" s="31" t="s">
        <v>2636</v>
      </c>
      <c r="AO256" s="31"/>
      <c r="AP256" s="30"/>
      <c r="AQ256" s="157"/>
      <c r="AR256" s="157"/>
      <c r="AS256" s="149"/>
      <c r="AT256" s="149" t="s">
        <v>2007</v>
      </c>
      <c r="AU256" s="149" t="s">
        <v>2187</v>
      </c>
      <c r="AV256" s="149" t="s">
        <v>33</v>
      </c>
      <c r="AW256" s="296"/>
      <c r="AX256" s="300"/>
      <c r="AY256" s="37"/>
    </row>
    <row r="257" spans="1:51" ht="409.5">
      <c r="A257" s="2">
        <v>213</v>
      </c>
      <c r="B257" s="95" t="s">
        <v>717</v>
      </c>
      <c r="C257" s="16" t="s">
        <v>1641</v>
      </c>
      <c r="D257" s="5" t="s">
        <v>718</v>
      </c>
      <c r="E257" s="16" t="s">
        <v>1976</v>
      </c>
      <c r="F257" s="5" t="s">
        <v>215</v>
      </c>
      <c r="G257" s="5" t="s">
        <v>216</v>
      </c>
      <c r="H257" s="5" t="s">
        <v>33</v>
      </c>
      <c r="I257" s="5" t="s">
        <v>712</v>
      </c>
      <c r="J257" s="31"/>
      <c r="K257" s="31" t="s">
        <v>1831</v>
      </c>
      <c r="L257" s="5" t="s">
        <v>55</v>
      </c>
      <c r="M257" s="31" t="s">
        <v>1999</v>
      </c>
      <c r="N257" s="31" t="s">
        <v>719</v>
      </c>
      <c r="O257" s="31" t="s">
        <v>1310</v>
      </c>
      <c r="P257" s="6" t="s">
        <v>1199</v>
      </c>
      <c r="Q257" s="6"/>
      <c r="R257" s="31" t="s">
        <v>1819</v>
      </c>
      <c r="S257" s="6" t="s">
        <v>1081</v>
      </c>
      <c r="T257" s="35" t="s">
        <v>2007</v>
      </c>
      <c r="U257" s="96" t="s">
        <v>33</v>
      </c>
      <c r="V257" s="35" t="s">
        <v>1199</v>
      </c>
      <c r="W257" s="104"/>
      <c r="X257" s="35" t="s">
        <v>2126</v>
      </c>
      <c r="Y257" s="35" t="s">
        <v>2007</v>
      </c>
      <c r="Z257" s="96" t="s">
        <v>33</v>
      </c>
      <c r="AA257" s="35" t="s">
        <v>1199</v>
      </c>
      <c r="AB257" s="104"/>
      <c r="AC257" s="35" t="s">
        <v>2126</v>
      </c>
      <c r="AD257" s="35" t="s">
        <v>2008</v>
      </c>
      <c r="AE257" s="96" t="s">
        <v>2557</v>
      </c>
      <c r="AF257" s="35" t="s">
        <v>1199</v>
      </c>
      <c r="AG257" s="104"/>
      <c r="AH257" s="35" t="s">
        <v>2126</v>
      </c>
      <c r="AI257" s="31" t="s">
        <v>3419</v>
      </c>
      <c r="AJ257" s="31" t="s">
        <v>1083</v>
      </c>
      <c r="AK257" s="31" t="s">
        <v>3273</v>
      </c>
      <c r="AL257" s="31"/>
      <c r="AM257" s="31" t="s">
        <v>2596</v>
      </c>
      <c r="AN257" s="31" t="s">
        <v>2636</v>
      </c>
      <c r="AO257" s="31"/>
      <c r="AP257" s="30"/>
      <c r="AQ257" s="157"/>
      <c r="AR257" s="157"/>
      <c r="AS257" s="149"/>
      <c r="AT257" s="149" t="s">
        <v>2007</v>
      </c>
      <c r="AU257" s="149" t="s">
        <v>2187</v>
      </c>
      <c r="AV257" s="149" t="s">
        <v>33</v>
      </c>
      <c r="AW257" s="296"/>
      <c r="AX257" s="300"/>
      <c r="AY257" s="37"/>
    </row>
    <row r="258" spans="1:51" ht="409.5">
      <c r="A258" s="2">
        <v>214</v>
      </c>
      <c r="B258" s="95" t="s">
        <v>720</v>
      </c>
      <c r="C258" s="16" t="s">
        <v>1642</v>
      </c>
      <c r="D258" s="5" t="s">
        <v>721</v>
      </c>
      <c r="E258" s="16" t="s">
        <v>1976</v>
      </c>
      <c r="F258" s="5" t="s">
        <v>215</v>
      </c>
      <c r="G258" s="5" t="s">
        <v>216</v>
      </c>
      <c r="H258" s="5" t="s">
        <v>33</v>
      </c>
      <c r="I258" s="5" t="s">
        <v>712</v>
      </c>
      <c r="J258" s="31"/>
      <c r="K258" s="31" t="s">
        <v>1831</v>
      </c>
      <c r="L258" s="5" t="s">
        <v>55</v>
      </c>
      <c r="M258" s="31" t="s">
        <v>1999</v>
      </c>
      <c r="N258" s="31" t="s">
        <v>722</v>
      </c>
      <c r="O258" s="31" t="s">
        <v>1311</v>
      </c>
      <c r="P258" s="6" t="s">
        <v>1199</v>
      </c>
      <c r="Q258" s="6"/>
      <c r="R258" s="31" t="s">
        <v>1819</v>
      </c>
      <c r="S258" s="6" t="s">
        <v>1081</v>
      </c>
      <c r="T258" s="35" t="s">
        <v>2007</v>
      </c>
      <c r="U258" s="96" t="s">
        <v>33</v>
      </c>
      <c r="V258" s="35" t="s">
        <v>1199</v>
      </c>
      <c r="W258" s="104"/>
      <c r="X258" s="35" t="s">
        <v>2126</v>
      </c>
      <c r="Y258" s="35" t="s">
        <v>2007</v>
      </c>
      <c r="Z258" s="96" t="s">
        <v>33</v>
      </c>
      <c r="AA258" s="35" t="s">
        <v>1199</v>
      </c>
      <c r="AB258" s="104"/>
      <c r="AC258" s="35" t="s">
        <v>2126</v>
      </c>
      <c r="AD258" s="35" t="s">
        <v>2008</v>
      </c>
      <c r="AE258" s="96" t="s">
        <v>2557</v>
      </c>
      <c r="AF258" s="35" t="s">
        <v>1199</v>
      </c>
      <c r="AG258" s="104"/>
      <c r="AH258" s="35" t="s">
        <v>2126</v>
      </c>
      <c r="AI258" s="31" t="s">
        <v>3419</v>
      </c>
      <c r="AJ258" s="31" t="s">
        <v>1083</v>
      </c>
      <c r="AK258" s="31" t="s">
        <v>3274</v>
      </c>
      <c r="AL258" s="31"/>
      <c r="AM258" s="31" t="s">
        <v>2596</v>
      </c>
      <c r="AN258" s="31" t="s">
        <v>2636</v>
      </c>
      <c r="AO258" s="31"/>
      <c r="AP258" s="30"/>
      <c r="AQ258" s="157"/>
      <c r="AR258" s="157"/>
      <c r="AS258" s="149"/>
      <c r="AT258" s="149" t="s">
        <v>2007</v>
      </c>
      <c r="AU258" s="149" t="s">
        <v>2187</v>
      </c>
      <c r="AV258" s="149" t="s">
        <v>33</v>
      </c>
      <c r="AW258" s="296"/>
      <c r="AX258" s="300"/>
      <c r="AY258" s="37"/>
    </row>
    <row r="259" spans="1:51" ht="409.5">
      <c r="A259" s="2">
        <v>215</v>
      </c>
      <c r="B259" s="95" t="s">
        <v>723</v>
      </c>
      <c r="C259" s="16" t="s">
        <v>1643</v>
      </c>
      <c r="D259" s="5" t="s">
        <v>724</v>
      </c>
      <c r="E259" s="16" t="s">
        <v>1976</v>
      </c>
      <c r="F259" s="5" t="s">
        <v>215</v>
      </c>
      <c r="G259" s="5" t="s">
        <v>216</v>
      </c>
      <c r="H259" s="5" t="s">
        <v>33</v>
      </c>
      <c r="I259" s="5" t="s">
        <v>712</v>
      </c>
      <c r="J259" s="31"/>
      <c r="K259" s="31" t="s">
        <v>1831</v>
      </c>
      <c r="L259" s="5" t="s">
        <v>55</v>
      </c>
      <c r="M259" s="31" t="s">
        <v>1999</v>
      </c>
      <c r="N259" s="31" t="s">
        <v>719</v>
      </c>
      <c r="O259" s="31" t="s">
        <v>1312</v>
      </c>
      <c r="P259" s="6" t="s">
        <v>1199</v>
      </c>
      <c r="Q259" s="6"/>
      <c r="R259" s="31" t="s">
        <v>1819</v>
      </c>
      <c r="S259" s="6" t="s">
        <v>1081</v>
      </c>
      <c r="T259" s="35" t="s">
        <v>2007</v>
      </c>
      <c r="U259" s="96" t="s">
        <v>33</v>
      </c>
      <c r="V259" s="35" t="s">
        <v>1199</v>
      </c>
      <c r="W259" s="104"/>
      <c r="X259" s="35" t="s">
        <v>2126</v>
      </c>
      <c r="Y259" s="35" t="s">
        <v>2007</v>
      </c>
      <c r="Z259" s="96" t="s">
        <v>33</v>
      </c>
      <c r="AA259" s="35" t="s">
        <v>1199</v>
      </c>
      <c r="AB259" s="104"/>
      <c r="AC259" s="35" t="s">
        <v>2126</v>
      </c>
      <c r="AD259" s="35" t="s">
        <v>2008</v>
      </c>
      <c r="AE259" s="96" t="s">
        <v>2557</v>
      </c>
      <c r="AF259" s="35" t="s">
        <v>1199</v>
      </c>
      <c r="AG259" s="104"/>
      <c r="AH259" s="35" t="s">
        <v>2126</v>
      </c>
      <c r="AI259" s="31" t="s">
        <v>3419</v>
      </c>
      <c r="AJ259" s="31" t="s">
        <v>1083</v>
      </c>
      <c r="AK259" s="31" t="s">
        <v>3275</v>
      </c>
      <c r="AL259" s="31"/>
      <c r="AM259" s="31" t="s">
        <v>2596</v>
      </c>
      <c r="AN259" s="31" t="s">
        <v>2636</v>
      </c>
      <c r="AO259" s="31"/>
      <c r="AP259" s="30"/>
      <c r="AQ259" s="157"/>
      <c r="AR259" s="157"/>
      <c r="AS259" s="149"/>
      <c r="AT259" s="149" t="s">
        <v>2007</v>
      </c>
      <c r="AU259" s="149" t="s">
        <v>2187</v>
      </c>
      <c r="AV259" s="149" t="s">
        <v>33</v>
      </c>
      <c r="AW259" s="296"/>
      <c r="AX259" s="300"/>
      <c r="AY259" s="37"/>
    </row>
    <row r="260" spans="1:51" ht="409.5">
      <c r="A260" s="2">
        <v>216</v>
      </c>
      <c r="B260" s="95" t="s">
        <v>725</v>
      </c>
      <c r="C260" s="16" t="s">
        <v>1644</v>
      </c>
      <c r="D260" s="5" t="s">
        <v>726</v>
      </c>
      <c r="E260" s="16" t="s">
        <v>1976</v>
      </c>
      <c r="F260" s="5" t="s">
        <v>215</v>
      </c>
      <c r="G260" s="5" t="s">
        <v>216</v>
      </c>
      <c r="H260" s="5" t="s">
        <v>33</v>
      </c>
      <c r="I260" s="5" t="s">
        <v>712</v>
      </c>
      <c r="J260" s="31"/>
      <c r="K260" s="31" t="s">
        <v>1831</v>
      </c>
      <c r="L260" s="5" t="s">
        <v>55</v>
      </c>
      <c r="M260" s="31" t="s">
        <v>1999</v>
      </c>
      <c r="N260" s="31" t="s">
        <v>727</v>
      </c>
      <c r="O260" s="31" t="s">
        <v>1313</v>
      </c>
      <c r="P260" s="6" t="s">
        <v>1199</v>
      </c>
      <c r="Q260" s="6"/>
      <c r="R260" s="31" t="s">
        <v>1819</v>
      </c>
      <c r="S260" s="6" t="s">
        <v>1081</v>
      </c>
      <c r="T260" s="35" t="s">
        <v>2007</v>
      </c>
      <c r="U260" s="96" t="s">
        <v>33</v>
      </c>
      <c r="V260" s="35" t="s">
        <v>1199</v>
      </c>
      <c r="W260" s="104"/>
      <c r="X260" s="35" t="s">
        <v>2126</v>
      </c>
      <c r="Y260" s="35" t="s">
        <v>2007</v>
      </c>
      <c r="Z260" s="96" t="s">
        <v>33</v>
      </c>
      <c r="AA260" s="35" t="s">
        <v>1199</v>
      </c>
      <c r="AB260" s="104"/>
      <c r="AC260" s="35" t="s">
        <v>2126</v>
      </c>
      <c r="AD260" s="35" t="s">
        <v>2008</v>
      </c>
      <c r="AE260" s="96" t="s">
        <v>2557</v>
      </c>
      <c r="AF260" s="35" t="s">
        <v>1199</v>
      </c>
      <c r="AG260" s="104"/>
      <c r="AH260" s="35" t="s">
        <v>2126</v>
      </c>
      <c r="AI260" s="31" t="s">
        <v>3419</v>
      </c>
      <c r="AJ260" s="31" t="s">
        <v>1083</v>
      </c>
      <c r="AK260" s="31" t="s">
        <v>3276</v>
      </c>
      <c r="AL260" s="31"/>
      <c r="AM260" s="31" t="s">
        <v>2596</v>
      </c>
      <c r="AN260" s="31" t="s">
        <v>2636</v>
      </c>
      <c r="AO260" s="31"/>
      <c r="AP260" s="30"/>
      <c r="AQ260" s="157"/>
      <c r="AR260" s="157"/>
      <c r="AS260" s="149"/>
      <c r="AT260" s="149" t="s">
        <v>2007</v>
      </c>
      <c r="AU260" s="149" t="s">
        <v>2187</v>
      </c>
      <c r="AV260" s="149" t="s">
        <v>33</v>
      </c>
      <c r="AW260" s="296"/>
      <c r="AX260" s="300"/>
      <c r="AY260" s="37"/>
    </row>
    <row r="261" spans="1:51" ht="409.5">
      <c r="A261" s="7">
        <v>217</v>
      </c>
      <c r="B261" s="97" t="s">
        <v>728</v>
      </c>
      <c r="C261" s="16" t="s">
        <v>1645</v>
      </c>
      <c r="D261" s="16" t="s">
        <v>729</v>
      </c>
      <c r="E261" s="16" t="s">
        <v>1976</v>
      </c>
      <c r="F261" s="16" t="s">
        <v>215</v>
      </c>
      <c r="G261" s="16" t="s">
        <v>216</v>
      </c>
      <c r="H261" s="16" t="s">
        <v>33</v>
      </c>
      <c r="I261" s="16" t="s">
        <v>712</v>
      </c>
      <c r="J261" s="31"/>
      <c r="K261" s="31" t="s">
        <v>1831</v>
      </c>
      <c r="L261" s="16" t="s">
        <v>55</v>
      </c>
      <c r="M261" s="29" t="s">
        <v>1999</v>
      </c>
      <c r="N261" s="29" t="s">
        <v>730</v>
      </c>
      <c r="O261" s="29" t="s">
        <v>1314</v>
      </c>
      <c r="P261" s="8" t="s">
        <v>1199</v>
      </c>
      <c r="Q261" s="8"/>
      <c r="R261" s="29" t="s">
        <v>1819</v>
      </c>
      <c r="S261" s="8" t="s">
        <v>1081</v>
      </c>
      <c r="T261" s="36" t="s">
        <v>2007</v>
      </c>
      <c r="U261" s="98" t="s">
        <v>33</v>
      </c>
      <c r="V261" s="36" t="s">
        <v>1199</v>
      </c>
      <c r="W261" s="109"/>
      <c r="X261" s="36" t="s">
        <v>2126</v>
      </c>
      <c r="Y261" s="36" t="s">
        <v>2007</v>
      </c>
      <c r="Z261" s="98" t="s">
        <v>33</v>
      </c>
      <c r="AA261" s="36" t="s">
        <v>1199</v>
      </c>
      <c r="AB261" s="109"/>
      <c r="AC261" s="36" t="s">
        <v>2126</v>
      </c>
      <c r="AD261" s="36" t="s">
        <v>2008</v>
      </c>
      <c r="AE261" s="98" t="s">
        <v>2557</v>
      </c>
      <c r="AF261" s="36" t="s">
        <v>1199</v>
      </c>
      <c r="AG261" s="109"/>
      <c r="AH261" s="36" t="s">
        <v>2126</v>
      </c>
      <c r="AI261" s="31" t="s">
        <v>3419</v>
      </c>
      <c r="AJ261" s="31" t="s">
        <v>1083</v>
      </c>
      <c r="AK261" s="31" t="s">
        <v>3277</v>
      </c>
      <c r="AL261" s="31"/>
      <c r="AM261" s="31" t="s">
        <v>2596</v>
      </c>
      <c r="AN261" s="31" t="s">
        <v>2636</v>
      </c>
      <c r="AO261" s="31"/>
      <c r="AP261" s="30"/>
      <c r="AQ261" s="157"/>
      <c r="AR261" s="157"/>
      <c r="AS261" s="149"/>
      <c r="AT261" s="149" t="s">
        <v>2007</v>
      </c>
      <c r="AU261" s="149" t="s">
        <v>2187</v>
      </c>
      <c r="AV261" s="149" t="s">
        <v>33</v>
      </c>
      <c r="AW261" s="296"/>
      <c r="AX261" s="300"/>
      <c r="AY261" s="37"/>
    </row>
    <row r="262" spans="1:51">
      <c r="A262" s="62" t="s">
        <v>1365</v>
      </c>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13"/>
      <c r="AM262" s="100"/>
      <c r="AN262" s="100"/>
      <c r="AO262" s="100"/>
      <c r="AP262" s="59"/>
      <c r="AQ262" s="59"/>
      <c r="AR262" s="59"/>
      <c r="AS262" s="59"/>
      <c r="AT262" s="59"/>
      <c r="AU262" s="59"/>
      <c r="AV262" s="59"/>
      <c r="AW262" s="100"/>
      <c r="AX262" s="59"/>
      <c r="AY262" s="59"/>
    </row>
    <row r="263" spans="1:51">
      <c r="A263" s="62" t="s">
        <v>1366</v>
      </c>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13"/>
      <c r="AM263" s="100"/>
      <c r="AN263" s="100"/>
      <c r="AO263" s="100"/>
      <c r="AP263" s="59"/>
      <c r="AQ263" s="59"/>
      <c r="AR263" s="59"/>
      <c r="AS263" s="59"/>
      <c r="AT263" s="59"/>
      <c r="AU263" s="59"/>
      <c r="AV263" s="59"/>
      <c r="AW263" s="100"/>
      <c r="AX263" s="59"/>
      <c r="AY263" s="59"/>
    </row>
    <row r="264" spans="1:51" ht="299.25">
      <c r="A264" s="13">
        <v>218</v>
      </c>
      <c r="B264" s="95" t="s">
        <v>731</v>
      </c>
      <c r="C264" s="16" t="s">
        <v>1646</v>
      </c>
      <c r="D264" s="101" t="s">
        <v>732</v>
      </c>
      <c r="E264" s="16" t="s">
        <v>1977</v>
      </c>
      <c r="F264" s="101" t="s">
        <v>205</v>
      </c>
      <c r="G264" s="101" t="s">
        <v>206</v>
      </c>
      <c r="H264" s="101" t="s">
        <v>33</v>
      </c>
      <c r="I264" s="101" t="s">
        <v>130</v>
      </c>
      <c r="J264" s="31"/>
      <c r="K264" s="31"/>
      <c r="L264" s="101" t="s">
        <v>55</v>
      </c>
      <c r="M264" s="116" t="s">
        <v>1998</v>
      </c>
      <c r="N264" s="116" t="s">
        <v>733</v>
      </c>
      <c r="O264" s="116" t="s">
        <v>1055</v>
      </c>
      <c r="P264" s="14" t="s">
        <v>1200</v>
      </c>
      <c r="Q264" s="14" t="s">
        <v>1895</v>
      </c>
      <c r="R264" s="116" t="s">
        <v>2359</v>
      </c>
      <c r="S264" s="14">
        <v>50</v>
      </c>
      <c r="T264" s="117" t="s">
        <v>2007</v>
      </c>
      <c r="U264" s="118" t="s">
        <v>949</v>
      </c>
      <c r="V264" s="117" t="s">
        <v>1200</v>
      </c>
      <c r="W264" s="134" t="s">
        <v>2152</v>
      </c>
      <c r="X264" s="135" t="s">
        <v>2152</v>
      </c>
      <c r="Y264" s="117" t="s">
        <v>2007</v>
      </c>
      <c r="Z264" s="118" t="s">
        <v>949</v>
      </c>
      <c r="AA264" s="117" t="s">
        <v>1200</v>
      </c>
      <c r="AB264" s="134" t="s">
        <v>2152</v>
      </c>
      <c r="AC264" s="135" t="s">
        <v>2152</v>
      </c>
      <c r="AD264" s="117" t="s">
        <v>2008</v>
      </c>
      <c r="AE264" s="118" t="s">
        <v>949</v>
      </c>
      <c r="AF264" s="117" t="s">
        <v>1200</v>
      </c>
      <c r="AG264" s="134" t="s">
        <v>2152</v>
      </c>
      <c r="AH264" s="135" t="s">
        <v>2152</v>
      </c>
      <c r="AI264" s="31" t="s">
        <v>2637</v>
      </c>
      <c r="AJ264" s="107" t="s">
        <v>3036</v>
      </c>
      <c r="AK264" s="31"/>
      <c r="AL264" s="31"/>
      <c r="AM264" s="31"/>
      <c r="AN264" s="31" t="s">
        <v>2636</v>
      </c>
      <c r="AO264" s="31"/>
      <c r="AP264" s="34"/>
      <c r="AQ264" s="174"/>
      <c r="AR264" s="174"/>
      <c r="AS264" s="175"/>
      <c r="AT264" s="175" t="s">
        <v>2007</v>
      </c>
      <c r="AU264" s="175" t="s">
        <v>2180</v>
      </c>
      <c r="AV264" s="176" t="s">
        <v>33</v>
      </c>
      <c r="AW264" s="302"/>
      <c r="AX264" s="31" t="s">
        <v>3556</v>
      </c>
      <c r="AY264" s="31" t="s">
        <v>2980</v>
      </c>
    </row>
    <row r="265" spans="1:51">
      <c r="A265" s="62" t="s">
        <v>1367</v>
      </c>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13"/>
      <c r="AM265" s="100"/>
      <c r="AN265" s="100"/>
      <c r="AO265" s="100"/>
      <c r="AP265" s="59"/>
      <c r="AQ265" s="59"/>
      <c r="AR265" s="59"/>
      <c r="AS265" s="59"/>
      <c r="AT265" s="59"/>
      <c r="AU265" s="59"/>
      <c r="AV265" s="59"/>
      <c r="AW265" s="100"/>
      <c r="AX265" s="59"/>
      <c r="AY265" s="59"/>
    </row>
    <row r="266" spans="1:51" ht="409.5">
      <c r="A266" s="11">
        <v>219</v>
      </c>
      <c r="B266" s="90" t="s">
        <v>734</v>
      </c>
      <c r="C266" s="16" t="s">
        <v>1647</v>
      </c>
      <c r="D266" s="15" t="s">
        <v>735</v>
      </c>
      <c r="E266" s="16" t="s">
        <v>1978</v>
      </c>
      <c r="F266" s="15" t="s">
        <v>503</v>
      </c>
      <c r="G266" s="15" t="s">
        <v>257</v>
      </c>
      <c r="H266" s="15" t="s">
        <v>33</v>
      </c>
      <c r="I266" s="15" t="s">
        <v>54</v>
      </c>
      <c r="J266" s="31"/>
      <c r="K266" s="31"/>
      <c r="L266" s="15" t="s">
        <v>55</v>
      </c>
      <c r="M266" s="32" t="s">
        <v>1999</v>
      </c>
      <c r="N266" s="32" t="s">
        <v>736</v>
      </c>
      <c r="O266" s="32" t="s">
        <v>1114</v>
      </c>
      <c r="P266" s="12" t="s">
        <v>1231</v>
      </c>
      <c r="Q266" s="12" t="s">
        <v>1151</v>
      </c>
      <c r="R266" s="32" t="s">
        <v>1821</v>
      </c>
      <c r="S266" s="32" t="s">
        <v>1079</v>
      </c>
      <c r="T266" s="91" t="s">
        <v>2007</v>
      </c>
      <c r="U266" s="92" t="s">
        <v>949</v>
      </c>
      <c r="V266" s="91" t="s">
        <v>2153</v>
      </c>
      <c r="W266" s="131"/>
      <c r="X266" s="136" t="s">
        <v>2126</v>
      </c>
      <c r="Y266" s="91" t="s">
        <v>2007</v>
      </c>
      <c r="Z266" s="92" t="s">
        <v>949</v>
      </c>
      <c r="AA266" s="91" t="s">
        <v>2153</v>
      </c>
      <c r="AB266" s="131"/>
      <c r="AC266" s="136" t="s">
        <v>2126</v>
      </c>
      <c r="AD266" s="91" t="s">
        <v>2008</v>
      </c>
      <c r="AE266" s="92" t="s">
        <v>949</v>
      </c>
      <c r="AF266" s="91" t="s">
        <v>2153</v>
      </c>
      <c r="AG266" s="131"/>
      <c r="AH266" s="136" t="s">
        <v>2126</v>
      </c>
      <c r="AI266" s="31" t="s">
        <v>3037</v>
      </c>
      <c r="AJ266" s="31" t="s">
        <v>1083</v>
      </c>
      <c r="AK266" s="31" t="s">
        <v>3278</v>
      </c>
      <c r="AL266" s="31" t="s">
        <v>2629</v>
      </c>
      <c r="AM266" s="31" t="s">
        <v>2596</v>
      </c>
      <c r="AN266" s="31" t="s">
        <v>2636</v>
      </c>
      <c r="AO266" s="31"/>
      <c r="AP266" s="34"/>
      <c r="AQ266" s="157"/>
      <c r="AR266" s="157"/>
      <c r="AS266" s="149"/>
      <c r="AT266" s="149" t="s">
        <v>2007</v>
      </c>
      <c r="AU266" s="149" t="s">
        <v>2187</v>
      </c>
      <c r="AV266" s="149" t="s">
        <v>33</v>
      </c>
      <c r="AW266" s="296"/>
      <c r="AX266" s="31" t="s">
        <v>3556</v>
      </c>
      <c r="AY266" s="37"/>
    </row>
    <row r="267" spans="1:51" ht="346.5">
      <c r="A267" s="2">
        <v>220</v>
      </c>
      <c r="B267" s="95" t="s">
        <v>737</v>
      </c>
      <c r="C267" s="16" t="s">
        <v>1648</v>
      </c>
      <c r="D267" s="5" t="s">
        <v>738</v>
      </c>
      <c r="E267" s="16" t="s">
        <v>1979</v>
      </c>
      <c r="F267" s="5" t="s">
        <v>503</v>
      </c>
      <c r="G267" s="5" t="s">
        <v>257</v>
      </c>
      <c r="H267" s="5" t="s">
        <v>33</v>
      </c>
      <c r="I267" s="5" t="s">
        <v>54</v>
      </c>
      <c r="J267" s="31"/>
      <c r="K267" s="31"/>
      <c r="L267" s="5" t="s">
        <v>55</v>
      </c>
      <c r="M267" s="31" t="s">
        <v>1999</v>
      </c>
      <c r="N267" s="31" t="s">
        <v>739</v>
      </c>
      <c r="O267" s="31" t="s">
        <v>3011</v>
      </c>
      <c r="P267" s="6" t="s">
        <v>1235</v>
      </c>
      <c r="Q267" s="6" t="s">
        <v>1151</v>
      </c>
      <c r="R267" s="31" t="s">
        <v>1821</v>
      </c>
      <c r="S267" s="31" t="s">
        <v>1079</v>
      </c>
      <c r="T267" s="35" t="s">
        <v>2007</v>
      </c>
      <c r="U267" s="96" t="s">
        <v>949</v>
      </c>
      <c r="V267" s="35" t="s">
        <v>2154</v>
      </c>
      <c r="W267" s="128"/>
      <c r="X267" s="137" t="s">
        <v>2126</v>
      </c>
      <c r="Y267" s="35" t="s">
        <v>2007</v>
      </c>
      <c r="Z267" s="96" t="s">
        <v>949</v>
      </c>
      <c r="AA267" s="35" t="s">
        <v>2154</v>
      </c>
      <c r="AB267" s="128"/>
      <c r="AC267" s="137" t="s">
        <v>2126</v>
      </c>
      <c r="AD267" s="35" t="s">
        <v>2008</v>
      </c>
      <c r="AE267" s="96" t="s">
        <v>949</v>
      </c>
      <c r="AF267" s="35" t="s">
        <v>2154</v>
      </c>
      <c r="AG267" s="128"/>
      <c r="AH267" s="137" t="s">
        <v>2126</v>
      </c>
      <c r="AI267" s="31" t="s">
        <v>3038</v>
      </c>
      <c r="AJ267" s="31" t="s">
        <v>1083</v>
      </c>
      <c r="AK267" s="31" t="s">
        <v>3279</v>
      </c>
      <c r="AL267" s="31" t="s">
        <v>2630</v>
      </c>
      <c r="AM267" s="31" t="s">
        <v>2596</v>
      </c>
      <c r="AN267" s="31" t="s">
        <v>2636</v>
      </c>
      <c r="AO267" s="31"/>
      <c r="AP267" s="34"/>
      <c r="AQ267" s="157"/>
      <c r="AR267" s="157"/>
      <c r="AS267" s="149"/>
      <c r="AT267" s="149" t="s">
        <v>2007</v>
      </c>
      <c r="AU267" s="149" t="s">
        <v>2187</v>
      </c>
      <c r="AV267" s="149" t="s">
        <v>33</v>
      </c>
      <c r="AW267" s="296"/>
      <c r="AX267" s="31" t="s">
        <v>3556</v>
      </c>
      <c r="AY267" s="37"/>
    </row>
    <row r="268" spans="1:51" ht="346.5">
      <c r="A268" s="2">
        <v>221</v>
      </c>
      <c r="B268" s="95" t="s">
        <v>740</v>
      </c>
      <c r="C268" s="16" t="s">
        <v>1649</v>
      </c>
      <c r="D268" s="5" t="s">
        <v>741</v>
      </c>
      <c r="E268" s="16" t="s">
        <v>1979</v>
      </c>
      <c r="F268" s="5" t="s">
        <v>503</v>
      </c>
      <c r="G268" s="5" t="s">
        <v>257</v>
      </c>
      <c r="H268" s="5" t="s">
        <v>33</v>
      </c>
      <c r="I268" s="5" t="s">
        <v>54</v>
      </c>
      <c r="J268" s="31"/>
      <c r="K268" s="31"/>
      <c r="L268" s="5" t="s">
        <v>55</v>
      </c>
      <c r="M268" s="31" t="s">
        <v>1999</v>
      </c>
      <c r="N268" s="31" t="s">
        <v>742</v>
      </c>
      <c r="O268" s="31" t="s">
        <v>3012</v>
      </c>
      <c r="P268" s="6" t="s">
        <v>1234</v>
      </c>
      <c r="Q268" s="6" t="s">
        <v>1151</v>
      </c>
      <c r="R268" s="31" t="s">
        <v>1821</v>
      </c>
      <c r="S268" s="31" t="s">
        <v>1079</v>
      </c>
      <c r="T268" s="35" t="s">
        <v>2007</v>
      </c>
      <c r="U268" s="96" t="s">
        <v>949</v>
      </c>
      <c r="V268" s="35" t="s">
        <v>2154</v>
      </c>
      <c r="W268" s="128"/>
      <c r="X268" s="137" t="s">
        <v>2126</v>
      </c>
      <c r="Y268" s="35" t="s">
        <v>2007</v>
      </c>
      <c r="Z268" s="96" t="s">
        <v>949</v>
      </c>
      <c r="AA268" s="35" t="s">
        <v>2154</v>
      </c>
      <c r="AB268" s="128"/>
      <c r="AC268" s="137" t="s">
        <v>2126</v>
      </c>
      <c r="AD268" s="35" t="s">
        <v>2008</v>
      </c>
      <c r="AE268" s="96" t="s">
        <v>949</v>
      </c>
      <c r="AF268" s="35" t="s">
        <v>2154</v>
      </c>
      <c r="AG268" s="128"/>
      <c r="AH268" s="137" t="s">
        <v>2126</v>
      </c>
      <c r="AI268" s="31" t="s">
        <v>3038</v>
      </c>
      <c r="AJ268" s="31" t="s">
        <v>1083</v>
      </c>
      <c r="AK268" s="31" t="s">
        <v>3280</v>
      </c>
      <c r="AL268" s="31" t="s">
        <v>2630</v>
      </c>
      <c r="AM268" s="31" t="s">
        <v>2596</v>
      </c>
      <c r="AN268" s="31" t="s">
        <v>2636</v>
      </c>
      <c r="AO268" s="31"/>
      <c r="AP268" s="34"/>
      <c r="AQ268" s="157"/>
      <c r="AR268" s="157"/>
      <c r="AS268" s="149"/>
      <c r="AT268" s="149" t="s">
        <v>2007</v>
      </c>
      <c r="AU268" s="149" t="s">
        <v>2187</v>
      </c>
      <c r="AV268" s="149" t="s">
        <v>33</v>
      </c>
      <c r="AW268" s="296"/>
      <c r="AX268" s="31" t="s">
        <v>3556</v>
      </c>
      <c r="AY268" s="37"/>
    </row>
    <row r="269" spans="1:51" ht="346.5">
      <c r="A269" s="2">
        <v>222</v>
      </c>
      <c r="B269" s="95" t="s">
        <v>743</v>
      </c>
      <c r="C269" s="16" t="s">
        <v>1650</v>
      </c>
      <c r="D269" s="5" t="s">
        <v>744</v>
      </c>
      <c r="E269" s="16" t="s">
        <v>1979</v>
      </c>
      <c r="F269" s="5" t="s">
        <v>503</v>
      </c>
      <c r="G269" s="5" t="s">
        <v>257</v>
      </c>
      <c r="H269" s="5" t="s">
        <v>33</v>
      </c>
      <c r="I269" s="5" t="s">
        <v>54</v>
      </c>
      <c r="J269" s="31"/>
      <c r="K269" s="31"/>
      <c r="L269" s="5" t="s">
        <v>55</v>
      </c>
      <c r="M269" s="31" t="s">
        <v>1999</v>
      </c>
      <c r="N269" s="31" t="s">
        <v>745</v>
      </c>
      <c r="O269" s="31" t="s">
        <v>3013</v>
      </c>
      <c r="P269" s="6" t="s">
        <v>1233</v>
      </c>
      <c r="Q269" s="6" t="s">
        <v>1151</v>
      </c>
      <c r="R269" s="31" t="s">
        <v>1821</v>
      </c>
      <c r="S269" s="31" t="s">
        <v>1079</v>
      </c>
      <c r="T269" s="35" t="s">
        <v>2007</v>
      </c>
      <c r="U269" s="96" t="s">
        <v>949</v>
      </c>
      <c r="V269" s="35" t="s">
        <v>2154</v>
      </c>
      <c r="W269" s="128"/>
      <c r="X269" s="137" t="s">
        <v>2126</v>
      </c>
      <c r="Y269" s="35" t="s">
        <v>2007</v>
      </c>
      <c r="Z269" s="96" t="s">
        <v>949</v>
      </c>
      <c r="AA269" s="35" t="s">
        <v>2154</v>
      </c>
      <c r="AB269" s="128"/>
      <c r="AC269" s="137" t="s">
        <v>2126</v>
      </c>
      <c r="AD269" s="35" t="s">
        <v>2008</v>
      </c>
      <c r="AE269" s="96" t="s">
        <v>949</v>
      </c>
      <c r="AF269" s="35" t="s">
        <v>2154</v>
      </c>
      <c r="AG269" s="128"/>
      <c r="AH269" s="137" t="s">
        <v>2126</v>
      </c>
      <c r="AI269" s="31" t="s">
        <v>3038</v>
      </c>
      <c r="AJ269" s="31" t="s">
        <v>1083</v>
      </c>
      <c r="AK269" s="31" t="s">
        <v>3281</v>
      </c>
      <c r="AL269" s="31" t="s">
        <v>2630</v>
      </c>
      <c r="AM269" s="31" t="s">
        <v>2596</v>
      </c>
      <c r="AN269" s="31" t="s">
        <v>2636</v>
      </c>
      <c r="AO269" s="31"/>
      <c r="AP269" s="34"/>
      <c r="AQ269" s="157"/>
      <c r="AR269" s="157"/>
      <c r="AS269" s="149"/>
      <c r="AT269" s="149" t="s">
        <v>2007</v>
      </c>
      <c r="AU269" s="149" t="s">
        <v>2187</v>
      </c>
      <c r="AV269" s="149" t="s">
        <v>33</v>
      </c>
      <c r="AW269" s="296"/>
      <c r="AX269" s="31" t="s">
        <v>3556</v>
      </c>
      <c r="AY269" s="37"/>
    </row>
    <row r="270" spans="1:51" ht="346.5">
      <c r="A270" s="2">
        <v>223</v>
      </c>
      <c r="B270" s="95" t="s">
        <v>746</v>
      </c>
      <c r="C270" s="16" t="s">
        <v>1651</v>
      </c>
      <c r="D270" s="5" t="s">
        <v>747</v>
      </c>
      <c r="E270" s="16" t="s">
        <v>1979</v>
      </c>
      <c r="F270" s="5" t="s">
        <v>503</v>
      </c>
      <c r="G270" s="5" t="s">
        <v>257</v>
      </c>
      <c r="H270" s="5" t="s">
        <v>33</v>
      </c>
      <c r="I270" s="5" t="s">
        <v>54</v>
      </c>
      <c r="J270" s="31"/>
      <c r="K270" s="31"/>
      <c r="L270" s="5" t="s">
        <v>55</v>
      </c>
      <c r="M270" s="31" t="s">
        <v>1999</v>
      </c>
      <c r="N270" s="31" t="s">
        <v>748</v>
      </c>
      <c r="O270" s="31" t="s">
        <v>3014</v>
      </c>
      <c r="P270" s="6" t="s">
        <v>1231</v>
      </c>
      <c r="Q270" s="6" t="s">
        <v>1151</v>
      </c>
      <c r="R270" s="31" t="s">
        <v>1821</v>
      </c>
      <c r="S270" s="31" t="s">
        <v>1079</v>
      </c>
      <c r="T270" s="35" t="s">
        <v>2007</v>
      </c>
      <c r="U270" s="96" t="s">
        <v>949</v>
      </c>
      <c r="V270" s="120" t="s">
        <v>2805</v>
      </c>
      <c r="W270" s="128"/>
      <c r="X270" s="137" t="s">
        <v>2126</v>
      </c>
      <c r="Y270" s="35" t="s">
        <v>2007</v>
      </c>
      <c r="Z270" s="96" t="s">
        <v>949</v>
      </c>
      <c r="AA270" s="120" t="s">
        <v>2805</v>
      </c>
      <c r="AB270" s="128"/>
      <c r="AC270" s="137" t="s">
        <v>2126</v>
      </c>
      <c r="AD270" s="35" t="s">
        <v>2008</v>
      </c>
      <c r="AE270" s="96" t="s">
        <v>949</v>
      </c>
      <c r="AF270" s="120" t="s">
        <v>2805</v>
      </c>
      <c r="AG270" s="128"/>
      <c r="AH270" s="137" t="s">
        <v>2126</v>
      </c>
      <c r="AI270" s="31" t="s">
        <v>3038</v>
      </c>
      <c r="AJ270" s="31" t="s">
        <v>1083</v>
      </c>
      <c r="AK270" s="31" t="s">
        <v>3282</v>
      </c>
      <c r="AL270" s="31" t="s">
        <v>2630</v>
      </c>
      <c r="AM270" s="31" t="s">
        <v>2596</v>
      </c>
      <c r="AN270" s="31" t="s">
        <v>2636</v>
      </c>
      <c r="AO270" s="31"/>
      <c r="AP270" s="34"/>
      <c r="AQ270" s="157"/>
      <c r="AR270" s="157"/>
      <c r="AS270" s="149"/>
      <c r="AT270" s="149" t="s">
        <v>2007</v>
      </c>
      <c r="AU270" s="149" t="s">
        <v>2187</v>
      </c>
      <c r="AV270" s="149" t="s">
        <v>33</v>
      </c>
      <c r="AW270" s="296"/>
      <c r="AX270" s="31" t="s">
        <v>3556</v>
      </c>
      <c r="AY270" s="37"/>
    </row>
    <row r="271" spans="1:51" ht="346.5">
      <c r="A271" s="2">
        <v>224</v>
      </c>
      <c r="B271" s="95" t="s">
        <v>749</v>
      </c>
      <c r="C271" s="16" t="s">
        <v>1652</v>
      </c>
      <c r="D271" s="5" t="s">
        <v>750</v>
      </c>
      <c r="E271" s="16" t="s">
        <v>1979</v>
      </c>
      <c r="F271" s="5" t="s">
        <v>503</v>
      </c>
      <c r="G271" s="5" t="s">
        <v>257</v>
      </c>
      <c r="H271" s="5" t="s">
        <v>33</v>
      </c>
      <c r="I271" s="5" t="s">
        <v>54</v>
      </c>
      <c r="J271" s="31"/>
      <c r="K271" s="31"/>
      <c r="L271" s="5" t="s">
        <v>55</v>
      </c>
      <c r="M271" s="31" t="s">
        <v>1999</v>
      </c>
      <c r="N271" s="31" t="s">
        <v>751</v>
      </c>
      <c r="O271" s="31" t="s">
        <v>3015</v>
      </c>
      <c r="P271" s="6" t="s">
        <v>1232</v>
      </c>
      <c r="Q271" s="6" t="s">
        <v>1151</v>
      </c>
      <c r="R271" s="31" t="s">
        <v>1821</v>
      </c>
      <c r="S271" s="31" t="s">
        <v>1079</v>
      </c>
      <c r="T271" s="35" t="s">
        <v>2007</v>
      </c>
      <c r="U271" s="96" t="s">
        <v>949</v>
      </c>
      <c r="V271" s="35" t="s">
        <v>2154</v>
      </c>
      <c r="W271" s="128"/>
      <c r="X271" s="137" t="s">
        <v>2126</v>
      </c>
      <c r="Y271" s="35" t="s">
        <v>2007</v>
      </c>
      <c r="Z271" s="96" t="s">
        <v>949</v>
      </c>
      <c r="AA271" s="35" t="s">
        <v>2154</v>
      </c>
      <c r="AB271" s="128"/>
      <c r="AC271" s="137" t="s">
        <v>2126</v>
      </c>
      <c r="AD271" s="35" t="s">
        <v>2008</v>
      </c>
      <c r="AE271" s="96" t="s">
        <v>949</v>
      </c>
      <c r="AF271" s="35" t="s">
        <v>2154</v>
      </c>
      <c r="AG271" s="128"/>
      <c r="AH271" s="137" t="s">
        <v>2126</v>
      </c>
      <c r="AI271" s="31" t="s">
        <v>3038</v>
      </c>
      <c r="AJ271" s="31" t="s">
        <v>1083</v>
      </c>
      <c r="AK271" s="31" t="s">
        <v>3283</v>
      </c>
      <c r="AL271" s="31" t="s">
        <v>2630</v>
      </c>
      <c r="AM271" s="31" t="s">
        <v>2596</v>
      </c>
      <c r="AN271" s="31" t="s">
        <v>2636</v>
      </c>
      <c r="AO271" s="31"/>
      <c r="AP271" s="34"/>
      <c r="AQ271" s="157"/>
      <c r="AR271" s="157"/>
      <c r="AS271" s="149"/>
      <c r="AT271" s="149" t="s">
        <v>2007</v>
      </c>
      <c r="AU271" s="149" t="s">
        <v>2187</v>
      </c>
      <c r="AV271" s="149" t="s">
        <v>33</v>
      </c>
      <c r="AW271" s="296"/>
      <c r="AX271" s="31" t="s">
        <v>3556</v>
      </c>
      <c r="AY271" s="37"/>
    </row>
    <row r="272" spans="1:51" ht="346.5">
      <c r="A272" s="2">
        <v>225</v>
      </c>
      <c r="B272" s="95" t="s">
        <v>752</v>
      </c>
      <c r="C272" s="16" t="s">
        <v>1653</v>
      </c>
      <c r="D272" s="5" t="s">
        <v>753</v>
      </c>
      <c r="E272" s="16" t="s">
        <v>1979</v>
      </c>
      <c r="F272" s="5" t="s">
        <v>503</v>
      </c>
      <c r="G272" s="5" t="s">
        <v>257</v>
      </c>
      <c r="H272" s="5" t="s">
        <v>33</v>
      </c>
      <c r="I272" s="5" t="s">
        <v>54</v>
      </c>
      <c r="J272" s="31"/>
      <c r="K272" s="31"/>
      <c r="L272" s="5" t="s">
        <v>55</v>
      </c>
      <c r="M272" s="31" t="s">
        <v>1999</v>
      </c>
      <c r="N272" s="31" t="s">
        <v>754</v>
      </c>
      <c r="O272" s="31" t="s">
        <v>3016</v>
      </c>
      <c r="P272" s="6" t="s">
        <v>1235</v>
      </c>
      <c r="Q272" s="6" t="s">
        <v>1151</v>
      </c>
      <c r="R272" s="31" t="s">
        <v>1821</v>
      </c>
      <c r="S272" s="31" t="s">
        <v>1079</v>
      </c>
      <c r="T272" s="35" t="s">
        <v>2007</v>
      </c>
      <c r="U272" s="96" t="s">
        <v>949</v>
      </c>
      <c r="V272" s="35" t="s">
        <v>2154</v>
      </c>
      <c r="W272" s="128"/>
      <c r="X272" s="137" t="s">
        <v>2126</v>
      </c>
      <c r="Y272" s="35" t="s">
        <v>2007</v>
      </c>
      <c r="Z272" s="96" t="s">
        <v>949</v>
      </c>
      <c r="AA272" s="35" t="s">
        <v>2154</v>
      </c>
      <c r="AB272" s="128"/>
      <c r="AC272" s="137" t="s">
        <v>2126</v>
      </c>
      <c r="AD272" s="35" t="s">
        <v>2008</v>
      </c>
      <c r="AE272" s="96" t="s">
        <v>949</v>
      </c>
      <c r="AF272" s="35" t="s">
        <v>2154</v>
      </c>
      <c r="AG272" s="128"/>
      <c r="AH272" s="137" t="s">
        <v>2126</v>
      </c>
      <c r="AI272" s="31" t="s">
        <v>3038</v>
      </c>
      <c r="AJ272" s="31" t="s">
        <v>1083</v>
      </c>
      <c r="AK272" s="31" t="s">
        <v>3284</v>
      </c>
      <c r="AL272" s="31" t="s">
        <v>2630</v>
      </c>
      <c r="AM272" s="31" t="s">
        <v>2596</v>
      </c>
      <c r="AN272" s="31" t="s">
        <v>2636</v>
      </c>
      <c r="AO272" s="31"/>
      <c r="AP272" s="34"/>
      <c r="AQ272" s="157"/>
      <c r="AR272" s="157"/>
      <c r="AS272" s="149"/>
      <c r="AT272" s="149" t="s">
        <v>2007</v>
      </c>
      <c r="AU272" s="149" t="s">
        <v>2187</v>
      </c>
      <c r="AV272" s="149" t="s">
        <v>33</v>
      </c>
      <c r="AW272" s="296"/>
      <c r="AX272" s="31" t="s">
        <v>3556</v>
      </c>
      <c r="AY272" s="37"/>
    </row>
    <row r="273" spans="1:51" ht="346.5">
      <c r="A273" s="2">
        <v>226</v>
      </c>
      <c r="B273" s="95" t="s">
        <v>755</v>
      </c>
      <c r="C273" s="16" t="s">
        <v>1654</v>
      </c>
      <c r="D273" s="5" t="s">
        <v>756</v>
      </c>
      <c r="E273" s="16" t="s">
        <v>1979</v>
      </c>
      <c r="F273" s="5" t="s">
        <v>503</v>
      </c>
      <c r="G273" s="5" t="s">
        <v>257</v>
      </c>
      <c r="H273" s="5" t="s">
        <v>33</v>
      </c>
      <c r="I273" s="5" t="s">
        <v>54</v>
      </c>
      <c r="J273" s="31"/>
      <c r="K273" s="31"/>
      <c r="L273" s="5" t="s">
        <v>55</v>
      </c>
      <c r="M273" s="31" t="s">
        <v>1999</v>
      </c>
      <c r="N273" s="31" t="s">
        <v>757</v>
      </c>
      <c r="O273" s="31" t="s">
        <v>3017</v>
      </c>
      <c r="P273" s="6" t="s">
        <v>1236</v>
      </c>
      <c r="Q273" s="6" t="s">
        <v>1151</v>
      </c>
      <c r="R273" s="31" t="s">
        <v>1821</v>
      </c>
      <c r="S273" s="31" t="s">
        <v>1079</v>
      </c>
      <c r="T273" s="35" t="s">
        <v>2007</v>
      </c>
      <c r="U273" s="96" t="s">
        <v>949</v>
      </c>
      <c r="V273" s="35" t="s">
        <v>2154</v>
      </c>
      <c r="W273" s="128"/>
      <c r="X273" s="137" t="s">
        <v>2126</v>
      </c>
      <c r="Y273" s="35" t="s">
        <v>2007</v>
      </c>
      <c r="Z273" s="96" t="s">
        <v>949</v>
      </c>
      <c r="AA273" s="35" t="s">
        <v>2154</v>
      </c>
      <c r="AB273" s="128"/>
      <c r="AC273" s="137" t="s">
        <v>2126</v>
      </c>
      <c r="AD273" s="35" t="s">
        <v>2008</v>
      </c>
      <c r="AE273" s="96" t="s">
        <v>949</v>
      </c>
      <c r="AF273" s="35" t="s">
        <v>2154</v>
      </c>
      <c r="AG273" s="128"/>
      <c r="AH273" s="137" t="s">
        <v>2126</v>
      </c>
      <c r="AI273" s="31" t="s">
        <v>3038</v>
      </c>
      <c r="AJ273" s="31" t="s">
        <v>1083</v>
      </c>
      <c r="AK273" s="31" t="s">
        <v>3285</v>
      </c>
      <c r="AL273" s="31" t="s">
        <v>2630</v>
      </c>
      <c r="AM273" s="31" t="s">
        <v>2596</v>
      </c>
      <c r="AN273" s="31" t="s">
        <v>2636</v>
      </c>
      <c r="AO273" s="31"/>
      <c r="AP273" s="34"/>
      <c r="AQ273" s="157"/>
      <c r="AR273" s="157"/>
      <c r="AS273" s="149"/>
      <c r="AT273" s="149" t="s">
        <v>2007</v>
      </c>
      <c r="AU273" s="149" t="s">
        <v>2187</v>
      </c>
      <c r="AV273" s="149" t="s">
        <v>33</v>
      </c>
      <c r="AW273" s="296"/>
      <c r="AX273" s="31" t="s">
        <v>3556</v>
      </c>
      <c r="AY273" s="37"/>
    </row>
    <row r="274" spans="1:51" ht="346.5">
      <c r="A274" s="2">
        <v>227</v>
      </c>
      <c r="B274" s="95" t="s">
        <v>758</v>
      </c>
      <c r="C274" s="16" t="s">
        <v>1655</v>
      </c>
      <c r="D274" s="5" t="s">
        <v>759</v>
      </c>
      <c r="E274" s="16" t="s">
        <v>1979</v>
      </c>
      <c r="F274" s="5" t="s">
        <v>503</v>
      </c>
      <c r="G274" s="5" t="s">
        <v>257</v>
      </c>
      <c r="H274" s="5" t="s">
        <v>33</v>
      </c>
      <c r="I274" s="5" t="s">
        <v>54</v>
      </c>
      <c r="J274" s="31"/>
      <c r="K274" s="31"/>
      <c r="L274" s="5" t="s">
        <v>55</v>
      </c>
      <c r="M274" s="31" t="s">
        <v>1999</v>
      </c>
      <c r="N274" s="31" t="s">
        <v>760</v>
      </c>
      <c r="O274" s="31" t="s">
        <v>3018</v>
      </c>
      <c r="P274" s="6" t="s">
        <v>1236</v>
      </c>
      <c r="Q274" s="6" t="s">
        <v>1151</v>
      </c>
      <c r="R274" s="31" t="s">
        <v>1821</v>
      </c>
      <c r="S274" s="31" t="s">
        <v>1079</v>
      </c>
      <c r="T274" s="35" t="s">
        <v>2007</v>
      </c>
      <c r="U274" s="96" t="s">
        <v>949</v>
      </c>
      <c r="V274" s="35" t="s">
        <v>2154</v>
      </c>
      <c r="W274" s="128"/>
      <c r="X274" s="137" t="s">
        <v>2126</v>
      </c>
      <c r="Y274" s="35" t="s">
        <v>2007</v>
      </c>
      <c r="Z274" s="96" t="s">
        <v>949</v>
      </c>
      <c r="AA274" s="35" t="s">
        <v>2154</v>
      </c>
      <c r="AB274" s="128"/>
      <c r="AC274" s="137" t="s">
        <v>2126</v>
      </c>
      <c r="AD274" s="35" t="s">
        <v>2008</v>
      </c>
      <c r="AE274" s="96" t="s">
        <v>949</v>
      </c>
      <c r="AF274" s="35" t="s">
        <v>2154</v>
      </c>
      <c r="AG274" s="128"/>
      <c r="AH274" s="137" t="s">
        <v>2126</v>
      </c>
      <c r="AI274" s="31" t="s">
        <v>3038</v>
      </c>
      <c r="AJ274" s="31" t="s">
        <v>1083</v>
      </c>
      <c r="AK274" s="31" t="s">
        <v>3286</v>
      </c>
      <c r="AL274" s="31" t="s">
        <v>2630</v>
      </c>
      <c r="AM274" s="31" t="s">
        <v>2596</v>
      </c>
      <c r="AN274" s="31" t="s">
        <v>2636</v>
      </c>
      <c r="AO274" s="31"/>
      <c r="AP274" s="34"/>
      <c r="AQ274" s="157"/>
      <c r="AR274" s="157"/>
      <c r="AS274" s="149"/>
      <c r="AT274" s="149" t="s">
        <v>2007</v>
      </c>
      <c r="AU274" s="149" t="s">
        <v>2187</v>
      </c>
      <c r="AV274" s="149" t="s">
        <v>33</v>
      </c>
      <c r="AW274" s="296"/>
      <c r="AX274" s="31" t="s">
        <v>3556</v>
      </c>
      <c r="AY274" s="37"/>
    </row>
    <row r="275" spans="1:51" ht="346.5">
      <c r="A275" s="2">
        <v>228</v>
      </c>
      <c r="B275" s="95" t="s">
        <v>761</v>
      </c>
      <c r="C275" s="16" t="s">
        <v>1656</v>
      </c>
      <c r="D275" s="5" t="s">
        <v>762</v>
      </c>
      <c r="E275" s="16" t="s">
        <v>1979</v>
      </c>
      <c r="F275" s="5" t="s">
        <v>503</v>
      </c>
      <c r="G275" s="5" t="s">
        <v>257</v>
      </c>
      <c r="H275" s="5" t="s">
        <v>33</v>
      </c>
      <c r="I275" s="5" t="s">
        <v>54</v>
      </c>
      <c r="J275" s="31"/>
      <c r="K275" s="31"/>
      <c r="L275" s="5" t="s">
        <v>55</v>
      </c>
      <c r="M275" s="31" t="s">
        <v>1999</v>
      </c>
      <c r="N275" s="31" t="s">
        <v>763</v>
      </c>
      <c r="O275" s="31" t="s">
        <v>3019</v>
      </c>
      <c r="P275" s="6" t="s">
        <v>1236</v>
      </c>
      <c r="Q275" s="6" t="s">
        <v>1151</v>
      </c>
      <c r="R275" s="31" t="s">
        <v>1821</v>
      </c>
      <c r="S275" s="31" t="s">
        <v>1079</v>
      </c>
      <c r="T275" s="35" t="s">
        <v>2007</v>
      </c>
      <c r="U275" s="96" t="s">
        <v>949</v>
      </c>
      <c r="V275" s="35" t="s">
        <v>2154</v>
      </c>
      <c r="W275" s="128"/>
      <c r="X275" s="137" t="s">
        <v>2126</v>
      </c>
      <c r="Y275" s="35" t="s">
        <v>2007</v>
      </c>
      <c r="Z275" s="96" t="s">
        <v>949</v>
      </c>
      <c r="AA275" s="35" t="s">
        <v>2154</v>
      </c>
      <c r="AB275" s="128"/>
      <c r="AC275" s="137" t="s">
        <v>2126</v>
      </c>
      <c r="AD275" s="35" t="s">
        <v>2008</v>
      </c>
      <c r="AE275" s="96" t="s">
        <v>949</v>
      </c>
      <c r="AF275" s="35" t="s">
        <v>2154</v>
      </c>
      <c r="AG275" s="128"/>
      <c r="AH275" s="137" t="s">
        <v>2126</v>
      </c>
      <c r="AI275" s="31" t="s">
        <v>3038</v>
      </c>
      <c r="AJ275" s="31" t="s">
        <v>1083</v>
      </c>
      <c r="AK275" s="31" t="s">
        <v>3287</v>
      </c>
      <c r="AL275" s="31" t="s">
        <v>2630</v>
      </c>
      <c r="AM275" s="31" t="s">
        <v>2596</v>
      </c>
      <c r="AN275" s="31" t="s">
        <v>2636</v>
      </c>
      <c r="AO275" s="31"/>
      <c r="AP275" s="34"/>
      <c r="AQ275" s="157"/>
      <c r="AR275" s="157"/>
      <c r="AS275" s="149"/>
      <c r="AT275" s="149" t="s">
        <v>2007</v>
      </c>
      <c r="AU275" s="149" t="s">
        <v>2187</v>
      </c>
      <c r="AV275" s="149" t="s">
        <v>33</v>
      </c>
      <c r="AW275" s="296"/>
      <c r="AX275" s="31" t="s">
        <v>3556</v>
      </c>
      <c r="AY275" s="37"/>
    </row>
    <row r="276" spans="1:51" ht="346.5">
      <c r="A276" s="2">
        <v>229</v>
      </c>
      <c r="B276" s="95" t="s">
        <v>764</v>
      </c>
      <c r="C276" s="16" t="s">
        <v>1657</v>
      </c>
      <c r="D276" s="5" t="s">
        <v>765</v>
      </c>
      <c r="E276" s="16" t="s">
        <v>1979</v>
      </c>
      <c r="F276" s="5" t="s">
        <v>503</v>
      </c>
      <c r="G276" s="5" t="s">
        <v>257</v>
      </c>
      <c r="H276" s="5" t="s">
        <v>33</v>
      </c>
      <c r="I276" s="5" t="s">
        <v>54</v>
      </c>
      <c r="J276" s="31"/>
      <c r="K276" s="31"/>
      <c r="L276" s="5" t="s">
        <v>55</v>
      </c>
      <c r="M276" s="31" t="s">
        <v>1999</v>
      </c>
      <c r="N276" s="31" t="s">
        <v>766</v>
      </c>
      <c r="O276" s="31" t="s">
        <v>3020</v>
      </c>
      <c r="P276" s="6" t="s">
        <v>1236</v>
      </c>
      <c r="Q276" s="6" t="s">
        <v>1151</v>
      </c>
      <c r="R276" s="31" t="s">
        <v>1821</v>
      </c>
      <c r="S276" s="31" t="s">
        <v>1079</v>
      </c>
      <c r="T276" s="35" t="s">
        <v>2007</v>
      </c>
      <c r="U276" s="96" t="s">
        <v>949</v>
      </c>
      <c r="V276" s="35" t="s">
        <v>2154</v>
      </c>
      <c r="W276" s="128"/>
      <c r="X276" s="137" t="s">
        <v>2126</v>
      </c>
      <c r="Y276" s="35" t="s">
        <v>2007</v>
      </c>
      <c r="Z276" s="96" t="s">
        <v>949</v>
      </c>
      <c r="AA276" s="35" t="s">
        <v>2154</v>
      </c>
      <c r="AB276" s="128"/>
      <c r="AC276" s="137" t="s">
        <v>2126</v>
      </c>
      <c r="AD276" s="35" t="s">
        <v>2008</v>
      </c>
      <c r="AE276" s="96" t="s">
        <v>949</v>
      </c>
      <c r="AF276" s="35" t="s">
        <v>2154</v>
      </c>
      <c r="AG276" s="128"/>
      <c r="AH276" s="137" t="s">
        <v>2126</v>
      </c>
      <c r="AI276" s="31" t="s">
        <v>3038</v>
      </c>
      <c r="AJ276" s="31" t="s">
        <v>1083</v>
      </c>
      <c r="AK276" s="31" t="s">
        <v>3288</v>
      </c>
      <c r="AL276" s="31" t="s">
        <v>2630</v>
      </c>
      <c r="AM276" s="31" t="s">
        <v>2596</v>
      </c>
      <c r="AN276" s="31" t="s">
        <v>2636</v>
      </c>
      <c r="AO276" s="31"/>
      <c r="AP276" s="34"/>
      <c r="AQ276" s="157"/>
      <c r="AR276" s="157"/>
      <c r="AS276" s="149"/>
      <c r="AT276" s="149" t="s">
        <v>2007</v>
      </c>
      <c r="AU276" s="149" t="s">
        <v>2187</v>
      </c>
      <c r="AV276" s="149" t="s">
        <v>33</v>
      </c>
      <c r="AW276" s="296"/>
      <c r="AX276" s="31" t="s">
        <v>3556</v>
      </c>
      <c r="AY276" s="37"/>
    </row>
    <row r="277" spans="1:51" ht="346.5">
      <c r="A277" s="2">
        <v>230</v>
      </c>
      <c r="B277" s="95" t="s">
        <v>767</v>
      </c>
      <c r="C277" s="16" t="s">
        <v>1658</v>
      </c>
      <c r="D277" s="5" t="s">
        <v>768</v>
      </c>
      <c r="E277" s="16" t="s">
        <v>1979</v>
      </c>
      <c r="F277" s="5" t="s">
        <v>503</v>
      </c>
      <c r="G277" s="5" t="s">
        <v>257</v>
      </c>
      <c r="H277" s="5" t="s">
        <v>33</v>
      </c>
      <c r="I277" s="5" t="s">
        <v>54</v>
      </c>
      <c r="J277" s="31"/>
      <c r="K277" s="31"/>
      <c r="L277" s="5" t="s">
        <v>55</v>
      </c>
      <c r="M277" s="31" t="s">
        <v>1999</v>
      </c>
      <c r="N277" s="31" t="s">
        <v>769</v>
      </c>
      <c r="O277" s="31" t="s">
        <v>3021</v>
      </c>
      <c r="P277" s="6" t="s">
        <v>1236</v>
      </c>
      <c r="Q277" s="6" t="s">
        <v>1151</v>
      </c>
      <c r="R277" s="31" t="s">
        <v>1821</v>
      </c>
      <c r="S277" s="31" t="s">
        <v>1079</v>
      </c>
      <c r="T277" s="35" t="s">
        <v>2007</v>
      </c>
      <c r="U277" s="96" t="s">
        <v>949</v>
      </c>
      <c r="V277" s="35" t="s">
        <v>2154</v>
      </c>
      <c r="W277" s="128"/>
      <c r="X277" s="137" t="s">
        <v>2126</v>
      </c>
      <c r="Y277" s="35" t="s">
        <v>2007</v>
      </c>
      <c r="Z277" s="96" t="s">
        <v>949</v>
      </c>
      <c r="AA277" s="35" t="s">
        <v>2154</v>
      </c>
      <c r="AB277" s="128"/>
      <c r="AC277" s="137" t="s">
        <v>2126</v>
      </c>
      <c r="AD277" s="35" t="s">
        <v>2008</v>
      </c>
      <c r="AE277" s="96" t="s">
        <v>949</v>
      </c>
      <c r="AF277" s="35" t="s">
        <v>2154</v>
      </c>
      <c r="AG277" s="128"/>
      <c r="AH277" s="137" t="s">
        <v>2126</v>
      </c>
      <c r="AI277" s="31" t="s">
        <v>3038</v>
      </c>
      <c r="AJ277" s="31" t="s">
        <v>1083</v>
      </c>
      <c r="AK277" s="31" t="s">
        <v>3289</v>
      </c>
      <c r="AL277" s="31" t="s">
        <v>2630</v>
      </c>
      <c r="AM277" s="31" t="s">
        <v>2596</v>
      </c>
      <c r="AN277" s="31" t="s">
        <v>2636</v>
      </c>
      <c r="AO277" s="31"/>
      <c r="AP277" s="34"/>
      <c r="AQ277" s="157"/>
      <c r="AR277" s="157"/>
      <c r="AS277" s="149"/>
      <c r="AT277" s="149" t="s">
        <v>2007</v>
      </c>
      <c r="AU277" s="149" t="s">
        <v>2187</v>
      </c>
      <c r="AV277" s="149" t="s">
        <v>33</v>
      </c>
      <c r="AW277" s="296"/>
      <c r="AX277" s="31" t="s">
        <v>3556</v>
      </c>
      <c r="AY277" s="37"/>
    </row>
    <row r="278" spans="1:51" ht="409.5">
      <c r="A278" s="2">
        <v>231</v>
      </c>
      <c r="B278" s="95" t="s">
        <v>770</v>
      </c>
      <c r="C278" s="16" t="s">
        <v>1659</v>
      </c>
      <c r="D278" s="5" t="s">
        <v>735</v>
      </c>
      <c r="E278" s="16" t="s">
        <v>1980</v>
      </c>
      <c r="F278" s="5" t="s">
        <v>503</v>
      </c>
      <c r="G278" s="5" t="s">
        <v>257</v>
      </c>
      <c r="H278" s="5" t="s">
        <v>33</v>
      </c>
      <c r="I278" s="5" t="s">
        <v>54</v>
      </c>
      <c r="J278" s="31"/>
      <c r="K278" s="31"/>
      <c r="L278" s="5" t="s">
        <v>55</v>
      </c>
      <c r="M278" s="31" t="s">
        <v>1999</v>
      </c>
      <c r="N278" s="31" t="s">
        <v>771</v>
      </c>
      <c r="O278" s="31" t="s">
        <v>1115</v>
      </c>
      <c r="P278" s="6" t="s">
        <v>1237</v>
      </c>
      <c r="Q278" s="6" t="s">
        <v>1151</v>
      </c>
      <c r="R278" s="31" t="s">
        <v>2806</v>
      </c>
      <c r="S278" s="31" t="s">
        <v>1079</v>
      </c>
      <c r="T278" s="35" t="s">
        <v>2007</v>
      </c>
      <c r="U278" s="96" t="s">
        <v>949</v>
      </c>
      <c r="V278" s="35" t="s">
        <v>2155</v>
      </c>
      <c r="W278" s="128"/>
      <c r="X278" s="137" t="s">
        <v>2126</v>
      </c>
      <c r="Y278" s="35" t="s">
        <v>2007</v>
      </c>
      <c r="Z278" s="96" t="s">
        <v>949</v>
      </c>
      <c r="AA278" s="35" t="s">
        <v>2155</v>
      </c>
      <c r="AB278" s="128"/>
      <c r="AC278" s="137" t="s">
        <v>2126</v>
      </c>
      <c r="AD278" s="35" t="s">
        <v>2008</v>
      </c>
      <c r="AE278" s="96" t="s">
        <v>949</v>
      </c>
      <c r="AF278" s="35" t="s">
        <v>2155</v>
      </c>
      <c r="AG278" s="128"/>
      <c r="AH278" s="137" t="s">
        <v>2126</v>
      </c>
      <c r="AI278" s="31" t="s">
        <v>3039</v>
      </c>
      <c r="AJ278" s="31" t="s">
        <v>1083</v>
      </c>
      <c r="AK278" s="31" t="s">
        <v>3290</v>
      </c>
      <c r="AL278" s="31" t="s">
        <v>2629</v>
      </c>
      <c r="AM278" s="31" t="s">
        <v>2596</v>
      </c>
      <c r="AN278" s="31" t="s">
        <v>2636</v>
      </c>
      <c r="AO278" s="31"/>
      <c r="AP278" s="34"/>
      <c r="AQ278" s="157"/>
      <c r="AR278" s="157"/>
      <c r="AS278" s="149"/>
      <c r="AT278" s="149" t="s">
        <v>2007</v>
      </c>
      <c r="AU278" s="149" t="s">
        <v>2187</v>
      </c>
      <c r="AV278" s="149" t="s">
        <v>33</v>
      </c>
      <c r="AW278" s="296"/>
      <c r="AX278" s="31" t="s">
        <v>3556</v>
      </c>
      <c r="AY278" s="37"/>
    </row>
    <row r="279" spans="1:51" ht="409.5">
      <c r="A279" s="2">
        <v>232</v>
      </c>
      <c r="B279" s="95" t="s">
        <v>772</v>
      </c>
      <c r="C279" s="16" t="s">
        <v>1660</v>
      </c>
      <c r="D279" s="5" t="s">
        <v>738</v>
      </c>
      <c r="E279" s="16" t="s">
        <v>1980</v>
      </c>
      <c r="F279" s="5" t="s">
        <v>503</v>
      </c>
      <c r="G279" s="5" t="s">
        <v>257</v>
      </c>
      <c r="H279" s="5" t="s">
        <v>33</v>
      </c>
      <c r="I279" s="5" t="s">
        <v>54</v>
      </c>
      <c r="J279" s="31"/>
      <c r="K279" s="31"/>
      <c r="L279" s="5" t="s">
        <v>55</v>
      </c>
      <c r="M279" s="31" t="s">
        <v>1999</v>
      </c>
      <c r="N279" s="31" t="s">
        <v>773</v>
      </c>
      <c r="O279" s="31" t="s">
        <v>2872</v>
      </c>
      <c r="P279" s="6" t="s">
        <v>1236</v>
      </c>
      <c r="Q279" s="6" t="s">
        <v>1151</v>
      </c>
      <c r="R279" s="31" t="s">
        <v>2806</v>
      </c>
      <c r="S279" s="31" t="s">
        <v>1079</v>
      </c>
      <c r="T279" s="35" t="s">
        <v>2007</v>
      </c>
      <c r="U279" s="96" t="s">
        <v>949</v>
      </c>
      <c r="V279" s="35" t="s">
        <v>2156</v>
      </c>
      <c r="W279" s="128"/>
      <c r="X279" s="137" t="s">
        <v>2126</v>
      </c>
      <c r="Y279" s="35" t="s">
        <v>2007</v>
      </c>
      <c r="Z279" s="96" t="s">
        <v>949</v>
      </c>
      <c r="AA279" s="35" t="s">
        <v>2156</v>
      </c>
      <c r="AB279" s="128"/>
      <c r="AC279" s="137" t="s">
        <v>2126</v>
      </c>
      <c r="AD279" s="35" t="s">
        <v>2008</v>
      </c>
      <c r="AE279" s="96" t="s">
        <v>949</v>
      </c>
      <c r="AF279" s="35" t="s">
        <v>2156</v>
      </c>
      <c r="AG279" s="128"/>
      <c r="AH279" s="137" t="s">
        <v>2126</v>
      </c>
      <c r="AI279" s="31" t="s">
        <v>3040</v>
      </c>
      <c r="AJ279" s="31" t="s">
        <v>1083</v>
      </c>
      <c r="AK279" s="31" t="s">
        <v>3291</v>
      </c>
      <c r="AL279" s="31"/>
      <c r="AM279" s="31" t="s">
        <v>2596</v>
      </c>
      <c r="AN279" s="31" t="s">
        <v>2636</v>
      </c>
      <c r="AO279" s="31"/>
      <c r="AP279" s="34"/>
      <c r="AQ279" s="157"/>
      <c r="AR279" s="157"/>
      <c r="AS279" s="149"/>
      <c r="AT279" s="149" t="s">
        <v>2007</v>
      </c>
      <c r="AU279" s="149" t="s">
        <v>2187</v>
      </c>
      <c r="AV279" s="149" t="s">
        <v>33</v>
      </c>
      <c r="AW279" s="296"/>
      <c r="AX279" s="31" t="s">
        <v>3556</v>
      </c>
      <c r="AY279" s="37"/>
    </row>
    <row r="280" spans="1:51" ht="409.5">
      <c r="A280" s="2">
        <v>233</v>
      </c>
      <c r="B280" s="95" t="s">
        <v>774</v>
      </c>
      <c r="C280" s="16" t="s">
        <v>1661</v>
      </c>
      <c r="D280" s="5" t="s">
        <v>741</v>
      </c>
      <c r="E280" s="16" t="s">
        <v>1980</v>
      </c>
      <c r="F280" s="5" t="s">
        <v>503</v>
      </c>
      <c r="G280" s="5" t="s">
        <v>257</v>
      </c>
      <c r="H280" s="5" t="s">
        <v>33</v>
      </c>
      <c r="I280" s="5" t="s">
        <v>54</v>
      </c>
      <c r="J280" s="31"/>
      <c r="K280" s="31"/>
      <c r="L280" s="5" t="s">
        <v>55</v>
      </c>
      <c r="M280" s="31" t="s">
        <v>1999</v>
      </c>
      <c r="N280" s="31" t="s">
        <v>775</v>
      </c>
      <c r="O280" s="31" t="s">
        <v>2873</v>
      </c>
      <c r="P280" s="6" t="s">
        <v>1236</v>
      </c>
      <c r="Q280" s="6" t="s">
        <v>1151</v>
      </c>
      <c r="R280" s="31" t="s">
        <v>2806</v>
      </c>
      <c r="S280" s="31" t="s">
        <v>1079</v>
      </c>
      <c r="T280" s="35" t="s">
        <v>2007</v>
      </c>
      <c r="U280" s="96" t="s">
        <v>949</v>
      </c>
      <c r="V280" s="35" t="s">
        <v>2156</v>
      </c>
      <c r="W280" s="128"/>
      <c r="X280" s="137" t="s">
        <v>2126</v>
      </c>
      <c r="Y280" s="35" t="s">
        <v>2007</v>
      </c>
      <c r="Z280" s="96" t="s">
        <v>949</v>
      </c>
      <c r="AA280" s="35" t="s">
        <v>2156</v>
      </c>
      <c r="AB280" s="128"/>
      <c r="AC280" s="137" t="s">
        <v>2126</v>
      </c>
      <c r="AD280" s="35" t="s">
        <v>2008</v>
      </c>
      <c r="AE280" s="96" t="s">
        <v>949</v>
      </c>
      <c r="AF280" s="35" t="s">
        <v>2156</v>
      </c>
      <c r="AG280" s="128"/>
      <c r="AH280" s="137" t="s">
        <v>2126</v>
      </c>
      <c r="AI280" s="31" t="s">
        <v>3040</v>
      </c>
      <c r="AJ280" s="31" t="s">
        <v>1083</v>
      </c>
      <c r="AK280" s="31" t="s">
        <v>3292</v>
      </c>
      <c r="AL280" s="31"/>
      <c r="AM280" s="31" t="s">
        <v>2596</v>
      </c>
      <c r="AN280" s="31" t="s">
        <v>2636</v>
      </c>
      <c r="AO280" s="31"/>
      <c r="AP280" s="34"/>
      <c r="AQ280" s="157"/>
      <c r="AR280" s="157"/>
      <c r="AS280" s="149"/>
      <c r="AT280" s="149" t="s">
        <v>2007</v>
      </c>
      <c r="AU280" s="149" t="s">
        <v>2187</v>
      </c>
      <c r="AV280" s="149" t="s">
        <v>33</v>
      </c>
      <c r="AW280" s="296"/>
      <c r="AX280" s="31" t="s">
        <v>3556</v>
      </c>
      <c r="AY280" s="37"/>
    </row>
    <row r="281" spans="1:51" ht="409.5">
      <c r="A281" s="2">
        <v>234</v>
      </c>
      <c r="B281" s="95" t="s">
        <v>776</v>
      </c>
      <c r="C281" s="16" t="s">
        <v>1662</v>
      </c>
      <c r="D281" s="5" t="s">
        <v>744</v>
      </c>
      <c r="E281" s="16" t="s">
        <v>1980</v>
      </c>
      <c r="F281" s="5" t="s">
        <v>503</v>
      </c>
      <c r="G281" s="5" t="s">
        <v>257</v>
      </c>
      <c r="H281" s="5" t="s">
        <v>33</v>
      </c>
      <c r="I281" s="5" t="s">
        <v>54</v>
      </c>
      <c r="J281" s="31"/>
      <c r="K281" s="31"/>
      <c r="L281" s="5" t="s">
        <v>55</v>
      </c>
      <c r="M281" s="31" t="s">
        <v>1999</v>
      </c>
      <c r="N281" s="31" t="s">
        <v>777</v>
      </c>
      <c r="O281" s="31" t="s">
        <v>2874</v>
      </c>
      <c r="P281" s="6" t="s">
        <v>1236</v>
      </c>
      <c r="Q281" s="6" t="s">
        <v>1151</v>
      </c>
      <c r="R281" s="31" t="s">
        <v>2806</v>
      </c>
      <c r="S281" s="31" t="s">
        <v>1079</v>
      </c>
      <c r="T281" s="35" t="s">
        <v>2007</v>
      </c>
      <c r="U281" s="96" t="s">
        <v>949</v>
      </c>
      <c r="V281" s="35" t="s">
        <v>2156</v>
      </c>
      <c r="W281" s="128"/>
      <c r="X281" s="137" t="s">
        <v>2126</v>
      </c>
      <c r="Y281" s="35" t="s">
        <v>2007</v>
      </c>
      <c r="Z281" s="96" t="s">
        <v>949</v>
      </c>
      <c r="AA281" s="35" t="s">
        <v>2156</v>
      </c>
      <c r="AB281" s="128"/>
      <c r="AC281" s="137" t="s">
        <v>2126</v>
      </c>
      <c r="AD281" s="35" t="s">
        <v>2008</v>
      </c>
      <c r="AE281" s="96" t="s">
        <v>949</v>
      </c>
      <c r="AF281" s="35" t="s">
        <v>2156</v>
      </c>
      <c r="AG281" s="128"/>
      <c r="AH281" s="137" t="s">
        <v>2126</v>
      </c>
      <c r="AI281" s="31" t="s">
        <v>3040</v>
      </c>
      <c r="AJ281" s="31" t="s">
        <v>1083</v>
      </c>
      <c r="AK281" s="31" t="s">
        <v>3293</v>
      </c>
      <c r="AL281" s="31"/>
      <c r="AM281" s="31" t="s">
        <v>2596</v>
      </c>
      <c r="AN281" s="31" t="s">
        <v>2636</v>
      </c>
      <c r="AO281" s="31"/>
      <c r="AP281" s="34"/>
      <c r="AQ281" s="157"/>
      <c r="AR281" s="157"/>
      <c r="AS281" s="149"/>
      <c r="AT281" s="149" t="s">
        <v>2007</v>
      </c>
      <c r="AU281" s="149" t="s">
        <v>2187</v>
      </c>
      <c r="AV281" s="149" t="s">
        <v>33</v>
      </c>
      <c r="AW281" s="296"/>
      <c r="AX281" s="31" t="s">
        <v>3556</v>
      </c>
      <c r="AY281" s="37"/>
    </row>
    <row r="282" spans="1:51" ht="409.5">
      <c r="A282" s="2">
        <v>235</v>
      </c>
      <c r="B282" s="95" t="s">
        <v>778</v>
      </c>
      <c r="C282" s="16" t="s">
        <v>1663</v>
      </c>
      <c r="D282" s="5" t="s">
        <v>747</v>
      </c>
      <c r="E282" s="16" t="s">
        <v>1980</v>
      </c>
      <c r="F282" s="5" t="s">
        <v>503</v>
      </c>
      <c r="G282" s="5" t="s">
        <v>257</v>
      </c>
      <c r="H282" s="5" t="s">
        <v>33</v>
      </c>
      <c r="I282" s="5" t="s">
        <v>54</v>
      </c>
      <c r="J282" s="31"/>
      <c r="K282" s="31"/>
      <c r="L282" s="5" t="s">
        <v>55</v>
      </c>
      <c r="M282" s="31" t="s">
        <v>1999</v>
      </c>
      <c r="N282" s="31" t="s">
        <v>779</v>
      </c>
      <c r="O282" s="31" t="s">
        <v>2875</v>
      </c>
      <c r="P282" s="6" t="s">
        <v>1236</v>
      </c>
      <c r="Q282" s="6" t="s">
        <v>1151</v>
      </c>
      <c r="R282" s="31" t="s">
        <v>2806</v>
      </c>
      <c r="S282" s="31" t="s">
        <v>1079</v>
      </c>
      <c r="T282" s="35" t="s">
        <v>2007</v>
      </c>
      <c r="U282" s="96" t="s">
        <v>949</v>
      </c>
      <c r="V282" s="35" t="s">
        <v>2156</v>
      </c>
      <c r="W282" s="128"/>
      <c r="X282" s="137" t="s">
        <v>2126</v>
      </c>
      <c r="Y282" s="35" t="s">
        <v>2007</v>
      </c>
      <c r="Z282" s="96" t="s">
        <v>949</v>
      </c>
      <c r="AA282" s="35" t="s">
        <v>2156</v>
      </c>
      <c r="AB282" s="128"/>
      <c r="AC282" s="137" t="s">
        <v>2126</v>
      </c>
      <c r="AD282" s="35" t="s">
        <v>2008</v>
      </c>
      <c r="AE282" s="96" t="s">
        <v>949</v>
      </c>
      <c r="AF282" s="35" t="s">
        <v>2156</v>
      </c>
      <c r="AG282" s="128"/>
      <c r="AH282" s="137" t="s">
        <v>2126</v>
      </c>
      <c r="AI282" s="31" t="s">
        <v>3040</v>
      </c>
      <c r="AJ282" s="31" t="s">
        <v>1083</v>
      </c>
      <c r="AK282" s="31" t="s">
        <v>3294</v>
      </c>
      <c r="AL282" s="31"/>
      <c r="AM282" s="31" t="s">
        <v>2596</v>
      </c>
      <c r="AN282" s="31" t="s">
        <v>2636</v>
      </c>
      <c r="AO282" s="31"/>
      <c r="AP282" s="34"/>
      <c r="AQ282" s="157"/>
      <c r="AR282" s="157"/>
      <c r="AS282" s="149"/>
      <c r="AT282" s="149" t="s">
        <v>2007</v>
      </c>
      <c r="AU282" s="149" t="s">
        <v>2187</v>
      </c>
      <c r="AV282" s="149" t="s">
        <v>33</v>
      </c>
      <c r="AW282" s="296"/>
      <c r="AX282" s="31" t="s">
        <v>3556</v>
      </c>
      <c r="AY282" s="37"/>
    </row>
    <row r="283" spans="1:51" ht="409.5">
      <c r="A283" s="2">
        <v>236</v>
      </c>
      <c r="B283" s="95" t="s">
        <v>780</v>
      </c>
      <c r="C283" s="16" t="s">
        <v>1664</v>
      </c>
      <c r="D283" s="5" t="s">
        <v>750</v>
      </c>
      <c r="E283" s="16" t="s">
        <v>1980</v>
      </c>
      <c r="F283" s="5" t="s">
        <v>503</v>
      </c>
      <c r="G283" s="5" t="s">
        <v>257</v>
      </c>
      <c r="H283" s="5" t="s">
        <v>33</v>
      </c>
      <c r="I283" s="5" t="s">
        <v>54</v>
      </c>
      <c r="J283" s="31"/>
      <c r="K283" s="31"/>
      <c r="L283" s="5" t="s">
        <v>55</v>
      </c>
      <c r="M283" s="31" t="s">
        <v>1999</v>
      </c>
      <c r="N283" s="31" t="s">
        <v>781</v>
      </c>
      <c r="O283" s="31" t="s">
        <v>2876</v>
      </c>
      <c r="P283" s="6" t="s">
        <v>1236</v>
      </c>
      <c r="Q283" s="6" t="s">
        <v>1151</v>
      </c>
      <c r="R283" s="31" t="s">
        <v>2806</v>
      </c>
      <c r="S283" s="31" t="s">
        <v>1079</v>
      </c>
      <c r="T283" s="35" t="s">
        <v>2007</v>
      </c>
      <c r="U283" s="96" t="s">
        <v>949</v>
      </c>
      <c r="V283" s="35" t="s">
        <v>2156</v>
      </c>
      <c r="W283" s="128"/>
      <c r="X283" s="137" t="s">
        <v>2126</v>
      </c>
      <c r="Y283" s="35" t="s">
        <v>2007</v>
      </c>
      <c r="Z283" s="96" t="s">
        <v>949</v>
      </c>
      <c r="AA283" s="35" t="s">
        <v>2156</v>
      </c>
      <c r="AB283" s="128"/>
      <c r="AC283" s="137" t="s">
        <v>2126</v>
      </c>
      <c r="AD283" s="35" t="s">
        <v>2008</v>
      </c>
      <c r="AE283" s="96" t="s">
        <v>949</v>
      </c>
      <c r="AF283" s="35" t="s">
        <v>2156</v>
      </c>
      <c r="AG283" s="128"/>
      <c r="AH283" s="137" t="s">
        <v>2126</v>
      </c>
      <c r="AI283" s="31" t="s">
        <v>3040</v>
      </c>
      <c r="AJ283" s="31" t="s">
        <v>1083</v>
      </c>
      <c r="AK283" s="31" t="s">
        <v>3295</v>
      </c>
      <c r="AL283" s="31"/>
      <c r="AM283" s="31" t="s">
        <v>2596</v>
      </c>
      <c r="AN283" s="31" t="s">
        <v>2636</v>
      </c>
      <c r="AO283" s="31"/>
      <c r="AP283" s="34"/>
      <c r="AQ283" s="157"/>
      <c r="AR283" s="157"/>
      <c r="AS283" s="149"/>
      <c r="AT283" s="149" t="s">
        <v>2007</v>
      </c>
      <c r="AU283" s="149" t="s">
        <v>2187</v>
      </c>
      <c r="AV283" s="149" t="s">
        <v>33</v>
      </c>
      <c r="AW283" s="296"/>
      <c r="AX283" s="31" t="s">
        <v>3556</v>
      </c>
      <c r="AY283" s="37"/>
    </row>
    <row r="284" spans="1:51" ht="409.5">
      <c r="A284" s="2">
        <v>237</v>
      </c>
      <c r="B284" s="95" t="s">
        <v>782</v>
      </c>
      <c r="C284" s="16" t="s">
        <v>1665</v>
      </c>
      <c r="D284" s="5" t="s">
        <v>753</v>
      </c>
      <c r="E284" s="16" t="s">
        <v>1980</v>
      </c>
      <c r="F284" s="5" t="s">
        <v>503</v>
      </c>
      <c r="G284" s="5" t="s">
        <v>257</v>
      </c>
      <c r="H284" s="5" t="s">
        <v>33</v>
      </c>
      <c r="I284" s="5" t="s">
        <v>54</v>
      </c>
      <c r="J284" s="31"/>
      <c r="K284" s="31"/>
      <c r="L284" s="5" t="s">
        <v>55</v>
      </c>
      <c r="M284" s="31" t="s">
        <v>1999</v>
      </c>
      <c r="N284" s="31" t="s">
        <v>783</v>
      </c>
      <c r="O284" s="31" t="s">
        <v>2877</v>
      </c>
      <c r="P284" s="6" t="s">
        <v>1236</v>
      </c>
      <c r="Q284" s="6" t="s">
        <v>1151</v>
      </c>
      <c r="R284" s="31" t="s">
        <v>2806</v>
      </c>
      <c r="S284" s="31" t="s">
        <v>1079</v>
      </c>
      <c r="T284" s="35" t="s">
        <v>2007</v>
      </c>
      <c r="U284" s="96" t="s">
        <v>949</v>
      </c>
      <c r="V284" s="35" t="s">
        <v>2156</v>
      </c>
      <c r="W284" s="128"/>
      <c r="X284" s="137" t="s">
        <v>2126</v>
      </c>
      <c r="Y284" s="35" t="s">
        <v>2007</v>
      </c>
      <c r="Z284" s="96" t="s">
        <v>949</v>
      </c>
      <c r="AA284" s="35" t="s">
        <v>2156</v>
      </c>
      <c r="AB284" s="128"/>
      <c r="AC284" s="137" t="s">
        <v>2126</v>
      </c>
      <c r="AD284" s="35" t="s">
        <v>2008</v>
      </c>
      <c r="AE284" s="96" t="s">
        <v>949</v>
      </c>
      <c r="AF284" s="35" t="s">
        <v>2156</v>
      </c>
      <c r="AG284" s="128"/>
      <c r="AH284" s="137" t="s">
        <v>2126</v>
      </c>
      <c r="AI284" s="31" t="s">
        <v>3040</v>
      </c>
      <c r="AJ284" s="31" t="s">
        <v>1083</v>
      </c>
      <c r="AK284" s="31" t="s">
        <v>3296</v>
      </c>
      <c r="AL284" s="31"/>
      <c r="AM284" s="31" t="s">
        <v>2596</v>
      </c>
      <c r="AN284" s="31" t="s">
        <v>2636</v>
      </c>
      <c r="AO284" s="31"/>
      <c r="AP284" s="34"/>
      <c r="AQ284" s="157"/>
      <c r="AR284" s="157"/>
      <c r="AS284" s="149"/>
      <c r="AT284" s="149" t="s">
        <v>2007</v>
      </c>
      <c r="AU284" s="149" t="s">
        <v>2187</v>
      </c>
      <c r="AV284" s="149" t="s">
        <v>33</v>
      </c>
      <c r="AW284" s="296"/>
      <c r="AX284" s="31" t="s">
        <v>3556</v>
      </c>
      <c r="AY284" s="37"/>
    </row>
    <row r="285" spans="1:51" ht="409.5">
      <c r="A285" s="2">
        <v>238</v>
      </c>
      <c r="B285" s="95" t="s">
        <v>784</v>
      </c>
      <c r="C285" s="16" t="s">
        <v>1666</v>
      </c>
      <c r="D285" s="5" t="s">
        <v>756</v>
      </c>
      <c r="E285" s="16" t="s">
        <v>1980</v>
      </c>
      <c r="F285" s="5" t="s">
        <v>503</v>
      </c>
      <c r="G285" s="5" t="s">
        <v>257</v>
      </c>
      <c r="H285" s="5" t="s">
        <v>33</v>
      </c>
      <c r="I285" s="5" t="s">
        <v>54</v>
      </c>
      <c r="J285" s="31"/>
      <c r="K285" s="31"/>
      <c r="L285" s="5" t="s">
        <v>55</v>
      </c>
      <c r="M285" s="31" t="s">
        <v>1999</v>
      </c>
      <c r="N285" s="31" t="s">
        <v>785</v>
      </c>
      <c r="O285" s="31" t="s">
        <v>2878</v>
      </c>
      <c r="P285" s="6" t="s">
        <v>1236</v>
      </c>
      <c r="Q285" s="6" t="s">
        <v>1151</v>
      </c>
      <c r="R285" s="31" t="s">
        <v>2806</v>
      </c>
      <c r="S285" s="31" t="s">
        <v>1079</v>
      </c>
      <c r="T285" s="35" t="s">
        <v>2007</v>
      </c>
      <c r="U285" s="96" t="s">
        <v>949</v>
      </c>
      <c r="V285" s="35" t="s">
        <v>2156</v>
      </c>
      <c r="W285" s="128"/>
      <c r="X285" s="137" t="s">
        <v>2126</v>
      </c>
      <c r="Y285" s="35" t="s">
        <v>2007</v>
      </c>
      <c r="Z285" s="96" t="s">
        <v>949</v>
      </c>
      <c r="AA285" s="35" t="s">
        <v>2156</v>
      </c>
      <c r="AB285" s="128"/>
      <c r="AC285" s="137" t="s">
        <v>2126</v>
      </c>
      <c r="AD285" s="35" t="s">
        <v>2008</v>
      </c>
      <c r="AE285" s="96" t="s">
        <v>949</v>
      </c>
      <c r="AF285" s="35" t="s">
        <v>2156</v>
      </c>
      <c r="AG285" s="128"/>
      <c r="AH285" s="137" t="s">
        <v>2126</v>
      </c>
      <c r="AI285" s="31" t="s">
        <v>3040</v>
      </c>
      <c r="AJ285" s="31" t="s">
        <v>1083</v>
      </c>
      <c r="AK285" s="31" t="s">
        <v>3297</v>
      </c>
      <c r="AL285" s="31"/>
      <c r="AM285" s="31" t="s">
        <v>2596</v>
      </c>
      <c r="AN285" s="31" t="s">
        <v>2636</v>
      </c>
      <c r="AO285" s="31"/>
      <c r="AP285" s="34"/>
      <c r="AQ285" s="157"/>
      <c r="AR285" s="157"/>
      <c r="AS285" s="149"/>
      <c r="AT285" s="149" t="s">
        <v>2007</v>
      </c>
      <c r="AU285" s="149" t="s">
        <v>2187</v>
      </c>
      <c r="AV285" s="149" t="s">
        <v>33</v>
      </c>
      <c r="AW285" s="296"/>
      <c r="AX285" s="31" t="s">
        <v>3556</v>
      </c>
      <c r="AY285" s="37"/>
    </row>
    <row r="286" spans="1:51" ht="409.5">
      <c r="A286" s="2">
        <v>239</v>
      </c>
      <c r="B286" s="95" t="s">
        <v>786</v>
      </c>
      <c r="C286" s="16" t="s">
        <v>1667</v>
      </c>
      <c r="D286" s="5" t="s">
        <v>759</v>
      </c>
      <c r="E286" s="16" t="s">
        <v>1980</v>
      </c>
      <c r="F286" s="5" t="s">
        <v>503</v>
      </c>
      <c r="G286" s="5" t="s">
        <v>257</v>
      </c>
      <c r="H286" s="5" t="s">
        <v>33</v>
      </c>
      <c r="I286" s="5" t="s">
        <v>54</v>
      </c>
      <c r="J286" s="31"/>
      <c r="K286" s="31"/>
      <c r="L286" s="5" t="s">
        <v>55</v>
      </c>
      <c r="M286" s="31" t="s">
        <v>1999</v>
      </c>
      <c r="N286" s="31" t="s">
        <v>787</v>
      </c>
      <c r="O286" s="31" t="s">
        <v>2879</v>
      </c>
      <c r="P286" s="6" t="s">
        <v>1236</v>
      </c>
      <c r="Q286" s="6" t="s">
        <v>1151</v>
      </c>
      <c r="R286" s="31" t="s">
        <v>2806</v>
      </c>
      <c r="S286" s="31" t="s">
        <v>1079</v>
      </c>
      <c r="T286" s="35" t="s">
        <v>2007</v>
      </c>
      <c r="U286" s="96" t="s">
        <v>949</v>
      </c>
      <c r="V286" s="35" t="s">
        <v>2156</v>
      </c>
      <c r="W286" s="128"/>
      <c r="X286" s="137" t="s">
        <v>2126</v>
      </c>
      <c r="Y286" s="35" t="s">
        <v>2007</v>
      </c>
      <c r="Z286" s="96" t="s">
        <v>949</v>
      </c>
      <c r="AA286" s="35" t="s">
        <v>2156</v>
      </c>
      <c r="AB286" s="128"/>
      <c r="AC286" s="137" t="s">
        <v>2126</v>
      </c>
      <c r="AD286" s="35" t="s">
        <v>2008</v>
      </c>
      <c r="AE286" s="96" t="s">
        <v>949</v>
      </c>
      <c r="AF286" s="35" t="s">
        <v>2156</v>
      </c>
      <c r="AG286" s="128"/>
      <c r="AH286" s="137" t="s">
        <v>2126</v>
      </c>
      <c r="AI286" s="31" t="s">
        <v>3040</v>
      </c>
      <c r="AJ286" s="31" t="s">
        <v>1083</v>
      </c>
      <c r="AK286" s="31" t="s">
        <v>3298</v>
      </c>
      <c r="AL286" s="31"/>
      <c r="AM286" s="31" t="s">
        <v>2596</v>
      </c>
      <c r="AN286" s="31" t="s">
        <v>2636</v>
      </c>
      <c r="AO286" s="31"/>
      <c r="AP286" s="34"/>
      <c r="AQ286" s="157"/>
      <c r="AR286" s="157"/>
      <c r="AS286" s="149"/>
      <c r="AT286" s="149" t="s">
        <v>2007</v>
      </c>
      <c r="AU286" s="149" t="s">
        <v>2187</v>
      </c>
      <c r="AV286" s="149" t="s">
        <v>33</v>
      </c>
      <c r="AW286" s="296"/>
      <c r="AX286" s="31" t="s">
        <v>3556</v>
      </c>
      <c r="AY286" s="37"/>
    </row>
    <row r="287" spans="1:51" ht="409.5">
      <c r="A287" s="2">
        <v>240</v>
      </c>
      <c r="B287" s="95" t="s">
        <v>788</v>
      </c>
      <c r="C287" s="16" t="s">
        <v>1668</v>
      </c>
      <c r="D287" s="5" t="s">
        <v>762</v>
      </c>
      <c r="E287" s="16" t="s">
        <v>1980</v>
      </c>
      <c r="F287" s="5" t="s">
        <v>503</v>
      </c>
      <c r="G287" s="5" t="s">
        <v>257</v>
      </c>
      <c r="H287" s="5" t="s">
        <v>33</v>
      </c>
      <c r="I287" s="5" t="s">
        <v>54</v>
      </c>
      <c r="J287" s="31"/>
      <c r="K287" s="31"/>
      <c r="L287" s="5" t="s">
        <v>55</v>
      </c>
      <c r="M287" s="31" t="s">
        <v>1999</v>
      </c>
      <c r="N287" s="31" t="s">
        <v>789</v>
      </c>
      <c r="O287" s="31" t="s">
        <v>2880</v>
      </c>
      <c r="P287" s="6" t="s">
        <v>1236</v>
      </c>
      <c r="Q287" s="6" t="s">
        <v>1151</v>
      </c>
      <c r="R287" s="31" t="s">
        <v>2806</v>
      </c>
      <c r="S287" s="31" t="s">
        <v>1079</v>
      </c>
      <c r="T287" s="35" t="s">
        <v>2007</v>
      </c>
      <c r="U287" s="96" t="s">
        <v>949</v>
      </c>
      <c r="V287" s="35" t="s">
        <v>2156</v>
      </c>
      <c r="W287" s="128"/>
      <c r="X287" s="137" t="s">
        <v>2126</v>
      </c>
      <c r="Y287" s="35" t="s">
        <v>2007</v>
      </c>
      <c r="Z287" s="96" t="s">
        <v>949</v>
      </c>
      <c r="AA287" s="35" t="s">
        <v>2156</v>
      </c>
      <c r="AB287" s="128"/>
      <c r="AC287" s="137" t="s">
        <v>2126</v>
      </c>
      <c r="AD287" s="35" t="s">
        <v>2008</v>
      </c>
      <c r="AE287" s="96" t="s">
        <v>949</v>
      </c>
      <c r="AF287" s="35" t="s">
        <v>2156</v>
      </c>
      <c r="AG287" s="128"/>
      <c r="AH287" s="137" t="s">
        <v>2126</v>
      </c>
      <c r="AI287" s="31" t="s">
        <v>3040</v>
      </c>
      <c r="AJ287" s="31" t="s">
        <v>1083</v>
      </c>
      <c r="AK287" s="31" t="s">
        <v>3299</v>
      </c>
      <c r="AL287" s="31"/>
      <c r="AM287" s="31" t="s">
        <v>2596</v>
      </c>
      <c r="AN287" s="31" t="s">
        <v>2636</v>
      </c>
      <c r="AO287" s="31"/>
      <c r="AP287" s="34"/>
      <c r="AQ287" s="157"/>
      <c r="AR287" s="157"/>
      <c r="AS287" s="149"/>
      <c r="AT287" s="149" t="s">
        <v>2007</v>
      </c>
      <c r="AU287" s="149" t="s">
        <v>2187</v>
      </c>
      <c r="AV287" s="149" t="s">
        <v>33</v>
      </c>
      <c r="AW287" s="296"/>
      <c r="AX287" s="31" t="s">
        <v>3556</v>
      </c>
      <c r="AY287" s="37"/>
    </row>
    <row r="288" spans="1:51" ht="409.5">
      <c r="A288" s="2">
        <v>241</v>
      </c>
      <c r="B288" s="95" t="s">
        <v>790</v>
      </c>
      <c r="C288" s="16" t="s">
        <v>1669</v>
      </c>
      <c r="D288" s="5" t="s">
        <v>765</v>
      </c>
      <c r="E288" s="16" t="s">
        <v>1980</v>
      </c>
      <c r="F288" s="5" t="s">
        <v>503</v>
      </c>
      <c r="G288" s="5" t="s">
        <v>257</v>
      </c>
      <c r="H288" s="5" t="s">
        <v>33</v>
      </c>
      <c r="I288" s="5" t="s">
        <v>54</v>
      </c>
      <c r="J288" s="31"/>
      <c r="K288" s="31"/>
      <c r="L288" s="5" t="s">
        <v>55</v>
      </c>
      <c r="M288" s="31" t="s">
        <v>1999</v>
      </c>
      <c r="N288" s="31" t="s">
        <v>791</v>
      </c>
      <c r="O288" s="31" t="s">
        <v>2881</v>
      </c>
      <c r="P288" s="6" t="s">
        <v>1236</v>
      </c>
      <c r="Q288" s="6" t="s">
        <v>1151</v>
      </c>
      <c r="R288" s="31" t="s">
        <v>2806</v>
      </c>
      <c r="S288" s="31" t="s">
        <v>1079</v>
      </c>
      <c r="T288" s="35" t="s">
        <v>2007</v>
      </c>
      <c r="U288" s="96" t="s">
        <v>949</v>
      </c>
      <c r="V288" s="35" t="s">
        <v>2156</v>
      </c>
      <c r="W288" s="128"/>
      <c r="X288" s="137" t="s">
        <v>2126</v>
      </c>
      <c r="Y288" s="35" t="s">
        <v>2007</v>
      </c>
      <c r="Z288" s="96" t="s">
        <v>949</v>
      </c>
      <c r="AA288" s="35" t="s">
        <v>2156</v>
      </c>
      <c r="AB288" s="128"/>
      <c r="AC288" s="137" t="s">
        <v>2126</v>
      </c>
      <c r="AD288" s="35" t="s">
        <v>2008</v>
      </c>
      <c r="AE288" s="96" t="s">
        <v>949</v>
      </c>
      <c r="AF288" s="35" t="s">
        <v>2156</v>
      </c>
      <c r="AG288" s="128"/>
      <c r="AH288" s="137" t="s">
        <v>2126</v>
      </c>
      <c r="AI288" s="31" t="s">
        <v>3040</v>
      </c>
      <c r="AJ288" s="31" t="s">
        <v>1083</v>
      </c>
      <c r="AK288" s="31" t="s">
        <v>3300</v>
      </c>
      <c r="AL288" s="31"/>
      <c r="AM288" s="31" t="s">
        <v>2596</v>
      </c>
      <c r="AN288" s="31" t="s">
        <v>2636</v>
      </c>
      <c r="AO288" s="31"/>
      <c r="AP288" s="34"/>
      <c r="AQ288" s="157"/>
      <c r="AR288" s="157"/>
      <c r="AS288" s="149"/>
      <c r="AT288" s="149" t="s">
        <v>2007</v>
      </c>
      <c r="AU288" s="149" t="s">
        <v>2187</v>
      </c>
      <c r="AV288" s="149" t="s">
        <v>33</v>
      </c>
      <c r="AW288" s="296"/>
      <c r="AX288" s="31" t="s">
        <v>3556</v>
      </c>
      <c r="AY288" s="37"/>
    </row>
    <row r="289" spans="1:51" ht="409.5">
      <c r="A289" s="2">
        <v>242</v>
      </c>
      <c r="B289" s="95" t="s">
        <v>792</v>
      </c>
      <c r="C289" s="16" t="s">
        <v>1670</v>
      </c>
      <c r="D289" s="5" t="s">
        <v>768</v>
      </c>
      <c r="E289" s="16" t="s">
        <v>1980</v>
      </c>
      <c r="F289" s="5" t="s">
        <v>503</v>
      </c>
      <c r="G289" s="5" t="s">
        <v>257</v>
      </c>
      <c r="H289" s="5" t="s">
        <v>33</v>
      </c>
      <c r="I289" s="5" t="s">
        <v>54</v>
      </c>
      <c r="J289" s="31"/>
      <c r="K289" s="31"/>
      <c r="L289" s="5" t="s">
        <v>55</v>
      </c>
      <c r="M289" s="31" t="s">
        <v>1999</v>
      </c>
      <c r="N289" s="31" t="s">
        <v>793</v>
      </c>
      <c r="O289" s="31" t="s">
        <v>2882</v>
      </c>
      <c r="P289" s="6" t="s">
        <v>1236</v>
      </c>
      <c r="Q289" s="6" t="s">
        <v>1151</v>
      </c>
      <c r="R289" s="31" t="s">
        <v>2806</v>
      </c>
      <c r="S289" s="31" t="s">
        <v>1079</v>
      </c>
      <c r="T289" s="35" t="s">
        <v>2007</v>
      </c>
      <c r="U289" s="96" t="s">
        <v>949</v>
      </c>
      <c r="V289" s="35" t="s">
        <v>2156</v>
      </c>
      <c r="W289" s="128"/>
      <c r="X289" s="137" t="s">
        <v>2126</v>
      </c>
      <c r="Y289" s="35" t="s">
        <v>2007</v>
      </c>
      <c r="Z289" s="96" t="s">
        <v>949</v>
      </c>
      <c r="AA289" s="35" t="s">
        <v>2156</v>
      </c>
      <c r="AB289" s="128"/>
      <c r="AC289" s="137" t="s">
        <v>2126</v>
      </c>
      <c r="AD289" s="35" t="s">
        <v>2008</v>
      </c>
      <c r="AE289" s="96" t="s">
        <v>949</v>
      </c>
      <c r="AF289" s="35" t="s">
        <v>2156</v>
      </c>
      <c r="AG289" s="128"/>
      <c r="AH289" s="137" t="s">
        <v>2126</v>
      </c>
      <c r="AI289" s="31" t="s">
        <v>3040</v>
      </c>
      <c r="AJ289" s="31" t="s">
        <v>1083</v>
      </c>
      <c r="AK289" s="31" t="s">
        <v>3301</v>
      </c>
      <c r="AL289" s="31"/>
      <c r="AM289" s="31" t="s">
        <v>2596</v>
      </c>
      <c r="AN289" s="31" t="s">
        <v>2636</v>
      </c>
      <c r="AO289" s="31"/>
      <c r="AP289" s="34"/>
      <c r="AQ289" s="157"/>
      <c r="AR289" s="157"/>
      <c r="AS289" s="149"/>
      <c r="AT289" s="149" t="s">
        <v>2007</v>
      </c>
      <c r="AU289" s="149" t="s">
        <v>2187</v>
      </c>
      <c r="AV289" s="149" t="s">
        <v>33</v>
      </c>
      <c r="AW289" s="296"/>
      <c r="AX289" s="31" t="s">
        <v>3556</v>
      </c>
      <c r="AY289" s="37"/>
    </row>
    <row r="290" spans="1:51" ht="346.5">
      <c r="A290" s="2">
        <v>243</v>
      </c>
      <c r="B290" s="95" t="s">
        <v>794</v>
      </c>
      <c r="C290" s="16" t="s">
        <v>1671</v>
      </c>
      <c r="D290" s="5" t="s">
        <v>735</v>
      </c>
      <c r="E290" s="16" t="s">
        <v>1981</v>
      </c>
      <c r="F290" s="5" t="s">
        <v>503</v>
      </c>
      <c r="G290" s="5" t="s">
        <v>257</v>
      </c>
      <c r="H290" s="5" t="s">
        <v>33</v>
      </c>
      <c r="I290" s="5" t="s">
        <v>54</v>
      </c>
      <c r="J290" s="31"/>
      <c r="K290" s="31"/>
      <c r="L290" s="5" t="s">
        <v>55</v>
      </c>
      <c r="M290" s="31" t="s">
        <v>1999</v>
      </c>
      <c r="N290" s="31" t="s">
        <v>795</v>
      </c>
      <c r="O290" s="31" t="s">
        <v>1116</v>
      </c>
      <c r="P290" s="6" t="s">
        <v>1238</v>
      </c>
      <c r="Q290" s="6" t="s">
        <v>1152</v>
      </c>
      <c r="R290" s="31" t="s">
        <v>1820</v>
      </c>
      <c r="S290" s="31" t="s">
        <v>1079</v>
      </c>
      <c r="T290" s="35" t="s">
        <v>2007</v>
      </c>
      <c r="U290" s="96" t="s">
        <v>949</v>
      </c>
      <c r="V290" s="35" t="s">
        <v>2157</v>
      </c>
      <c r="W290" s="128"/>
      <c r="X290" s="137" t="s">
        <v>2126</v>
      </c>
      <c r="Y290" s="35" t="s">
        <v>2007</v>
      </c>
      <c r="Z290" s="96" t="s">
        <v>949</v>
      </c>
      <c r="AA290" s="35" t="s">
        <v>2157</v>
      </c>
      <c r="AB290" s="128"/>
      <c r="AC290" s="137" t="s">
        <v>2126</v>
      </c>
      <c r="AD290" s="35" t="s">
        <v>2008</v>
      </c>
      <c r="AE290" s="96" t="s">
        <v>949</v>
      </c>
      <c r="AF290" s="35" t="s">
        <v>2157</v>
      </c>
      <c r="AG290" s="128"/>
      <c r="AH290" s="137" t="s">
        <v>2126</v>
      </c>
      <c r="AI290" s="31" t="s">
        <v>3041</v>
      </c>
      <c r="AJ290" s="31" t="s">
        <v>1083</v>
      </c>
      <c r="AK290" s="31" t="s">
        <v>3302</v>
      </c>
      <c r="AL290" s="31" t="s">
        <v>2631</v>
      </c>
      <c r="AM290" s="31" t="s">
        <v>2596</v>
      </c>
      <c r="AN290" s="31" t="s">
        <v>2636</v>
      </c>
      <c r="AO290" s="31"/>
      <c r="AP290" s="34"/>
      <c r="AQ290" s="157"/>
      <c r="AR290" s="157"/>
      <c r="AS290" s="149"/>
      <c r="AT290" s="149" t="s">
        <v>2007</v>
      </c>
      <c r="AU290" s="149" t="s">
        <v>2187</v>
      </c>
      <c r="AV290" s="149" t="s">
        <v>33</v>
      </c>
      <c r="AW290" s="296"/>
      <c r="AX290" s="31" t="s">
        <v>3556</v>
      </c>
      <c r="AY290" s="37"/>
    </row>
    <row r="291" spans="1:51" ht="252">
      <c r="A291" s="2">
        <v>244</v>
      </c>
      <c r="B291" s="95" t="s">
        <v>796</v>
      </c>
      <c r="C291" s="16" t="s">
        <v>1672</v>
      </c>
      <c r="D291" s="5" t="s">
        <v>738</v>
      </c>
      <c r="E291" s="16" t="s">
        <v>1981</v>
      </c>
      <c r="F291" s="5" t="s">
        <v>503</v>
      </c>
      <c r="G291" s="5" t="s">
        <v>257</v>
      </c>
      <c r="H291" s="5" t="s">
        <v>33</v>
      </c>
      <c r="I291" s="5" t="s">
        <v>54</v>
      </c>
      <c r="J291" s="31"/>
      <c r="K291" s="31"/>
      <c r="L291" s="5" t="s">
        <v>55</v>
      </c>
      <c r="M291" s="31" t="s">
        <v>1999</v>
      </c>
      <c r="N291" s="31" t="s">
        <v>797</v>
      </c>
      <c r="O291" s="31" t="s">
        <v>2884</v>
      </c>
      <c r="P291" s="6" t="s">
        <v>1238</v>
      </c>
      <c r="Q291" s="6" t="s">
        <v>1152</v>
      </c>
      <c r="R291" s="31" t="s">
        <v>1820</v>
      </c>
      <c r="S291" s="31" t="s">
        <v>1079</v>
      </c>
      <c r="T291" s="35" t="s">
        <v>2007</v>
      </c>
      <c r="U291" s="96" t="s">
        <v>949</v>
      </c>
      <c r="V291" s="35" t="s">
        <v>2158</v>
      </c>
      <c r="W291" s="128"/>
      <c r="X291" s="137" t="s">
        <v>2126</v>
      </c>
      <c r="Y291" s="35" t="s">
        <v>2007</v>
      </c>
      <c r="Z291" s="96" t="s">
        <v>949</v>
      </c>
      <c r="AA291" s="35" t="s">
        <v>2158</v>
      </c>
      <c r="AB291" s="128"/>
      <c r="AC291" s="137" t="s">
        <v>2126</v>
      </c>
      <c r="AD291" s="35" t="s">
        <v>2008</v>
      </c>
      <c r="AE291" s="96" t="s">
        <v>949</v>
      </c>
      <c r="AF291" s="35" t="s">
        <v>2158</v>
      </c>
      <c r="AG291" s="128"/>
      <c r="AH291" s="137" t="s">
        <v>2126</v>
      </c>
      <c r="AI291" s="31" t="s">
        <v>3041</v>
      </c>
      <c r="AJ291" s="31" t="s">
        <v>1083</v>
      </c>
      <c r="AK291" s="31" t="s">
        <v>3303</v>
      </c>
      <c r="AL291" s="31"/>
      <c r="AM291" s="31" t="s">
        <v>2596</v>
      </c>
      <c r="AN291" s="31" t="s">
        <v>2636</v>
      </c>
      <c r="AO291" s="31"/>
      <c r="AP291" s="34"/>
      <c r="AQ291" s="157"/>
      <c r="AR291" s="157"/>
      <c r="AS291" s="149"/>
      <c r="AT291" s="149" t="s">
        <v>2007</v>
      </c>
      <c r="AU291" s="149" t="s">
        <v>2187</v>
      </c>
      <c r="AV291" s="149" t="s">
        <v>33</v>
      </c>
      <c r="AW291" s="296"/>
      <c r="AX291" s="31" t="s">
        <v>3556</v>
      </c>
      <c r="AY291" s="37"/>
    </row>
    <row r="292" spans="1:51" ht="252">
      <c r="A292" s="2">
        <v>245</v>
      </c>
      <c r="B292" s="95" t="s">
        <v>798</v>
      </c>
      <c r="C292" s="16" t="s">
        <v>1673</v>
      </c>
      <c r="D292" s="5" t="s">
        <v>741</v>
      </c>
      <c r="E292" s="16" t="s">
        <v>1981</v>
      </c>
      <c r="F292" s="5" t="s">
        <v>503</v>
      </c>
      <c r="G292" s="5" t="s">
        <v>257</v>
      </c>
      <c r="H292" s="5" t="s">
        <v>33</v>
      </c>
      <c r="I292" s="5" t="s">
        <v>54</v>
      </c>
      <c r="J292" s="31"/>
      <c r="K292" s="31"/>
      <c r="L292" s="5" t="s">
        <v>55</v>
      </c>
      <c r="M292" s="31" t="s">
        <v>1999</v>
      </c>
      <c r="N292" s="31" t="s">
        <v>799</v>
      </c>
      <c r="O292" s="31" t="s">
        <v>2883</v>
      </c>
      <c r="P292" s="6" t="s">
        <v>1238</v>
      </c>
      <c r="Q292" s="6" t="s">
        <v>1152</v>
      </c>
      <c r="R292" s="31" t="s">
        <v>1820</v>
      </c>
      <c r="S292" s="31" t="s">
        <v>1079</v>
      </c>
      <c r="T292" s="35" t="s">
        <v>2007</v>
      </c>
      <c r="U292" s="96" t="s">
        <v>949</v>
      </c>
      <c r="V292" s="35" t="s">
        <v>2158</v>
      </c>
      <c r="W292" s="128"/>
      <c r="X292" s="137" t="s">
        <v>2126</v>
      </c>
      <c r="Y292" s="35" t="s">
        <v>2007</v>
      </c>
      <c r="Z292" s="96" t="s">
        <v>949</v>
      </c>
      <c r="AA292" s="35" t="s">
        <v>2158</v>
      </c>
      <c r="AB292" s="128"/>
      <c r="AC292" s="137" t="s">
        <v>2126</v>
      </c>
      <c r="AD292" s="35" t="s">
        <v>2008</v>
      </c>
      <c r="AE292" s="96" t="s">
        <v>949</v>
      </c>
      <c r="AF292" s="35" t="s">
        <v>2158</v>
      </c>
      <c r="AG292" s="128"/>
      <c r="AH292" s="137" t="s">
        <v>2126</v>
      </c>
      <c r="AI292" s="31" t="s">
        <v>3041</v>
      </c>
      <c r="AJ292" s="31" t="s">
        <v>1083</v>
      </c>
      <c r="AK292" s="31" t="s">
        <v>3304</v>
      </c>
      <c r="AL292" s="31"/>
      <c r="AM292" s="31" t="s">
        <v>2596</v>
      </c>
      <c r="AN292" s="31" t="s">
        <v>2636</v>
      </c>
      <c r="AO292" s="31"/>
      <c r="AP292" s="34"/>
      <c r="AQ292" s="157"/>
      <c r="AR292" s="157"/>
      <c r="AS292" s="149"/>
      <c r="AT292" s="149" t="s">
        <v>2007</v>
      </c>
      <c r="AU292" s="149" t="s">
        <v>2187</v>
      </c>
      <c r="AV292" s="149" t="s">
        <v>33</v>
      </c>
      <c r="AW292" s="296"/>
      <c r="AX292" s="31" t="s">
        <v>3556</v>
      </c>
      <c r="AY292" s="37"/>
    </row>
    <row r="293" spans="1:51" ht="252">
      <c r="A293" s="2">
        <v>246</v>
      </c>
      <c r="B293" s="95" t="s">
        <v>800</v>
      </c>
      <c r="C293" s="16" t="s">
        <v>1674</v>
      </c>
      <c r="D293" s="5" t="s">
        <v>744</v>
      </c>
      <c r="E293" s="16" t="s">
        <v>1981</v>
      </c>
      <c r="F293" s="5" t="s">
        <v>503</v>
      </c>
      <c r="G293" s="5" t="s">
        <v>257</v>
      </c>
      <c r="H293" s="5" t="s">
        <v>33</v>
      </c>
      <c r="I293" s="5" t="s">
        <v>54</v>
      </c>
      <c r="J293" s="31"/>
      <c r="K293" s="31"/>
      <c r="L293" s="5" t="s">
        <v>55</v>
      </c>
      <c r="M293" s="31" t="s">
        <v>1999</v>
      </c>
      <c r="N293" s="31" t="s">
        <v>801</v>
      </c>
      <c r="O293" s="31" t="s">
        <v>2885</v>
      </c>
      <c r="P293" s="6" t="s">
        <v>1239</v>
      </c>
      <c r="Q293" s="6" t="s">
        <v>1152</v>
      </c>
      <c r="R293" s="31" t="s">
        <v>1820</v>
      </c>
      <c r="S293" s="31" t="s">
        <v>1079</v>
      </c>
      <c r="T293" s="35" t="s">
        <v>2007</v>
      </c>
      <c r="U293" s="96" t="s">
        <v>949</v>
      </c>
      <c r="V293" s="35" t="s">
        <v>2158</v>
      </c>
      <c r="W293" s="128"/>
      <c r="X293" s="137" t="s">
        <v>2126</v>
      </c>
      <c r="Y293" s="35" t="s">
        <v>2007</v>
      </c>
      <c r="Z293" s="96" t="s">
        <v>949</v>
      </c>
      <c r="AA293" s="35" t="s">
        <v>2158</v>
      </c>
      <c r="AB293" s="128"/>
      <c r="AC293" s="137" t="s">
        <v>2126</v>
      </c>
      <c r="AD293" s="35" t="s">
        <v>2008</v>
      </c>
      <c r="AE293" s="96" t="s">
        <v>949</v>
      </c>
      <c r="AF293" s="35" t="s">
        <v>2158</v>
      </c>
      <c r="AG293" s="128"/>
      <c r="AH293" s="137" t="s">
        <v>2126</v>
      </c>
      <c r="AI293" s="31" t="s">
        <v>3041</v>
      </c>
      <c r="AJ293" s="31" t="s">
        <v>1083</v>
      </c>
      <c r="AK293" s="31" t="s">
        <v>3305</v>
      </c>
      <c r="AL293" s="31"/>
      <c r="AM293" s="31" t="s">
        <v>2596</v>
      </c>
      <c r="AN293" s="31" t="s">
        <v>2636</v>
      </c>
      <c r="AO293" s="31"/>
      <c r="AP293" s="34"/>
      <c r="AQ293" s="157"/>
      <c r="AR293" s="157"/>
      <c r="AS293" s="149"/>
      <c r="AT293" s="149" t="s">
        <v>2007</v>
      </c>
      <c r="AU293" s="149" t="s">
        <v>2187</v>
      </c>
      <c r="AV293" s="149" t="s">
        <v>33</v>
      </c>
      <c r="AW293" s="296"/>
      <c r="AX293" s="31" t="s">
        <v>3556</v>
      </c>
      <c r="AY293" s="37"/>
    </row>
    <row r="294" spans="1:51" ht="252">
      <c r="A294" s="2">
        <v>247</v>
      </c>
      <c r="B294" s="95" t="s">
        <v>802</v>
      </c>
      <c r="C294" s="16" t="s">
        <v>1675</v>
      </c>
      <c r="D294" s="5" t="s">
        <v>747</v>
      </c>
      <c r="E294" s="16" t="s">
        <v>1981</v>
      </c>
      <c r="F294" s="5" t="s">
        <v>503</v>
      </c>
      <c r="G294" s="5" t="s">
        <v>257</v>
      </c>
      <c r="H294" s="5" t="s">
        <v>33</v>
      </c>
      <c r="I294" s="5" t="s">
        <v>54</v>
      </c>
      <c r="J294" s="31"/>
      <c r="K294" s="31"/>
      <c r="L294" s="5" t="s">
        <v>55</v>
      </c>
      <c r="M294" s="31" t="s">
        <v>1999</v>
      </c>
      <c r="N294" s="31" t="s">
        <v>803</v>
      </c>
      <c r="O294" s="31" t="s">
        <v>2893</v>
      </c>
      <c r="P294" s="6" t="s">
        <v>1239</v>
      </c>
      <c r="Q294" s="6" t="s">
        <v>1152</v>
      </c>
      <c r="R294" s="31" t="s">
        <v>1820</v>
      </c>
      <c r="S294" s="31" t="s">
        <v>1079</v>
      </c>
      <c r="T294" s="35" t="s">
        <v>2007</v>
      </c>
      <c r="U294" s="96" t="s">
        <v>949</v>
      </c>
      <c r="V294" s="35" t="s">
        <v>2158</v>
      </c>
      <c r="W294" s="128"/>
      <c r="X294" s="137" t="s">
        <v>2126</v>
      </c>
      <c r="Y294" s="35" t="s">
        <v>2007</v>
      </c>
      <c r="Z294" s="96" t="s">
        <v>949</v>
      </c>
      <c r="AA294" s="35" t="s">
        <v>2158</v>
      </c>
      <c r="AB294" s="128"/>
      <c r="AC294" s="137" t="s">
        <v>2126</v>
      </c>
      <c r="AD294" s="35" t="s">
        <v>2008</v>
      </c>
      <c r="AE294" s="96" t="s">
        <v>949</v>
      </c>
      <c r="AF294" s="35" t="s">
        <v>2158</v>
      </c>
      <c r="AG294" s="128"/>
      <c r="AH294" s="137" t="s">
        <v>2126</v>
      </c>
      <c r="AI294" s="31" t="s">
        <v>3041</v>
      </c>
      <c r="AJ294" s="31" t="s">
        <v>1083</v>
      </c>
      <c r="AK294" s="31" t="s">
        <v>3306</v>
      </c>
      <c r="AL294" s="31"/>
      <c r="AM294" s="31" t="s">
        <v>2596</v>
      </c>
      <c r="AN294" s="31" t="s">
        <v>2636</v>
      </c>
      <c r="AO294" s="31"/>
      <c r="AP294" s="34"/>
      <c r="AQ294" s="157"/>
      <c r="AR294" s="157"/>
      <c r="AS294" s="149"/>
      <c r="AT294" s="149" t="s">
        <v>2007</v>
      </c>
      <c r="AU294" s="149" t="s">
        <v>2187</v>
      </c>
      <c r="AV294" s="149" t="s">
        <v>33</v>
      </c>
      <c r="AW294" s="296"/>
      <c r="AX294" s="31" t="s">
        <v>3556</v>
      </c>
      <c r="AY294" s="37"/>
    </row>
    <row r="295" spans="1:51" ht="252">
      <c r="A295" s="2">
        <v>248</v>
      </c>
      <c r="B295" s="95" t="s">
        <v>804</v>
      </c>
      <c r="C295" s="16" t="s">
        <v>1676</v>
      </c>
      <c r="D295" s="5" t="s">
        <v>750</v>
      </c>
      <c r="E295" s="16" t="s">
        <v>1981</v>
      </c>
      <c r="F295" s="5" t="s">
        <v>503</v>
      </c>
      <c r="G295" s="5" t="s">
        <v>257</v>
      </c>
      <c r="H295" s="5" t="s">
        <v>33</v>
      </c>
      <c r="I295" s="5" t="s">
        <v>54</v>
      </c>
      <c r="J295" s="31"/>
      <c r="K295" s="31"/>
      <c r="L295" s="5" t="s">
        <v>55</v>
      </c>
      <c r="M295" s="31" t="s">
        <v>1999</v>
      </c>
      <c r="N295" s="31" t="s">
        <v>805</v>
      </c>
      <c r="O295" s="31" t="s">
        <v>2892</v>
      </c>
      <c r="P295" s="6" t="s">
        <v>1239</v>
      </c>
      <c r="Q295" s="6" t="s">
        <v>1152</v>
      </c>
      <c r="R295" s="31" t="s">
        <v>1820</v>
      </c>
      <c r="S295" s="31" t="s">
        <v>1079</v>
      </c>
      <c r="T295" s="35" t="s">
        <v>2007</v>
      </c>
      <c r="U295" s="96" t="s">
        <v>949</v>
      </c>
      <c r="V295" s="35" t="s">
        <v>2158</v>
      </c>
      <c r="W295" s="128"/>
      <c r="X295" s="137" t="s">
        <v>2126</v>
      </c>
      <c r="Y295" s="35" t="s">
        <v>2007</v>
      </c>
      <c r="Z295" s="96" t="s">
        <v>949</v>
      </c>
      <c r="AA295" s="35" t="s">
        <v>2158</v>
      </c>
      <c r="AB295" s="128"/>
      <c r="AC295" s="137" t="s">
        <v>2126</v>
      </c>
      <c r="AD295" s="35" t="s">
        <v>2008</v>
      </c>
      <c r="AE295" s="96" t="s">
        <v>949</v>
      </c>
      <c r="AF295" s="35" t="s">
        <v>2158</v>
      </c>
      <c r="AG295" s="128"/>
      <c r="AH295" s="137" t="s">
        <v>2126</v>
      </c>
      <c r="AI295" s="31" t="s">
        <v>3041</v>
      </c>
      <c r="AJ295" s="31" t="s">
        <v>1083</v>
      </c>
      <c r="AK295" s="31" t="s">
        <v>3307</v>
      </c>
      <c r="AL295" s="31"/>
      <c r="AM295" s="31" t="s">
        <v>2596</v>
      </c>
      <c r="AN295" s="31" t="s">
        <v>2636</v>
      </c>
      <c r="AO295" s="31"/>
      <c r="AP295" s="34"/>
      <c r="AQ295" s="157"/>
      <c r="AR295" s="157"/>
      <c r="AS295" s="149"/>
      <c r="AT295" s="149" t="s">
        <v>2007</v>
      </c>
      <c r="AU295" s="149" t="s">
        <v>2187</v>
      </c>
      <c r="AV295" s="149" t="s">
        <v>33</v>
      </c>
      <c r="AW295" s="296"/>
      <c r="AX295" s="31" t="s">
        <v>3556</v>
      </c>
      <c r="AY295" s="37"/>
    </row>
    <row r="296" spans="1:51" ht="252">
      <c r="A296" s="2">
        <v>249</v>
      </c>
      <c r="B296" s="95" t="s">
        <v>806</v>
      </c>
      <c r="C296" s="16" t="s">
        <v>1677</v>
      </c>
      <c r="D296" s="5" t="s">
        <v>753</v>
      </c>
      <c r="E296" s="16" t="s">
        <v>1981</v>
      </c>
      <c r="F296" s="5" t="s">
        <v>503</v>
      </c>
      <c r="G296" s="5" t="s">
        <v>257</v>
      </c>
      <c r="H296" s="5" t="s">
        <v>33</v>
      </c>
      <c r="I296" s="5" t="s">
        <v>54</v>
      </c>
      <c r="J296" s="31"/>
      <c r="K296" s="31"/>
      <c r="L296" s="5" t="s">
        <v>55</v>
      </c>
      <c r="M296" s="31" t="s">
        <v>1999</v>
      </c>
      <c r="N296" s="31" t="s">
        <v>807</v>
      </c>
      <c r="O296" s="31" t="s">
        <v>2886</v>
      </c>
      <c r="P296" s="6" t="s">
        <v>1239</v>
      </c>
      <c r="Q296" s="6" t="s">
        <v>1152</v>
      </c>
      <c r="R296" s="31" t="s">
        <v>1820</v>
      </c>
      <c r="S296" s="31" t="s">
        <v>1079</v>
      </c>
      <c r="T296" s="35" t="s">
        <v>2007</v>
      </c>
      <c r="U296" s="96" t="s">
        <v>949</v>
      </c>
      <c r="V296" s="35" t="s">
        <v>2158</v>
      </c>
      <c r="W296" s="128"/>
      <c r="X296" s="137" t="s">
        <v>2126</v>
      </c>
      <c r="Y296" s="35" t="s">
        <v>2007</v>
      </c>
      <c r="Z296" s="96" t="s">
        <v>949</v>
      </c>
      <c r="AA296" s="35" t="s">
        <v>2158</v>
      </c>
      <c r="AB296" s="128"/>
      <c r="AC296" s="137" t="s">
        <v>2126</v>
      </c>
      <c r="AD296" s="35" t="s">
        <v>2008</v>
      </c>
      <c r="AE296" s="96" t="s">
        <v>949</v>
      </c>
      <c r="AF296" s="35" t="s">
        <v>2158</v>
      </c>
      <c r="AG296" s="128"/>
      <c r="AH296" s="137" t="s">
        <v>2126</v>
      </c>
      <c r="AI296" s="31" t="s">
        <v>3041</v>
      </c>
      <c r="AJ296" s="31" t="s">
        <v>1083</v>
      </c>
      <c r="AK296" s="31" t="s">
        <v>3308</v>
      </c>
      <c r="AL296" s="31"/>
      <c r="AM296" s="31" t="s">
        <v>2596</v>
      </c>
      <c r="AN296" s="31" t="s">
        <v>2636</v>
      </c>
      <c r="AO296" s="31"/>
      <c r="AP296" s="34"/>
      <c r="AQ296" s="157"/>
      <c r="AR296" s="157"/>
      <c r="AS296" s="149"/>
      <c r="AT296" s="149" t="s">
        <v>2007</v>
      </c>
      <c r="AU296" s="149" t="s">
        <v>2187</v>
      </c>
      <c r="AV296" s="149" t="s">
        <v>33</v>
      </c>
      <c r="AW296" s="296"/>
      <c r="AX296" s="31" t="s">
        <v>3556</v>
      </c>
      <c r="AY296" s="37"/>
    </row>
    <row r="297" spans="1:51" ht="252">
      <c r="A297" s="2">
        <v>250</v>
      </c>
      <c r="B297" s="95" t="s">
        <v>808</v>
      </c>
      <c r="C297" s="16" t="s">
        <v>1678</v>
      </c>
      <c r="D297" s="5" t="s">
        <v>756</v>
      </c>
      <c r="E297" s="16" t="s">
        <v>1981</v>
      </c>
      <c r="F297" s="5" t="s">
        <v>503</v>
      </c>
      <c r="G297" s="5" t="s">
        <v>257</v>
      </c>
      <c r="H297" s="5" t="s">
        <v>33</v>
      </c>
      <c r="I297" s="5" t="s">
        <v>54</v>
      </c>
      <c r="J297" s="31"/>
      <c r="K297" s="31"/>
      <c r="L297" s="5" t="s">
        <v>55</v>
      </c>
      <c r="M297" s="31" t="s">
        <v>1999</v>
      </c>
      <c r="N297" s="31" t="s">
        <v>809</v>
      </c>
      <c r="O297" s="31" t="s">
        <v>2887</v>
      </c>
      <c r="P297" s="6" t="s">
        <v>1239</v>
      </c>
      <c r="Q297" s="6" t="s">
        <v>1152</v>
      </c>
      <c r="R297" s="31" t="s">
        <v>1820</v>
      </c>
      <c r="S297" s="31" t="s">
        <v>1079</v>
      </c>
      <c r="T297" s="35" t="s">
        <v>2007</v>
      </c>
      <c r="U297" s="96" t="s">
        <v>949</v>
      </c>
      <c r="V297" s="35" t="s">
        <v>2158</v>
      </c>
      <c r="W297" s="128"/>
      <c r="X297" s="137" t="s">
        <v>2126</v>
      </c>
      <c r="Y297" s="35" t="s">
        <v>2007</v>
      </c>
      <c r="Z297" s="96" t="s">
        <v>949</v>
      </c>
      <c r="AA297" s="35" t="s">
        <v>2158</v>
      </c>
      <c r="AB297" s="128"/>
      <c r="AC297" s="137" t="s">
        <v>2126</v>
      </c>
      <c r="AD297" s="35" t="s">
        <v>2008</v>
      </c>
      <c r="AE297" s="96" t="s">
        <v>949</v>
      </c>
      <c r="AF297" s="35" t="s">
        <v>2158</v>
      </c>
      <c r="AG297" s="128"/>
      <c r="AH297" s="137" t="s">
        <v>2126</v>
      </c>
      <c r="AI297" s="31" t="s">
        <v>3041</v>
      </c>
      <c r="AJ297" s="31" t="s">
        <v>1083</v>
      </c>
      <c r="AK297" s="31" t="s">
        <v>3309</v>
      </c>
      <c r="AL297" s="31"/>
      <c r="AM297" s="31" t="s">
        <v>2596</v>
      </c>
      <c r="AN297" s="31" t="s">
        <v>2636</v>
      </c>
      <c r="AO297" s="31"/>
      <c r="AP297" s="34"/>
      <c r="AQ297" s="157"/>
      <c r="AR297" s="157"/>
      <c r="AS297" s="149"/>
      <c r="AT297" s="149" t="s">
        <v>2007</v>
      </c>
      <c r="AU297" s="149" t="s">
        <v>2187</v>
      </c>
      <c r="AV297" s="149" t="s">
        <v>33</v>
      </c>
      <c r="AW297" s="296"/>
      <c r="AX297" s="31" t="s">
        <v>3556</v>
      </c>
      <c r="AY297" s="37"/>
    </row>
    <row r="298" spans="1:51" ht="252">
      <c r="A298" s="2">
        <v>251</v>
      </c>
      <c r="B298" s="95" t="s">
        <v>810</v>
      </c>
      <c r="C298" s="16" t="s">
        <v>1679</v>
      </c>
      <c r="D298" s="5" t="s">
        <v>759</v>
      </c>
      <c r="E298" s="16" t="s">
        <v>1981</v>
      </c>
      <c r="F298" s="5" t="s">
        <v>503</v>
      </c>
      <c r="G298" s="5" t="s">
        <v>257</v>
      </c>
      <c r="H298" s="5" t="s">
        <v>33</v>
      </c>
      <c r="I298" s="5" t="s">
        <v>54</v>
      </c>
      <c r="J298" s="31"/>
      <c r="K298" s="31"/>
      <c r="L298" s="5" t="s">
        <v>55</v>
      </c>
      <c r="M298" s="31" t="s">
        <v>1999</v>
      </c>
      <c r="N298" s="31" t="s">
        <v>811</v>
      </c>
      <c r="O298" s="31" t="s">
        <v>2888</v>
      </c>
      <c r="P298" s="6" t="s">
        <v>1239</v>
      </c>
      <c r="Q298" s="6" t="s">
        <v>1152</v>
      </c>
      <c r="R298" s="31" t="s">
        <v>1820</v>
      </c>
      <c r="S298" s="31" t="s">
        <v>1079</v>
      </c>
      <c r="T298" s="35" t="s">
        <v>2007</v>
      </c>
      <c r="U298" s="96" t="s">
        <v>949</v>
      </c>
      <c r="V298" s="35" t="s">
        <v>2158</v>
      </c>
      <c r="W298" s="128"/>
      <c r="X298" s="137" t="s">
        <v>2126</v>
      </c>
      <c r="Y298" s="35" t="s">
        <v>2007</v>
      </c>
      <c r="Z298" s="96" t="s">
        <v>949</v>
      </c>
      <c r="AA298" s="35" t="s">
        <v>2158</v>
      </c>
      <c r="AB298" s="128"/>
      <c r="AC298" s="137" t="s">
        <v>2126</v>
      </c>
      <c r="AD298" s="35" t="s">
        <v>2008</v>
      </c>
      <c r="AE298" s="96" t="s">
        <v>949</v>
      </c>
      <c r="AF298" s="35" t="s">
        <v>2158</v>
      </c>
      <c r="AG298" s="128"/>
      <c r="AH298" s="137" t="s">
        <v>2126</v>
      </c>
      <c r="AI298" s="31" t="s">
        <v>3041</v>
      </c>
      <c r="AJ298" s="31" t="s">
        <v>1083</v>
      </c>
      <c r="AK298" s="31" t="s">
        <v>3310</v>
      </c>
      <c r="AL298" s="31"/>
      <c r="AM298" s="31" t="s">
        <v>2596</v>
      </c>
      <c r="AN298" s="31" t="s">
        <v>2636</v>
      </c>
      <c r="AO298" s="31"/>
      <c r="AP298" s="34"/>
      <c r="AQ298" s="157"/>
      <c r="AR298" s="157"/>
      <c r="AS298" s="149"/>
      <c r="AT298" s="149" t="s">
        <v>2007</v>
      </c>
      <c r="AU298" s="149" t="s">
        <v>2187</v>
      </c>
      <c r="AV298" s="149" t="s">
        <v>33</v>
      </c>
      <c r="AW298" s="296"/>
      <c r="AX298" s="31" t="s">
        <v>3556</v>
      </c>
      <c r="AY298" s="37"/>
    </row>
    <row r="299" spans="1:51" ht="252">
      <c r="A299" s="2">
        <v>252</v>
      </c>
      <c r="B299" s="95" t="s">
        <v>812</v>
      </c>
      <c r="C299" s="16" t="s">
        <v>1680</v>
      </c>
      <c r="D299" s="5" t="s">
        <v>762</v>
      </c>
      <c r="E299" s="16" t="s">
        <v>1981</v>
      </c>
      <c r="F299" s="5" t="s">
        <v>503</v>
      </c>
      <c r="G299" s="5" t="s">
        <v>257</v>
      </c>
      <c r="H299" s="5" t="s">
        <v>33</v>
      </c>
      <c r="I299" s="5" t="s">
        <v>54</v>
      </c>
      <c r="J299" s="31"/>
      <c r="K299" s="31"/>
      <c r="L299" s="5" t="s">
        <v>55</v>
      </c>
      <c r="M299" s="31" t="s">
        <v>1999</v>
      </c>
      <c r="N299" s="31" t="s">
        <v>813</v>
      </c>
      <c r="O299" s="31" t="s">
        <v>2889</v>
      </c>
      <c r="P299" s="6" t="s">
        <v>1239</v>
      </c>
      <c r="Q299" s="6" t="s">
        <v>1152</v>
      </c>
      <c r="R299" s="31" t="s">
        <v>1820</v>
      </c>
      <c r="S299" s="31" t="s">
        <v>1079</v>
      </c>
      <c r="T299" s="35" t="s">
        <v>2007</v>
      </c>
      <c r="U299" s="96" t="s">
        <v>949</v>
      </c>
      <c r="V299" s="35" t="s">
        <v>2158</v>
      </c>
      <c r="W299" s="128"/>
      <c r="X299" s="137" t="s">
        <v>2126</v>
      </c>
      <c r="Y299" s="35" t="s">
        <v>2007</v>
      </c>
      <c r="Z299" s="96" t="s">
        <v>949</v>
      </c>
      <c r="AA299" s="35" t="s">
        <v>2158</v>
      </c>
      <c r="AB299" s="128"/>
      <c r="AC299" s="137" t="s">
        <v>2126</v>
      </c>
      <c r="AD299" s="35" t="s">
        <v>2008</v>
      </c>
      <c r="AE299" s="96" t="s">
        <v>949</v>
      </c>
      <c r="AF299" s="35" t="s">
        <v>2158</v>
      </c>
      <c r="AG299" s="128"/>
      <c r="AH299" s="137" t="s">
        <v>2126</v>
      </c>
      <c r="AI299" s="31" t="s">
        <v>3041</v>
      </c>
      <c r="AJ299" s="31" t="s">
        <v>1083</v>
      </c>
      <c r="AK299" s="31" t="s">
        <v>3311</v>
      </c>
      <c r="AL299" s="31"/>
      <c r="AM299" s="31" t="s">
        <v>2596</v>
      </c>
      <c r="AN299" s="31" t="s">
        <v>2636</v>
      </c>
      <c r="AO299" s="31"/>
      <c r="AP299" s="34"/>
      <c r="AQ299" s="157"/>
      <c r="AR299" s="157"/>
      <c r="AS299" s="149"/>
      <c r="AT299" s="149" t="s">
        <v>2007</v>
      </c>
      <c r="AU299" s="149" t="s">
        <v>2187</v>
      </c>
      <c r="AV299" s="149" t="s">
        <v>33</v>
      </c>
      <c r="AW299" s="296"/>
      <c r="AX299" s="31" t="s">
        <v>3556</v>
      </c>
      <c r="AY299" s="37"/>
    </row>
    <row r="300" spans="1:51" ht="252">
      <c r="A300" s="2">
        <v>253</v>
      </c>
      <c r="B300" s="95" t="s">
        <v>814</v>
      </c>
      <c r="C300" s="16" t="s">
        <v>1681</v>
      </c>
      <c r="D300" s="5" t="s">
        <v>765</v>
      </c>
      <c r="E300" s="16" t="s">
        <v>1981</v>
      </c>
      <c r="F300" s="5" t="s">
        <v>503</v>
      </c>
      <c r="G300" s="5" t="s">
        <v>257</v>
      </c>
      <c r="H300" s="5" t="s">
        <v>33</v>
      </c>
      <c r="I300" s="5" t="s">
        <v>54</v>
      </c>
      <c r="J300" s="31"/>
      <c r="K300" s="31"/>
      <c r="L300" s="5" t="s">
        <v>55</v>
      </c>
      <c r="M300" s="31" t="s">
        <v>1999</v>
      </c>
      <c r="N300" s="31" t="s">
        <v>815</v>
      </c>
      <c r="O300" s="31" t="s">
        <v>2890</v>
      </c>
      <c r="P300" s="6" t="s">
        <v>1239</v>
      </c>
      <c r="Q300" s="6" t="s">
        <v>1152</v>
      </c>
      <c r="R300" s="31" t="s">
        <v>1820</v>
      </c>
      <c r="S300" s="31" t="s">
        <v>1079</v>
      </c>
      <c r="T300" s="35" t="s">
        <v>2007</v>
      </c>
      <c r="U300" s="96" t="s">
        <v>949</v>
      </c>
      <c r="V300" s="35" t="s">
        <v>2158</v>
      </c>
      <c r="W300" s="128"/>
      <c r="X300" s="137" t="s">
        <v>2126</v>
      </c>
      <c r="Y300" s="35" t="s">
        <v>2007</v>
      </c>
      <c r="Z300" s="96" t="s">
        <v>949</v>
      </c>
      <c r="AA300" s="35" t="s">
        <v>2158</v>
      </c>
      <c r="AB300" s="128"/>
      <c r="AC300" s="137" t="s">
        <v>2126</v>
      </c>
      <c r="AD300" s="35" t="s">
        <v>2008</v>
      </c>
      <c r="AE300" s="96" t="s">
        <v>949</v>
      </c>
      <c r="AF300" s="35" t="s">
        <v>2158</v>
      </c>
      <c r="AG300" s="128"/>
      <c r="AH300" s="137" t="s">
        <v>2126</v>
      </c>
      <c r="AI300" s="31" t="s">
        <v>3041</v>
      </c>
      <c r="AJ300" s="31" t="s">
        <v>1083</v>
      </c>
      <c r="AK300" s="31" t="s">
        <v>3312</v>
      </c>
      <c r="AL300" s="31"/>
      <c r="AM300" s="31" t="s">
        <v>2596</v>
      </c>
      <c r="AN300" s="31" t="s">
        <v>2636</v>
      </c>
      <c r="AO300" s="31"/>
      <c r="AP300" s="34"/>
      <c r="AQ300" s="157"/>
      <c r="AR300" s="157"/>
      <c r="AS300" s="149"/>
      <c r="AT300" s="149" t="s">
        <v>2007</v>
      </c>
      <c r="AU300" s="149" t="s">
        <v>2187</v>
      </c>
      <c r="AV300" s="149" t="s">
        <v>33</v>
      </c>
      <c r="AW300" s="296"/>
      <c r="AX300" s="31" t="s">
        <v>3556</v>
      </c>
      <c r="AY300" s="37"/>
    </row>
    <row r="301" spans="1:51" ht="252">
      <c r="A301" s="2">
        <v>254</v>
      </c>
      <c r="B301" s="95" t="s">
        <v>816</v>
      </c>
      <c r="C301" s="16" t="s">
        <v>1682</v>
      </c>
      <c r="D301" s="5" t="s">
        <v>768</v>
      </c>
      <c r="E301" s="16" t="s">
        <v>1981</v>
      </c>
      <c r="F301" s="5" t="s">
        <v>503</v>
      </c>
      <c r="G301" s="5" t="s">
        <v>257</v>
      </c>
      <c r="H301" s="5" t="s">
        <v>33</v>
      </c>
      <c r="I301" s="5" t="s">
        <v>54</v>
      </c>
      <c r="J301" s="31"/>
      <c r="K301" s="31"/>
      <c r="L301" s="5" t="s">
        <v>55</v>
      </c>
      <c r="M301" s="31" t="s">
        <v>1999</v>
      </c>
      <c r="N301" s="31" t="s">
        <v>817</v>
      </c>
      <c r="O301" s="31" t="s">
        <v>2891</v>
      </c>
      <c r="P301" s="6" t="s">
        <v>1239</v>
      </c>
      <c r="Q301" s="6" t="s">
        <v>1152</v>
      </c>
      <c r="R301" s="31" t="s">
        <v>1820</v>
      </c>
      <c r="S301" s="31" t="s">
        <v>1079</v>
      </c>
      <c r="T301" s="35" t="s">
        <v>2007</v>
      </c>
      <c r="U301" s="96" t="s">
        <v>949</v>
      </c>
      <c r="V301" s="35" t="s">
        <v>2158</v>
      </c>
      <c r="W301" s="128"/>
      <c r="X301" s="137" t="s">
        <v>2126</v>
      </c>
      <c r="Y301" s="35" t="s">
        <v>2007</v>
      </c>
      <c r="Z301" s="96" t="s">
        <v>949</v>
      </c>
      <c r="AA301" s="35" t="s">
        <v>2158</v>
      </c>
      <c r="AB301" s="128"/>
      <c r="AC301" s="137" t="s">
        <v>2126</v>
      </c>
      <c r="AD301" s="35" t="s">
        <v>2008</v>
      </c>
      <c r="AE301" s="96" t="s">
        <v>949</v>
      </c>
      <c r="AF301" s="35" t="s">
        <v>2158</v>
      </c>
      <c r="AG301" s="128"/>
      <c r="AH301" s="137" t="s">
        <v>2126</v>
      </c>
      <c r="AI301" s="31" t="s">
        <v>3041</v>
      </c>
      <c r="AJ301" s="31" t="s">
        <v>1083</v>
      </c>
      <c r="AK301" s="31" t="s">
        <v>3313</v>
      </c>
      <c r="AL301" s="31"/>
      <c r="AM301" s="31" t="s">
        <v>2596</v>
      </c>
      <c r="AN301" s="31" t="s">
        <v>2636</v>
      </c>
      <c r="AO301" s="31"/>
      <c r="AP301" s="34"/>
      <c r="AQ301" s="157"/>
      <c r="AR301" s="157"/>
      <c r="AS301" s="149"/>
      <c r="AT301" s="149" t="s">
        <v>2007</v>
      </c>
      <c r="AU301" s="149" t="s">
        <v>2187</v>
      </c>
      <c r="AV301" s="149" t="s">
        <v>33</v>
      </c>
      <c r="AW301" s="296"/>
      <c r="AX301" s="31" t="s">
        <v>3556</v>
      </c>
      <c r="AY301" s="37"/>
    </row>
    <row r="302" spans="1:51" ht="409.5">
      <c r="A302" s="2">
        <v>255</v>
      </c>
      <c r="B302" s="95" t="s">
        <v>818</v>
      </c>
      <c r="C302" s="16" t="s">
        <v>1683</v>
      </c>
      <c r="D302" s="5" t="s">
        <v>819</v>
      </c>
      <c r="E302" s="16" t="s">
        <v>1982</v>
      </c>
      <c r="F302" s="5" t="s">
        <v>205</v>
      </c>
      <c r="G302" s="5" t="s">
        <v>206</v>
      </c>
      <c r="H302" s="5" t="s">
        <v>33</v>
      </c>
      <c r="I302" s="5" t="s">
        <v>54</v>
      </c>
      <c r="J302" s="31"/>
      <c r="K302" s="31"/>
      <c r="L302" s="5" t="s">
        <v>55</v>
      </c>
      <c r="M302" s="31" t="s">
        <v>1999</v>
      </c>
      <c r="N302" s="31" t="s">
        <v>820</v>
      </c>
      <c r="O302" s="31" t="s">
        <v>1117</v>
      </c>
      <c r="P302" s="6" t="s">
        <v>1240</v>
      </c>
      <c r="Q302" s="6" t="s">
        <v>1153</v>
      </c>
      <c r="R302" s="31" t="s">
        <v>1823</v>
      </c>
      <c r="S302" s="31" t="s">
        <v>1079</v>
      </c>
      <c r="T302" s="35" t="s">
        <v>2007</v>
      </c>
      <c r="U302" s="96" t="s">
        <v>949</v>
      </c>
      <c r="V302" s="35" t="s">
        <v>2159</v>
      </c>
      <c r="W302" s="128"/>
      <c r="X302" s="137" t="s">
        <v>2160</v>
      </c>
      <c r="Y302" s="35" t="s">
        <v>2007</v>
      </c>
      <c r="Z302" s="96" t="s">
        <v>949</v>
      </c>
      <c r="AA302" s="35" t="s">
        <v>2159</v>
      </c>
      <c r="AB302" s="128"/>
      <c r="AC302" s="137" t="s">
        <v>2160</v>
      </c>
      <c r="AD302" s="35" t="s">
        <v>2008</v>
      </c>
      <c r="AE302" s="96" t="s">
        <v>949</v>
      </c>
      <c r="AF302" s="35" t="s">
        <v>2159</v>
      </c>
      <c r="AG302" s="128"/>
      <c r="AH302" s="137" t="s">
        <v>2160</v>
      </c>
      <c r="AI302" s="31" t="s">
        <v>2550</v>
      </c>
      <c r="AJ302" s="125" t="s">
        <v>2559</v>
      </c>
      <c r="AK302" s="31"/>
      <c r="AL302" s="31"/>
      <c r="AM302" s="31" t="s">
        <v>2550</v>
      </c>
      <c r="AN302" s="31" t="s">
        <v>2636</v>
      </c>
      <c r="AO302" s="31"/>
      <c r="AP302" s="34"/>
      <c r="AQ302" s="157"/>
      <c r="AR302" s="157"/>
      <c r="AS302" s="149"/>
      <c r="AT302" s="149" t="s">
        <v>2007</v>
      </c>
      <c r="AU302" s="149" t="s">
        <v>2187</v>
      </c>
      <c r="AV302" s="149" t="s">
        <v>33</v>
      </c>
      <c r="AW302" s="296"/>
      <c r="AX302" s="31" t="s">
        <v>3556</v>
      </c>
      <c r="AY302" s="37"/>
    </row>
    <row r="303" spans="1:51" ht="252">
      <c r="A303" s="2">
        <v>256</v>
      </c>
      <c r="B303" s="95" t="s">
        <v>821</v>
      </c>
      <c r="C303" s="16" t="s">
        <v>1684</v>
      </c>
      <c r="D303" s="5" t="s">
        <v>822</v>
      </c>
      <c r="E303" s="16" t="s">
        <v>1982</v>
      </c>
      <c r="F303" s="5" t="s">
        <v>205</v>
      </c>
      <c r="G303" s="5" t="s">
        <v>206</v>
      </c>
      <c r="H303" s="5" t="s">
        <v>33</v>
      </c>
      <c r="I303" s="5" t="s">
        <v>54</v>
      </c>
      <c r="J303" s="31"/>
      <c r="K303" s="31"/>
      <c r="L303" s="5" t="s">
        <v>55</v>
      </c>
      <c r="M303" s="31" t="s">
        <v>1999</v>
      </c>
      <c r="N303" s="31" t="s">
        <v>823</v>
      </c>
      <c r="O303" s="31" t="s">
        <v>2894</v>
      </c>
      <c r="P303" s="6" t="s">
        <v>1240</v>
      </c>
      <c r="Q303" s="6" t="s">
        <v>1154</v>
      </c>
      <c r="R303" s="31" t="s">
        <v>1823</v>
      </c>
      <c r="S303" s="31" t="s">
        <v>1079</v>
      </c>
      <c r="T303" s="35" t="s">
        <v>2007</v>
      </c>
      <c r="U303" s="96" t="s">
        <v>949</v>
      </c>
      <c r="V303" s="35" t="s">
        <v>2161</v>
      </c>
      <c r="W303" s="128"/>
      <c r="X303" s="137" t="s">
        <v>2126</v>
      </c>
      <c r="Y303" s="35" t="s">
        <v>2007</v>
      </c>
      <c r="Z303" s="96" t="s">
        <v>949</v>
      </c>
      <c r="AA303" s="35" t="s">
        <v>2161</v>
      </c>
      <c r="AB303" s="128"/>
      <c r="AC303" s="137" t="s">
        <v>2126</v>
      </c>
      <c r="AD303" s="35" t="s">
        <v>2008</v>
      </c>
      <c r="AE303" s="96" t="s">
        <v>949</v>
      </c>
      <c r="AF303" s="35" t="s">
        <v>2161</v>
      </c>
      <c r="AG303" s="128"/>
      <c r="AH303" s="137" t="s">
        <v>2126</v>
      </c>
      <c r="AI303" s="31" t="s">
        <v>2550</v>
      </c>
      <c r="AJ303" s="125" t="s">
        <v>2559</v>
      </c>
      <c r="AK303" s="31"/>
      <c r="AL303" s="31"/>
      <c r="AM303" s="31" t="s">
        <v>2550</v>
      </c>
      <c r="AN303" s="31" t="s">
        <v>2636</v>
      </c>
      <c r="AO303" s="31"/>
      <c r="AP303" s="34"/>
      <c r="AQ303" s="157"/>
      <c r="AR303" s="157"/>
      <c r="AS303" s="149"/>
      <c r="AT303" s="149" t="s">
        <v>2007</v>
      </c>
      <c r="AU303" s="149" t="s">
        <v>2187</v>
      </c>
      <c r="AV303" s="149" t="s">
        <v>33</v>
      </c>
      <c r="AW303" s="296"/>
      <c r="AX303" s="31" t="s">
        <v>3556</v>
      </c>
      <c r="AY303" s="37"/>
    </row>
    <row r="304" spans="1:51" ht="252">
      <c r="A304" s="2">
        <v>257</v>
      </c>
      <c r="B304" s="95" t="s">
        <v>824</v>
      </c>
      <c r="C304" s="16" t="s">
        <v>1685</v>
      </c>
      <c r="D304" s="5" t="s">
        <v>825</v>
      </c>
      <c r="E304" s="16" t="s">
        <v>1982</v>
      </c>
      <c r="F304" s="5" t="s">
        <v>205</v>
      </c>
      <c r="G304" s="5" t="s">
        <v>206</v>
      </c>
      <c r="H304" s="5" t="s">
        <v>33</v>
      </c>
      <c r="I304" s="5" t="s">
        <v>54</v>
      </c>
      <c r="J304" s="31"/>
      <c r="K304" s="31"/>
      <c r="L304" s="5" t="s">
        <v>55</v>
      </c>
      <c r="M304" s="31" t="s">
        <v>1999</v>
      </c>
      <c r="N304" s="31" t="s">
        <v>826</v>
      </c>
      <c r="O304" s="31" t="s">
        <v>2895</v>
      </c>
      <c r="P304" s="6" t="s">
        <v>1240</v>
      </c>
      <c r="Q304" s="6" t="s">
        <v>1154</v>
      </c>
      <c r="R304" s="31" t="s">
        <v>1823</v>
      </c>
      <c r="S304" s="31" t="s">
        <v>1079</v>
      </c>
      <c r="T304" s="35" t="s">
        <v>2007</v>
      </c>
      <c r="U304" s="96" t="s">
        <v>949</v>
      </c>
      <c r="V304" s="35" t="s">
        <v>2161</v>
      </c>
      <c r="W304" s="128"/>
      <c r="X304" s="137" t="s">
        <v>2126</v>
      </c>
      <c r="Y304" s="35" t="s">
        <v>2007</v>
      </c>
      <c r="Z304" s="96" t="s">
        <v>949</v>
      </c>
      <c r="AA304" s="35" t="s">
        <v>2161</v>
      </c>
      <c r="AB304" s="128"/>
      <c r="AC304" s="137" t="s">
        <v>2126</v>
      </c>
      <c r="AD304" s="35" t="s">
        <v>2008</v>
      </c>
      <c r="AE304" s="96" t="s">
        <v>949</v>
      </c>
      <c r="AF304" s="35" t="s">
        <v>2161</v>
      </c>
      <c r="AG304" s="128"/>
      <c r="AH304" s="137" t="s">
        <v>2126</v>
      </c>
      <c r="AI304" s="31" t="s">
        <v>2550</v>
      </c>
      <c r="AJ304" s="125" t="s">
        <v>2559</v>
      </c>
      <c r="AK304" s="31"/>
      <c r="AL304" s="31"/>
      <c r="AM304" s="31" t="s">
        <v>2550</v>
      </c>
      <c r="AN304" s="31" t="s">
        <v>2636</v>
      </c>
      <c r="AO304" s="31"/>
      <c r="AP304" s="34"/>
      <c r="AQ304" s="157"/>
      <c r="AR304" s="157"/>
      <c r="AS304" s="149"/>
      <c r="AT304" s="149" t="s">
        <v>2007</v>
      </c>
      <c r="AU304" s="149" t="s">
        <v>2187</v>
      </c>
      <c r="AV304" s="149" t="s">
        <v>33</v>
      </c>
      <c r="AW304" s="296"/>
      <c r="AX304" s="31" t="s">
        <v>3556</v>
      </c>
      <c r="AY304" s="37"/>
    </row>
    <row r="305" spans="1:51" ht="252">
      <c r="A305" s="2">
        <v>258</v>
      </c>
      <c r="B305" s="95" t="s">
        <v>827</v>
      </c>
      <c r="C305" s="16" t="s">
        <v>1686</v>
      </c>
      <c r="D305" s="5" t="s">
        <v>828</v>
      </c>
      <c r="E305" s="16" t="s">
        <v>1982</v>
      </c>
      <c r="F305" s="5" t="s">
        <v>205</v>
      </c>
      <c r="G305" s="5" t="s">
        <v>206</v>
      </c>
      <c r="H305" s="5" t="s">
        <v>33</v>
      </c>
      <c r="I305" s="5" t="s">
        <v>54</v>
      </c>
      <c r="J305" s="31"/>
      <c r="K305" s="31"/>
      <c r="L305" s="5" t="s">
        <v>55</v>
      </c>
      <c r="M305" s="31" t="s">
        <v>1999</v>
      </c>
      <c r="N305" s="31" t="s">
        <v>829</v>
      </c>
      <c r="O305" s="31" t="s">
        <v>2896</v>
      </c>
      <c r="P305" s="6" t="s">
        <v>1240</v>
      </c>
      <c r="Q305" s="6" t="s">
        <v>1154</v>
      </c>
      <c r="R305" s="31" t="s">
        <v>1823</v>
      </c>
      <c r="S305" s="31" t="s">
        <v>1079</v>
      </c>
      <c r="T305" s="35" t="s">
        <v>2007</v>
      </c>
      <c r="U305" s="96" t="s">
        <v>949</v>
      </c>
      <c r="V305" s="35" t="s">
        <v>2161</v>
      </c>
      <c r="W305" s="128"/>
      <c r="X305" s="137" t="s">
        <v>2126</v>
      </c>
      <c r="Y305" s="35" t="s">
        <v>2007</v>
      </c>
      <c r="Z305" s="96" t="s">
        <v>949</v>
      </c>
      <c r="AA305" s="35" t="s">
        <v>2161</v>
      </c>
      <c r="AB305" s="128"/>
      <c r="AC305" s="137" t="s">
        <v>2126</v>
      </c>
      <c r="AD305" s="35" t="s">
        <v>2008</v>
      </c>
      <c r="AE305" s="96" t="s">
        <v>949</v>
      </c>
      <c r="AF305" s="35" t="s">
        <v>2161</v>
      </c>
      <c r="AG305" s="128"/>
      <c r="AH305" s="137" t="s">
        <v>2126</v>
      </c>
      <c r="AI305" s="31" t="s">
        <v>2550</v>
      </c>
      <c r="AJ305" s="125" t="s">
        <v>2559</v>
      </c>
      <c r="AK305" s="31"/>
      <c r="AL305" s="31"/>
      <c r="AM305" s="31" t="s">
        <v>2550</v>
      </c>
      <c r="AN305" s="31" t="s">
        <v>2636</v>
      </c>
      <c r="AO305" s="31"/>
      <c r="AP305" s="34"/>
      <c r="AQ305" s="157"/>
      <c r="AR305" s="157"/>
      <c r="AS305" s="149"/>
      <c r="AT305" s="149" t="s">
        <v>2007</v>
      </c>
      <c r="AU305" s="149" t="s">
        <v>2187</v>
      </c>
      <c r="AV305" s="149" t="s">
        <v>33</v>
      </c>
      <c r="AW305" s="296"/>
      <c r="AX305" s="31" t="s">
        <v>3556</v>
      </c>
      <c r="AY305" s="37"/>
    </row>
    <row r="306" spans="1:51" ht="252">
      <c r="A306" s="2">
        <v>259</v>
      </c>
      <c r="B306" s="95" t="s">
        <v>830</v>
      </c>
      <c r="C306" s="16" t="s">
        <v>1687</v>
      </c>
      <c r="D306" s="5" t="s">
        <v>831</v>
      </c>
      <c r="E306" s="16" t="s">
        <v>1982</v>
      </c>
      <c r="F306" s="5" t="s">
        <v>205</v>
      </c>
      <c r="G306" s="5" t="s">
        <v>206</v>
      </c>
      <c r="H306" s="5" t="s">
        <v>33</v>
      </c>
      <c r="I306" s="5" t="s">
        <v>54</v>
      </c>
      <c r="J306" s="31"/>
      <c r="K306" s="31"/>
      <c r="L306" s="5" t="s">
        <v>55</v>
      </c>
      <c r="M306" s="31" t="s">
        <v>1999</v>
      </c>
      <c r="N306" s="31" t="s">
        <v>832</v>
      </c>
      <c r="O306" s="31" t="s">
        <v>2897</v>
      </c>
      <c r="P306" s="6" t="s">
        <v>1240</v>
      </c>
      <c r="Q306" s="6" t="s">
        <v>1154</v>
      </c>
      <c r="R306" s="31" t="s">
        <v>1823</v>
      </c>
      <c r="S306" s="31" t="s">
        <v>1079</v>
      </c>
      <c r="T306" s="35" t="s">
        <v>2007</v>
      </c>
      <c r="U306" s="96" t="s">
        <v>949</v>
      </c>
      <c r="V306" s="35" t="s">
        <v>2161</v>
      </c>
      <c r="W306" s="128"/>
      <c r="X306" s="137" t="s">
        <v>2126</v>
      </c>
      <c r="Y306" s="35" t="s">
        <v>2007</v>
      </c>
      <c r="Z306" s="96" t="s">
        <v>949</v>
      </c>
      <c r="AA306" s="35" t="s">
        <v>2161</v>
      </c>
      <c r="AB306" s="128"/>
      <c r="AC306" s="137" t="s">
        <v>2126</v>
      </c>
      <c r="AD306" s="35" t="s">
        <v>2008</v>
      </c>
      <c r="AE306" s="96" t="s">
        <v>949</v>
      </c>
      <c r="AF306" s="35" t="s">
        <v>2161</v>
      </c>
      <c r="AG306" s="128"/>
      <c r="AH306" s="137" t="s">
        <v>2126</v>
      </c>
      <c r="AI306" s="31" t="s">
        <v>2550</v>
      </c>
      <c r="AJ306" s="125" t="s">
        <v>2559</v>
      </c>
      <c r="AK306" s="31"/>
      <c r="AL306" s="31"/>
      <c r="AM306" s="31" t="s">
        <v>2550</v>
      </c>
      <c r="AN306" s="31" t="s">
        <v>2636</v>
      </c>
      <c r="AO306" s="31"/>
      <c r="AP306" s="34"/>
      <c r="AQ306" s="157"/>
      <c r="AR306" s="157"/>
      <c r="AS306" s="149"/>
      <c r="AT306" s="149" t="s">
        <v>2007</v>
      </c>
      <c r="AU306" s="149" t="s">
        <v>2187</v>
      </c>
      <c r="AV306" s="149" t="s">
        <v>33</v>
      </c>
      <c r="AW306" s="296"/>
      <c r="AX306" s="31" t="s">
        <v>3556</v>
      </c>
      <c r="AY306" s="37"/>
    </row>
    <row r="307" spans="1:51" ht="252">
      <c r="A307" s="2">
        <v>260</v>
      </c>
      <c r="B307" s="95" t="s">
        <v>833</v>
      </c>
      <c r="C307" s="16" t="s">
        <v>1688</v>
      </c>
      <c r="D307" s="5" t="s">
        <v>834</v>
      </c>
      <c r="E307" s="16" t="s">
        <v>1982</v>
      </c>
      <c r="F307" s="5" t="s">
        <v>205</v>
      </c>
      <c r="G307" s="5" t="s">
        <v>206</v>
      </c>
      <c r="H307" s="5" t="s">
        <v>33</v>
      </c>
      <c r="I307" s="5" t="s">
        <v>54</v>
      </c>
      <c r="J307" s="31"/>
      <c r="K307" s="31"/>
      <c r="L307" s="5" t="s">
        <v>55</v>
      </c>
      <c r="M307" s="31" t="s">
        <v>1999</v>
      </c>
      <c r="N307" s="31" t="s">
        <v>835</v>
      </c>
      <c r="O307" s="31" t="s">
        <v>2898</v>
      </c>
      <c r="P307" s="6" t="s">
        <v>1240</v>
      </c>
      <c r="Q307" s="6" t="s">
        <v>1154</v>
      </c>
      <c r="R307" s="31" t="s">
        <v>1823</v>
      </c>
      <c r="S307" s="31" t="s">
        <v>1079</v>
      </c>
      <c r="T307" s="35" t="s">
        <v>2007</v>
      </c>
      <c r="U307" s="96" t="s">
        <v>949</v>
      </c>
      <c r="V307" s="35" t="s">
        <v>2161</v>
      </c>
      <c r="W307" s="128"/>
      <c r="X307" s="137" t="s">
        <v>2126</v>
      </c>
      <c r="Y307" s="35" t="s">
        <v>2007</v>
      </c>
      <c r="Z307" s="96" t="s">
        <v>949</v>
      </c>
      <c r="AA307" s="35" t="s">
        <v>2161</v>
      </c>
      <c r="AB307" s="128"/>
      <c r="AC307" s="137" t="s">
        <v>2126</v>
      </c>
      <c r="AD307" s="35" t="s">
        <v>2008</v>
      </c>
      <c r="AE307" s="96" t="s">
        <v>949</v>
      </c>
      <c r="AF307" s="35" t="s">
        <v>2161</v>
      </c>
      <c r="AG307" s="128"/>
      <c r="AH307" s="137" t="s">
        <v>2126</v>
      </c>
      <c r="AI307" s="31" t="s">
        <v>2550</v>
      </c>
      <c r="AJ307" s="125" t="s">
        <v>2559</v>
      </c>
      <c r="AK307" s="31"/>
      <c r="AL307" s="31"/>
      <c r="AM307" s="31" t="s">
        <v>2550</v>
      </c>
      <c r="AN307" s="31" t="s">
        <v>2636</v>
      </c>
      <c r="AO307" s="31"/>
      <c r="AP307" s="34"/>
      <c r="AQ307" s="157"/>
      <c r="AR307" s="157"/>
      <c r="AS307" s="149"/>
      <c r="AT307" s="149" t="s">
        <v>2007</v>
      </c>
      <c r="AU307" s="149" t="s">
        <v>2187</v>
      </c>
      <c r="AV307" s="149" t="s">
        <v>33</v>
      </c>
      <c r="AW307" s="296"/>
      <c r="AX307" s="31" t="s">
        <v>3556</v>
      </c>
      <c r="AY307" s="37"/>
    </row>
    <row r="308" spans="1:51" ht="252">
      <c r="A308" s="2">
        <v>261</v>
      </c>
      <c r="B308" s="95" t="s">
        <v>836</v>
      </c>
      <c r="C308" s="16" t="s">
        <v>1689</v>
      </c>
      <c r="D308" s="5" t="s">
        <v>837</v>
      </c>
      <c r="E308" s="16" t="s">
        <v>1982</v>
      </c>
      <c r="F308" s="5" t="s">
        <v>205</v>
      </c>
      <c r="G308" s="5" t="s">
        <v>206</v>
      </c>
      <c r="H308" s="5" t="s">
        <v>33</v>
      </c>
      <c r="I308" s="5" t="s">
        <v>54</v>
      </c>
      <c r="J308" s="31"/>
      <c r="K308" s="31"/>
      <c r="L308" s="5" t="s">
        <v>55</v>
      </c>
      <c r="M308" s="31" t="s">
        <v>1999</v>
      </c>
      <c r="N308" s="31" t="s">
        <v>838</v>
      </c>
      <c r="O308" s="31" t="s">
        <v>2899</v>
      </c>
      <c r="P308" s="6" t="s">
        <v>1240</v>
      </c>
      <c r="Q308" s="6" t="s">
        <v>1154</v>
      </c>
      <c r="R308" s="31" t="s">
        <v>1823</v>
      </c>
      <c r="S308" s="31" t="s">
        <v>1079</v>
      </c>
      <c r="T308" s="35" t="s">
        <v>2007</v>
      </c>
      <c r="U308" s="96" t="s">
        <v>949</v>
      </c>
      <c r="V308" s="35" t="s">
        <v>2161</v>
      </c>
      <c r="W308" s="128"/>
      <c r="X308" s="137" t="s">
        <v>2126</v>
      </c>
      <c r="Y308" s="35" t="s">
        <v>2007</v>
      </c>
      <c r="Z308" s="96" t="s">
        <v>949</v>
      </c>
      <c r="AA308" s="35" t="s">
        <v>2161</v>
      </c>
      <c r="AB308" s="128"/>
      <c r="AC308" s="137" t="s">
        <v>2126</v>
      </c>
      <c r="AD308" s="35" t="s">
        <v>2008</v>
      </c>
      <c r="AE308" s="96" t="s">
        <v>949</v>
      </c>
      <c r="AF308" s="35" t="s">
        <v>2161</v>
      </c>
      <c r="AG308" s="128"/>
      <c r="AH308" s="137" t="s">
        <v>2126</v>
      </c>
      <c r="AI308" s="31" t="s">
        <v>2550</v>
      </c>
      <c r="AJ308" s="125" t="s">
        <v>2559</v>
      </c>
      <c r="AK308" s="31"/>
      <c r="AL308" s="31"/>
      <c r="AM308" s="31" t="s">
        <v>2550</v>
      </c>
      <c r="AN308" s="31" t="s">
        <v>2636</v>
      </c>
      <c r="AO308" s="31"/>
      <c r="AP308" s="34"/>
      <c r="AQ308" s="157"/>
      <c r="AR308" s="157"/>
      <c r="AS308" s="149"/>
      <c r="AT308" s="149" t="s">
        <v>2007</v>
      </c>
      <c r="AU308" s="149" t="s">
        <v>2187</v>
      </c>
      <c r="AV308" s="149" t="s">
        <v>33</v>
      </c>
      <c r="AW308" s="296"/>
      <c r="AX308" s="31" t="s">
        <v>3556</v>
      </c>
      <c r="AY308" s="37"/>
    </row>
    <row r="309" spans="1:51" ht="252">
      <c r="A309" s="2">
        <v>262</v>
      </c>
      <c r="B309" s="95" t="s">
        <v>839</v>
      </c>
      <c r="C309" s="16" t="s">
        <v>1690</v>
      </c>
      <c r="D309" s="5" t="s">
        <v>840</v>
      </c>
      <c r="E309" s="16" t="s">
        <v>1982</v>
      </c>
      <c r="F309" s="5" t="s">
        <v>205</v>
      </c>
      <c r="G309" s="5" t="s">
        <v>206</v>
      </c>
      <c r="H309" s="5" t="s">
        <v>33</v>
      </c>
      <c r="I309" s="5" t="s">
        <v>54</v>
      </c>
      <c r="J309" s="31"/>
      <c r="K309" s="31"/>
      <c r="L309" s="5" t="s">
        <v>55</v>
      </c>
      <c r="M309" s="31" t="s">
        <v>1999</v>
      </c>
      <c r="N309" s="31" t="s">
        <v>841</v>
      </c>
      <c r="O309" s="31" t="s">
        <v>2900</v>
      </c>
      <c r="P309" s="6" t="s">
        <v>1240</v>
      </c>
      <c r="Q309" s="6" t="s">
        <v>1154</v>
      </c>
      <c r="R309" s="31" t="s">
        <v>1823</v>
      </c>
      <c r="S309" s="31" t="s">
        <v>1079</v>
      </c>
      <c r="T309" s="35" t="s">
        <v>2007</v>
      </c>
      <c r="U309" s="96" t="s">
        <v>949</v>
      </c>
      <c r="V309" s="35" t="s">
        <v>2161</v>
      </c>
      <c r="W309" s="128"/>
      <c r="X309" s="137" t="s">
        <v>2126</v>
      </c>
      <c r="Y309" s="35" t="s">
        <v>2007</v>
      </c>
      <c r="Z309" s="96" t="s">
        <v>949</v>
      </c>
      <c r="AA309" s="35" t="s">
        <v>2161</v>
      </c>
      <c r="AB309" s="128"/>
      <c r="AC309" s="137" t="s">
        <v>2126</v>
      </c>
      <c r="AD309" s="35" t="s">
        <v>2008</v>
      </c>
      <c r="AE309" s="96" t="s">
        <v>949</v>
      </c>
      <c r="AF309" s="35" t="s">
        <v>2161</v>
      </c>
      <c r="AG309" s="128"/>
      <c r="AH309" s="137" t="s">
        <v>2126</v>
      </c>
      <c r="AI309" s="31" t="s">
        <v>2550</v>
      </c>
      <c r="AJ309" s="125" t="s">
        <v>2559</v>
      </c>
      <c r="AK309" s="31"/>
      <c r="AL309" s="31"/>
      <c r="AM309" s="31" t="s">
        <v>2550</v>
      </c>
      <c r="AN309" s="31" t="s">
        <v>2636</v>
      </c>
      <c r="AO309" s="31"/>
      <c r="AP309" s="34"/>
      <c r="AQ309" s="157"/>
      <c r="AR309" s="157"/>
      <c r="AS309" s="149"/>
      <c r="AT309" s="149" t="s">
        <v>2007</v>
      </c>
      <c r="AU309" s="149" t="s">
        <v>2187</v>
      </c>
      <c r="AV309" s="149" t="s">
        <v>33</v>
      </c>
      <c r="AW309" s="296"/>
      <c r="AX309" s="31" t="s">
        <v>3556</v>
      </c>
      <c r="AY309" s="37"/>
    </row>
    <row r="310" spans="1:51" ht="252">
      <c r="A310" s="2">
        <v>263</v>
      </c>
      <c r="B310" s="95" t="s">
        <v>842</v>
      </c>
      <c r="C310" s="16" t="s">
        <v>1691</v>
      </c>
      <c r="D310" s="5" t="s">
        <v>843</v>
      </c>
      <c r="E310" s="16" t="s">
        <v>1982</v>
      </c>
      <c r="F310" s="5" t="s">
        <v>205</v>
      </c>
      <c r="G310" s="5" t="s">
        <v>206</v>
      </c>
      <c r="H310" s="5" t="s">
        <v>33</v>
      </c>
      <c r="I310" s="5" t="s">
        <v>54</v>
      </c>
      <c r="J310" s="31"/>
      <c r="K310" s="31"/>
      <c r="L310" s="5" t="s">
        <v>55</v>
      </c>
      <c r="M310" s="31" t="s">
        <v>1999</v>
      </c>
      <c r="N310" s="31" t="s">
        <v>844</v>
      </c>
      <c r="O310" s="31" t="s">
        <v>2901</v>
      </c>
      <c r="P310" s="6" t="s">
        <v>1240</v>
      </c>
      <c r="Q310" s="6" t="s">
        <v>1154</v>
      </c>
      <c r="R310" s="31" t="s">
        <v>1823</v>
      </c>
      <c r="S310" s="31" t="s">
        <v>1079</v>
      </c>
      <c r="T310" s="35" t="s">
        <v>2007</v>
      </c>
      <c r="U310" s="96" t="s">
        <v>949</v>
      </c>
      <c r="V310" s="35" t="s">
        <v>2161</v>
      </c>
      <c r="W310" s="128"/>
      <c r="X310" s="137" t="s">
        <v>2126</v>
      </c>
      <c r="Y310" s="35" t="s">
        <v>2007</v>
      </c>
      <c r="Z310" s="96" t="s">
        <v>949</v>
      </c>
      <c r="AA310" s="35" t="s">
        <v>2161</v>
      </c>
      <c r="AB310" s="128"/>
      <c r="AC310" s="137" t="s">
        <v>2126</v>
      </c>
      <c r="AD310" s="35" t="s">
        <v>2008</v>
      </c>
      <c r="AE310" s="96" t="s">
        <v>949</v>
      </c>
      <c r="AF310" s="35" t="s">
        <v>2161</v>
      </c>
      <c r="AG310" s="128"/>
      <c r="AH310" s="137" t="s">
        <v>2126</v>
      </c>
      <c r="AI310" s="31" t="s">
        <v>2550</v>
      </c>
      <c r="AJ310" s="125" t="s">
        <v>2559</v>
      </c>
      <c r="AK310" s="31"/>
      <c r="AL310" s="31"/>
      <c r="AM310" s="31" t="s">
        <v>2550</v>
      </c>
      <c r="AN310" s="31" t="s">
        <v>2636</v>
      </c>
      <c r="AO310" s="31"/>
      <c r="AP310" s="34"/>
      <c r="AQ310" s="157"/>
      <c r="AR310" s="157"/>
      <c r="AS310" s="149"/>
      <c r="AT310" s="149" t="s">
        <v>2007</v>
      </c>
      <c r="AU310" s="149" t="s">
        <v>2187</v>
      </c>
      <c r="AV310" s="149" t="s">
        <v>33</v>
      </c>
      <c r="AW310" s="296"/>
      <c r="AX310" s="31" t="s">
        <v>3556</v>
      </c>
      <c r="AY310" s="37"/>
    </row>
    <row r="311" spans="1:51" ht="252">
      <c r="A311" s="2">
        <v>264</v>
      </c>
      <c r="B311" s="95" t="s">
        <v>845</v>
      </c>
      <c r="C311" s="16" t="s">
        <v>1692</v>
      </c>
      <c r="D311" s="5" t="s">
        <v>846</v>
      </c>
      <c r="E311" s="16" t="s">
        <v>1982</v>
      </c>
      <c r="F311" s="5" t="s">
        <v>205</v>
      </c>
      <c r="G311" s="5" t="s">
        <v>206</v>
      </c>
      <c r="H311" s="5" t="s">
        <v>33</v>
      </c>
      <c r="I311" s="5" t="s">
        <v>54</v>
      </c>
      <c r="J311" s="31"/>
      <c r="K311" s="31"/>
      <c r="L311" s="5" t="s">
        <v>55</v>
      </c>
      <c r="M311" s="31" t="s">
        <v>1999</v>
      </c>
      <c r="N311" s="31" t="s">
        <v>847</v>
      </c>
      <c r="O311" s="31" t="s">
        <v>2902</v>
      </c>
      <c r="P311" s="6" t="s">
        <v>1240</v>
      </c>
      <c r="Q311" s="6" t="s">
        <v>1154</v>
      </c>
      <c r="R311" s="31" t="s">
        <v>1823</v>
      </c>
      <c r="S311" s="5" t="s">
        <v>1079</v>
      </c>
      <c r="T311" s="35" t="s">
        <v>2007</v>
      </c>
      <c r="U311" s="96" t="s">
        <v>949</v>
      </c>
      <c r="V311" s="35" t="s">
        <v>2161</v>
      </c>
      <c r="W311" s="128"/>
      <c r="X311" s="137" t="s">
        <v>2126</v>
      </c>
      <c r="Y311" s="35" t="s">
        <v>2007</v>
      </c>
      <c r="Z311" s="96" t="s">
        <v>949</v>
      </c>
      <c r="AA311" s="35" t="s">
        <v>2161</v>
      </c>
      <c r="AB311" s="128"/>
      <c r="AC311" s="137" t="s">
        <v>2126</v>
      </c>
      <c r="AD311" s="35" t="s">
        <v>2008</v>
      </c>
      <c r="AE311" s="96" t="s">
        <v>949</v>
      </c>
      <c r="AF311" s="35" t="s">
        <v>2161</v>
      </c>
      <c r="AG311" s="128"/>
      <c r="AH311" s="137" t="s">
        <v>2126</v>
      </c>
      <c r="AI311" s="31" t="s">
        <v>2550</v>
      </c>
      <c r="AJ311" s="125" t="s">
        <v>2559</v>
      </c>
      <c r="AK311" s="31"/>
      <c r="AL311" s="31"/>
      <c r="AM311" s="31" t="s">
        <v>2550</v>
      </c>
      <c r="AN311" s="31" t="s">
        <v>2636</v>
      </c>
      <c r="AO311" s="31"/>
      <c r="AP311" s="34"/>
      <c r="AQ311" s="157"/>
      <c r="AR311" s="157"/>
      <c r="AS311" s="149"/>
      <c r="AT311" s="149" t="s">
        <v>2007</v>
      </c>
      <c r="AU311" s="149" t="s">
        <v>2187</v>
      </c>
      <c r="AV311" s="149" t="s">
        <v>33</v>
      </c>
      <c r="AW311" s="296"/>
      <c r="AX311" s="31" t="s">
        <v>3556</v>
      </c>
      <c r="AY311" s="37"/>
    </row>
    <row r="312" spans="1:51" ht="252">
      <c r="A312" s="2">
        <v>265</v>
      </c>
      <c r="B312" s="95" t="s">
        <v>848</v>
      </c>
      <c r="C312" s="16" t="s">
        <v>1693</v>
      </c>
      <c r="D312" s="5" t="s">
        <v>849</v>
      </c>
      <c r="E312" s="16" t="s">
        <v>1982</v>
      </c>
      <c r="F312" s="5" t="s">
        <v>205</v>
      </c>
      <c r="G312" s="5" t="s">
        <v>206</v>
      </c>
      <c r="H312" s="5" t="s">
        <v>33</v>
      </c>
      <c r="I312" s="5" t="s">
        <v>54</v>
      </c>
      <c r="J312" s="31"/>
      <c r="K312" s="31"/>
      <c r="L312" s="5" t="s">
        <v>55</v>
      </c>
      <c r="M312" s="31" t="s">
        <v>1999</v>
      </c>
      <c r="N312" s="31" t="s">
        <v>850</v>
      </c>
      <c r="O312" s="31" t="s">
        <v>2903</v>
      </c>
      <c r="P312" s="6" t="s">
        <v>1240</v>
      </c>
      <c r="Q312" s="6" t="s">
        <v>1154</v>
      </c>
      <c r="R312" s="31" t="s">
        <v>1823</v>
      </c>
      <c r="S312" s="31" t="s">
        <v>1079</v>
      </c>
      <c r="T312" s="35" t="s">
        <v>2007</v>
      </c>
      <c r="U312" s="96" t="s">
        <v>949</v>
      </c>
      <c r="V312" s="35" t="s">
        <v>2161</v>
      </c>
      <c r="W312" s="128"/>
      <c r="X312" s="137" t="s">
        <v>2126</v>
      </c>
      <c r="Y312" s="35" t="s">
        <v>2007</v>
      </c>
      <c r="Z312" s="96" t="s">
        <v>949</v>
      </c>
      <c r="AA312" s="35" t="s">
        <v>2161</v>
      </c>
      <c r="AB312" s="128"/>
      <c r="AC312" s="137" t="s">
        <v>2126</v>
      </c>
      <c r="AD312" s="35" t="s">
        <v>2008</v>
      </c>
      <c r="AE312" s="96" t="s">
        <v>949</v>
      </c>
      <c r="AF312" s="35" t="s">
        <v>2161</v>
      </c>
      <c r="AG312" s="128"/>
      <c r="AH312" s="137" t="s">
        <v>2126</v>
      </c>
      <c r="AI312" s="31" t="s">
        <v>2550</v>
      </c>
      <c r="AJ312" s="125" t="s">
        <v>2559</v>
      </c>
      <c r="AK312" s="31"/>
      <c r="AL312" s="31"/>
      <c r="AM312" s="31" t="s">
        <v>2550</v>
      </c>
      <c r="AN312" s="31" t="s">
        <v>2636</v>
      </c>
      <c r="AO312" s="31"/>
      <c r="AP312" s="34"/>
      <c r="AQ312" s="157"/>
      <c r="AR312" s="157"/>
      <c r="AS312" s="149"/>
      <c r="AT312" s="149" t="s">
        <v>2007</v>
      </c>
      <c r="AU312" s="149" t="s">
        <v>2187</v>
      </c>
      <c r="AV312" s="149" t="s">
        <v>33</v>
      </c>
      <c r="AW312" s="296"/>
      <c r="AX312" s="31" t="s">
        <v>3556</v>
      </c>
      <c r="AY312" s="37"/>
    </row>
    <row r="313" spans="1:51" ht="252">
      <c r="A313" s="2">
        <v>266</v>
      </c>
      <c r="B313" s="95" t="s">
        <v>851</v>
      </c>
      <c r="C313" s="16" t="s">
        <v>1694</v>
      </c>
      <c r="D313" s="5" t="s">
        <v>852</v>
      </c>
      <c r="E313" s="16" t="s">
        <v>1982</v>
      </c>
      <c r="F313" s="5" t="s">
        <v>205</v>
      </c>
      <c r="G313" s="5" t="s">
        <v>206</v>
      </c>
      <c r="H313" s="5" t="s">
        <v>33</v>
      </c>
      <c r="I313" s="5" t="s">
        <v>54</v>
      </c>
      <c r="J313" s="31"/>
      <c r="K313" s="31"/>
      <c r="L313" s="5" t="s">
        <v>55</v>
      </c>
      <c r="M313" s="31" t="s">
        <v>1999</v>
      </c>
      <c r="N313" s="31" t="s">
        <v>853</v>
      </c>
      <c r="O313" s="31" t="s">
        <v>2904</v>
      </c>
      <c r="P313" s="6" t="s">
        <v>1240</v>
      </c>
      <c r="Q313" s="6" t="s">
        <v>1154</v>
      </c>
      <c r="R313" s="31" t="s">
        <v>1823</v>
      </c>
      <c r="S313" s="31" t="s">
        <v>1079</v>
      </c>
      <c r="T313" s="35" t="s">
        <v>2007</v>
      </c>
      <c r="U313" s="96" t="s">
        <v>949</v>
      </c>
      <c r="V313" s="35" t="s">
        <v>2161</v>
      </c>
      <c r="W313" s="128"/>
      <c r="X313" s="137" t="s">
        <v>2126</v>
      </c>
      <c r="Y313" s="35" t="s">
        <v>2007</v>
      </c>
      <c r="Z313" s="96" t="s">
        <v>949</v>
      </c>
      <c r="AA313" s="35" t="s">
        <v>2161</v>
      </c>
      <c r="AB313" s="128"/>
      <c r="AC313" s="137" t="s">
        <v>2126</v>
      </c>
      <c r="AD313" s="35" t="s">
        <v>2008</v>
      </c>
      <c r="AE313" s="96" t="s">
        <v>949</v>
      </c>
      <c r="AF313" s="35" t="s">
        <v>2161</v>
      </c>
      <c r="AG313" s="128"/>
      <c r="AH313" s="137" t="s">
        <v>2126</v>
      </c>
      <c r="AI313" s="31" t="s">
        <v>2550</v>
      </c>
      <c r="AJ313" s="125" t="s">
        <v>2559</v>
      </c>
      <c r="AK313" s="31"/>
      <c r="AL313" s="31"/>
      <c r="AM313" s="31" t="s">
        <v>2550</v>
      </c>
      <c r="AN313" s="31" t="s">
        <v>2636</v>
      </c>
      <c r="AO313" s="31"/>
      <c r="AP313" s="34"/>
      <c r="AQ313" s="157"/>
      <c r="AR313" s="157"/>
      <c r="AS313" s="149"/>
      <c r="AT313" s="149" t="s">
        <v>2007</v>
      </c>
      <c r="AU313" s="149" t="s">
        <v>2187</v>
      </c>
      <c r="AV313" s="149" t="s">
        <v>33</v>
      </c>
      <c r="AW313" s="296"/>
      <c r="AX313" s="31" t="s">
        <v>3556</v>
      </c>
      <c r="AY313" s="37"/>
    </row>
    <row r="314" spans="1:51" ht="330.75">
      <c r="A314" s="2">
        <v>267</v>
      </c>
      <c r="B314" s="95" t="s">
        <v>854</v>
      </c>
      <c r="C314" s="16" t="s">
        <v>1695</v>
      </c>
      <c r="D314" s="5" t="s">
        <v>819</v>
      </c>
      <c r="E314" s="16" t="s">
        <v>1983</v>
      </c>
      <c r="F314" s="5" t="s">
        <v>205</v>
      </c>
      <c r="G314" s="5" t="s">
        <v>206</v>
      </c>
      <c r="H314" s="5" t="s">
        <v>33</v>
      </c>
      <c r="I314" s="5" t="s">
        <v>54</v>
      </c>
      <c r="J314" s="31"/>
      <c r="K314" s="31"/>
      <c r="L314" s="5" t="s">
        <v>55</v>
      </c>
      <c r="M314" s="31" t="s">
        <v>1999</v>
      </c>
      <c r="N314" s="31" t="s">
        <v>855</v>
      </c>
      <c r="O314" s="31" t="s">
        <v>1118</v>
      </c>
      <c r="P314" s="6" t="s">
        <v>1240</v>
      </c>
      <c r="Q314" s="6"/>
      <c r="R314" s="31" t="s">
        <v>1822</v>
      </c>
      <c r="S314" s="31" t="s">
        <v>1079</v>
      </c>
      <c r="T314" s="35" t="s">
        <v>2007</v>
      </c>
      <c r="U314" s="96" t="s">
        <v>949</v>
      </c>
      <c r="V314" s="35" t="s">
        <v>2161</v>
      </c>
      <c r="W314" s="104"/>
      <c r="X314" s="137" t="s">
        <v>2126</v>
      </c>
      <c r="Y314" s="35" t="s">
        <v>2007</v>
      </c>
      <c r="Z314" s="96" t="s">
        <v>949</v>
      </c>
      <c r="AA314" s="35" t="s">
        <v>2161</v>
      </c>
      <c r="AB314" s="104"/>
      <c r="AC314" s="137" t="s">
        <v>2126</v>
      </c>
      <c r="AD314" s="35" t="s">
        <v>2008</v>
      </c>
      <c r="AE314" s="96" t="s">
        <v>949</v>
      </c>
      <c r="AF314" s="35" t="s">
        <v>2161</v>
      </c>
      <c r="AG314" s="104"/>
      <c r="AH314" s="137" t="s">
        <v>2126</v>
      </c>
      <c r="AI314" s="31" t="s">
        <v>2550</v>
      </c>
      <c r="AJ314" s="125" t="s">
        <v>2559</v>
      </c>
      <c r="AK314" s="31"/>
      <c r="AL314" s="31"/>
      <c r="AM314" s="31" t="s">
        <v>2550</v>
      </c>
      <c r="AN314" s="31" t="s">
        <v>2636</v>
      </c>
      <c r="AO314" s="31"/>
      <c r="AP314" s="34"/>
      <c r="AQ314" s="157"/>
      <c r="AR314" s="157"/>
      <c r="AS314" s="149"/>
      <c r="AT314" s="149" t="s">
        <v>2007</v>
      </c>
      <c r="AU314" s="149" t="s">
        <v>2187</v>
      </c>
      <c r="AV314" s="149" t="s">
        <v>33</v>
      </c>
      <c r="AW314" s="296"/>
      <c r="AX314" s="31" t="s">
        <v>3556</v>
      </c>
      <c r="AY314" s="37"/>
    </row>
    <row r="315" spans="1:51" ht="252">
      <c r="A315" s="2">
        <v>268</v>
      </c>
      <c r="B315" s="95" t="s">
        <v>856</v>
      </c>
      <c r="C315" s="16" t="s">
        <v>1696</v>
      </c>
      <c r="D315" s="5" t="s">
        <v>822</v>
      </c>
      <c r="E315" s="16" t="s">
        <v>1983</v>
      </c>
      <c r="F315" s="5" t="s">
        <v>205</v>
      </c>
      <c r="G315" s="5" t="s">
        <v>206</v>
      </c>
      <c r="H315" s="5" t="s">
        <v>33</v>
      </c>
      <c r="I315" s="5" t="s">
        <v>54</v>
      </c>
      <c r="J315" s="31"/>
      <c r="K315" s="31"/>
      <c r="L315" s="5" t="s">
        <v>55</v>
      </c>
      <c r="M315" s="31" t="s">
        <v>1999</v>
      </c>
      <c r="N315" s="31" t="s">
        <v>857</v>
      </c>
      <c r="O315" s="31" t="s">
        <v>2905</v>
      </c>
      <c r="P315" s="6" t="s">
        <v>1240</v>
      </c>
      <c r="Q315" s="6"/>
      <c r="R315" s="31" t="s">
        <v>1822</v>
      </c>
      <c r="S315" s="31" t="s">
        <v>1079</v>
      </c>
      <c r="T315" s="35" t="s">
        <v>2007</v>
      </c>
      <c r="U315" s="96" t="s">
        <v>949</v>
      </c>
      <c r="V315" s="35" t="s">
        <v>2161</v>
      </c>
      <c r="W315" s="104"/>
      <c r="X315" s="137" t="s">
        <v>2126</v>
      </c>
      <c r="Y315" s="35" t="s">
        <v>2007</v>
      </c>
      <c r="Z315" s="96" t="s">
        <v>949</v>
      </c>
      <c r="AA315" s="35" t="s">
        <v>2161</v>
      </c>
      <c r="AB315" s="104"/>
      <c r="AC315" s="137" t="s">
        <v>2126</v>
      </c>
      <c r="AD315" s="35" t="s">
        <v>2008</v>
      </c>
      <c r="AE315" s="96" t="s">
        <v>949</v>
      </c>
      <c r="AF315" s="35" t="s">
        <v>2161</v>
      </c>
      <c r="AG315" s="104"/>
      <c r="AH315" s="137" t="s">
        <v>2126</v>
      </c>
      <c r="AI315" s="31" t="s">
        <v>2550</v>
      </c>
      <c r="AJ315" s="125" t="s">
        <v>2560</v>
      </c>
      <c r="AK315" s="31"/>
      <c r="AL315" s="31"/>
      <c r="AM315" s="31" t="s">
        <v>2550</v>
      </c>
      <c r="AN315" s="31" t="s">
        <v>2636</v>
      </c>
      <c r="AO315" s="31"/>
      <c r="AP315" s="34"/>
      <c r="AQ315" s="157"/>
      <c r="AR315" s="157"/>
      <c r="AS315" s="149"/>
      <c r="AT315" s="149" t="s">
        <v>2007</v>
      </c>
      <c r="AU315" s="149" t="s">
        <v>2187</v>
      </c>
      <c r="AV315" s="149" t="s">
        <v>33</v>
      </c>
      <c r="AW315" s="296"/>
      <c r="AX315" s="31" t="s">
        <v>3556</v>
      </c>
      <c r="AY315" s="37"/>
    </row>
    <row r="316" spans="1:51" ht="252">
      <c r="A316" s="2">
        <v>269</v>
      </c>
      <c r="B316" s="95" t="s">
        <v>858</v>
      </c>
      <c r="C316" s="16" t="s">
        <v>1697</v>
      </c>
      <c r="D316" s="5" t="s">
        <v>825</v>
      </c>
      <c r="E316" s="16" t="s">
        <v>1983</v>
      </c>
      <c r="F316" s="5" t="s">
        <v>205</v>
      </c>
      <c r="G316" s="5" t="s">
        <v>206</v>
      </c>
      <c r="H316" s="5" t="s">
        <v>33</v>
      </c>
      <c r="I316" s="5" t="s">
        <v>54</v>
      </c>
      <c r="J316" s="31"/>
      <c r="K316" s="31"/>
      <c r="L316" s="5" t="s">
        <v>55</v>
      </c>
      <c r="M316" s="31" t="s">
        <v>1999</v>
      </c>
      <c r="N316" s="31" t="s">
        <v>859</v>
      </c>
      <c r="O316" s="31" t="s">
        <v>2906</v>
      </c>
      <c r="P316" s="6" t="s">
        <v>1240</v>
      </c>
      <c r="Q316" s="6"/>
      <c r="R316" s="31" t="s">
        <v>1822</v>
      </c>
      <c r="S316" s="31" t="s">
        <v>1079</v>
      </c>
      <c r="T316" s="35" t="s">
        <v>2007</v>
      </c>
      <c r="U316" s="96" t="s">
        <v>949</v>
      </c>
      <c r="V316" s="35" t="s">
        <v>2161</v>
      </c>
      <c r="W316" s="104"/>
      <c r="X316" s="137" t="s">
        <v>2126</v>
      </c>
      <c r="Y316" s="35" t="s">
        <v>2007</v>
      </c>
      <c r="Z316" s="96" t="s">
        <v>949</v>
      </c>
      <c r="AA316" s="35" t="s">
        <v>2161</v>
      </c>
      <c r="AB316" s="104"/>
      <c r="AC316" s="137" t="s">
        <v>2126</v>
      </c>
      <c r="AD316" s="35" t="s">
        <v>2008</v>
      </c>
      <c r="AE316" s="96" t="s">
        <v>949</v>
      </c>
      <c r="AF316" s="35" t="s">
        <v>2161</v>
      </c>
      <c r="AG316" s="104"/>
      <c r="AH316" s="137" t="s">
        <v>2126</v>
      </c>
      <c r="AI316" s="31" t="s">
        <v>2550</v>
      </c>
      <c r="AJ316" s="125" t="s">
        <v>2560</v>
      </c>
      <c r="AK316" s="31"/>
      <c r="AL316" s="31"/>
      <c r="AM316" s="31" t="s">
        <v>2550</v>
      </c>
      <c r="AN316" s="31" t="s">
        <v>2636</v>
      </c>
      <c r="AO316" s="31"/>
      <c r="AP316" s="34"/>
      <c r="AQ316" s="157"/>
      <c r="AR316" s="157"/>
      <c r="AS316" s="149"/>
      <c r="AT316" s="149" t="s">
        <v>2007</v>
      </c>
      <c r="AU316" s="149" t="s">
        <v>2187</v>
      </c>
      <c r="AV316" s="149" t="s">
        <v>33</v>
      </c>
      <c r="AW316" s="296"/>
      <c r="AX316" s="31" t="s">
        <v>3556</v>
      </c>
      <c r="AY316" s="37"/>
    </row>
    <row r="317" spans="1:51" ht="252">
      <c r="A317" s="2">
        <v>270</v>
      </c>
      <c r="B317" s="95" t="s">
        <v>860</v>
      </c>
      <c r="C317" s="16" t="s">
        <v>1698</v>
      </c>
      <c r="D317" s="5" t="s">
        <v>828</v>
      </c>
      <c r="E317" s="16" t="s">
        <v>1983</v>
      </c>
      <c r="F317" s="5" t="s">
        <v>205</v>
      </c>
      <c r="G317" s="5" t="s">
        <v>206</v>
      </c>
      <c r="H317" s="5" t="s">
        <v>33</v>
      </c>
      <c r="I317" s="5" t="s">
        <v>54</v>
      </c>
      <c r="J317" s="31"/>
      <c r="K317" s="31"/>
      <c r="L317" s="5" t="s">
        <v>55</v>
      </c>
      <c r="M317" s="31" t="s">
        <v>1999</v>
      </c>
      <c r="N317" s="31" t="s">
        <v>861</v>
      </c>
      <c r="O317" s="31" t="s">
        <v>2907</v>
      </c>
      <c r="P317" s="6" t="s">
        <v>1240</v>
      </c>
      <c r="Q317" s="6"/>
      <c r="R317" s="31" t="s">
        <v>1822</v>
      </c>
      <c r="S317" s="31" t="s">
        <v>1079</v>
      </c>
      <c r="T317" s="35" t="s">
        <v>2007</v>
      </c>
      <c r="U317" s="96" t="s">
        <v>949</v>
      </c>
      <c r="V317" s="35" t="s">
        <v>2161</v>
      </c>
      <c r="W317" s="104"/>
      <c r="X317" s="137" t="s">
        <v>2126</v>
      </c>
      <c r="Y317" s="35" t="s">
        <v>2007</v>
      </c>
      <c r="Z317" s="96" t="s">
        <v>949</v>
      </c>
      <c r="AA317" s="35" t="s">
        <v>2161</v>
      </c>
      <c r="AB317" s="104"/>
      <c r="AC317" s="137" t="s">
        <v>2126</v>
      </c>
      <c r="AD317" s="35" t="s">
        <v>2008</v>
      </c>
      <c r="AE317" s="96" t="s">
        <v>949</v>
      </c>
      <c r="AF317" s="35" t="s">
        <v>2161</v>
      </c>
      <c r="AG317" s="104"/>
      <c r="AH317" s="137" t="s">
        <v>2126</v>
      </c>
      <c r="AI317" s="31" t="s">
        <v>2550</v>
      </c>
      <c r="AJ317" s="125" t="s">
        <v>2560</v>
      </c>
      <c r="AK317" s="31"/>
      <c r="AL317" s="31"/>
      <c r="AM317" s="31" t="s">
        <v>2550</v>
      </c>
      <c r="AN317" s="31" t="s">
        <v>2636</v>
      </c>
      <c r="AO317" s="31"/>
      <c r="AP317" s="34"/>
      <c r="AQ317" s="157"/>
      <c r="AR317" s="157"/>
      <c r="AS317" s="149"/>
      <c r="AT317" s="149" t="s">
        <v>2007</v>
      </c>
      <c r="AU317" s="149" t="s">
        <v>2187</v>
      </c>
      <c r="AV317" s="149" t="s">
        <v>33</v>
      </c>
      <c r="AW317" s="296"/>
      <c r="AX317" s="31" t="s">
        <v>3556</v>
      </c>
      <c r="AY317" s="37"/>
    </row>
    <row r="318" spans="1:51" ht="252">
      <c r="A318" s="2">
        <v>271</v>
      </c>
      <c r="B318" s="95" t="s">
        <v>862</v>
      </c>
      <c r="C318" s="16" t="s">
        <v>1699</v>
      </c>
      <c r="D318" s="5" t="s">
        <v>831</v>
      </c>
      <c r="E318" s="16" t="s">
        <v>1983</v>
      </c>
      <c r="F318" s="5" t="s">
        <v>205</v>
      </c>
      <c r="G318" s="5" t="s">
        <v>206</v>
      </c>
      <c r="H318" s="5" t="s">
        <v>33</v>
      </c>
      <c r="I318" s="5" t="s">
        <v>54</v>
      </c>
      <c r="J318" s="31"/>
      <c r="K318" s="31"/>
      <c r="L318" s="5" t="s">
        <v>55</v>
      </c>
      <c r="M318" s="31" t="s">
        <v>1999</v>
      </c>
      <c r="N318" s="31" t="s">
        <v>863</v>
      </c>
      <c r="O318" s="31" t="s">
        <v>2908</v>
      </c>
      <c r="P318" s="6" t="s">
        <v>1240</v>
      </c>
      <c r="Q318" s="6"/>
      <c r="R318" s="31" t="s">
        <v>1822</v>
      </c>
      <c r="S318" s="31" t="s">
        <v>1079</v>
      </c>
      <c r="T318" s="35" t="s">
        <v>2007</v>
      </c>
      <c r="U318" s="96" t="s">
        <v>949</v>
      </c>
      <c r="V318" s="35" t="s">
        <v>2161</v>
      </c>
      <c r="W318" s="104"/>
      <c r="X318" s="137" t="s">
        <v>2126</v>
      </c>
      <c r="Y318" s="35" t="s">
        <v>2007</v>
      </c>
      <c r="Z318" s="96" t="s">
        <v>949</v>
      </c>
      <c r="AA318" s="35" t="s">
        <v>2161</v>
      </c>
      <c r="AB318" s="104"/>
      <c r="AC318" s="137" t="s">
        <v>2126</v>
      </c>
      <c r="AD318" s="35" t="s">
        <v>2008</v>
      </c>
      <c r="AE318" s="96" t="s">
        <v>949</v>
      </c>
      <c r="AF318" s="35" t="s">
        <v>2161</v>
      </c>
      <c r="AG318" s="104"/>
      <c r="AH318" s="137" t="s">
        <v>2126</v>
      </c>
      <c r="AI318" s="31" t="s">
        <v>2550</v>
      </c>
      <c r="AJ318" s="125" t="s">
        <v>2560</v>
      </c>
      <c r="AK318" s="31"/>
      <c r="AL318" s="31"/>
      <c r="AM318" s="31" t="s">
        <v>2550</v>
      </c>
      <c r="AN318" s="31" t="s">
        <v>2636</v>
      </c>
      <c r="AO318" s="31"/>
      <c r="AP318" s="34"/>
      <c r="AQ318" s="157"/>
      <c r="AR318" s="157"/>
      <c r="AS318" s="149"/>
      <c r="AT318" s="149" t="s">
        <v>2007</v>
      </c>
      <c r="AU318" s="149" t="s">
        <v>2187</v>
      </c>
      <c r="AV318" s="149" t="s">
        <v>33</v>
      </c>
      <c r="AW318" s="296"/>
      <c r="AX318" s="31" t="s">
        <v>3556</v>
      </c>
      <c r="AY318" s="37"/>
    </row>
    <row r="319" spans="1:51" ht="252">
      <c r="A319" s="2">
        <v>272</v>
      </c>
      <c r="B319" s="95" t="s">
        <v>864</v>
      </c>
      <c r="C319" s="16" t="s">
        <v>1700</v>
      </c>
      <c r="D319" s="5" t="s">
        <v>834</v>
      </c>
      <c r="E319" s="16" t="s">
        <v>1983</v>
      </c>
      <c r="F319" s="5" t="s">
        <v>205</v>
      </c>
      <c r="G319" s="5" t="s">
        <v>206</v>
      </c>
      <c r="H319" s="5" t="s">
        <v>33</v>
      </c>
      <c r="I319" s="5" t="s">
        <v>54</v>
      </c>
      <c r="J319" s="31"/>
      <c r="K319" s="31"/>
      <c r="L319" s="5" t="s">
        <v>55</v>
      </c>
      <c r="M319" s="31" t="s">
        <v>1999</v>
      </c>
      <c r="N319" s="31" t="s">
        <v>865</v>
      </c>
      <c r="O319" s="31" t="s">
        <v>2909</v>
      </c>
      <c r="P319" s="6" t="s">
        <v>1240</v>
      </c>
      <c r="Q319" s="6"/>
      <c r="R319" s="31" t="s">
        <v>1822</v>
      </c>
      <c r="S319" s="31" t="s">
        <v>1079</v>
      </c>
      <c r="T319" s="35" t="s">
        <v>2007</v>
      </c>
      <c r="U319" s="96" t="s">
        <v>949</v>
      </c>
      <c r="V319" s="35" t="s">
        <v>2161</v>
      </c>
      <c r="W319" s="104"/>
      <c r="X319" s="137" t="s">
        <v>2126</v>
      </c>
      <c r="Y319" s="35" t="s">
        <v>2007</v>
      </c>
      <c r="Z319" s="96" t="s">
        <v>949</v>
      </c>
      <c r="AA319" s="35" t="s">
        <v>2161</v>
      </c>
      <c r="AB319" s="104"/>
      <c r="AC319" s="137" t="s">
        <v>2126</v>
      </c>
      <c r="AD319" s="35" t="s">
        <v>2008</v>
      </c>
      <c r="AE319" s="96" t="s">
        <v>949</v>
      </c>
      <c r="AF319" s="35" t="s">
        <v>2161</v>
      </c>
      <c r="AG319" s="104"/>
      <c r="AH319" s="137" t="s">
        <v>2126</v>
      </c>
      <c r="AI319" s="31" t="s">
        <v>2550</v>
      </c>
      <c r="AJ319" s="125" t="s">
        <v>2560</v>
      </c>
      <c r="AK319" s="31"/>
      <c r="AL319" s="31"/>
      <c r="AM319" s="31" t="s">
        <v>2550</v>
      </c>
      <c r="AN319" s="31" t="s">
        <v>2636</v>
      </c>
      <c r="AO319" s="31"/>
      <c r="AP319" s="34"/>
      <c r="AQ319" s="157"/>
      <c r="AR319" s="157"/>
      <c r="AS319" s="149"/>
      <c r="AT319" s="149" t="s">
        <v>2007</v>
      </c>
      <c r="AU319" s="149" t="s">
        <v>2187</v>
      </c>
      <c r="AV319" s="149" t="s">
        <v>33</v>
      </c>
      <c r="AW319" s="296"/>
      <c r="AX319" s="31" t="s">
        <v>3556</v>
      </c>
      <c r="AY319" s="37"/>
    </row>
    <row r="320" spans="1:51" ht="252">
      <c r="A320" s="2">
        <v>273</v>
      </c>
      <c r="B320" s="95" t="s">
        <v>866</v>
      </c>
      <c r="C320" s="16" t="s">
        <v>1701</v>
      </c>
      <c r="D320" s="5" t="s">
        <v>837</v>
      </c>
      <c r="E320" s="16" t="s">
        <v>1983</v>
      </c>
      <c r="F320" s="5" t="s">
        <v>205</v>
      </c>
      <c r="G320" s="5" t="s">
        <v>206</v>
      </c>
      <c r="H320" s="5" t="s">
        <v>33</v>
      </c>
      <c r="I320" s="5" t="s">
        <v>54</v>
      </c>
      <c r="J320" s="31"/>
      <c r="K320" s="31"/>
      <c r="L320" s="5" t="s">
        <v>55</v>
      </c>
      <c r="M320" s="31" t="s">
        <v>1999</v>
      </c>
      <c r="N320" s="31" t="s">
        <v>867</v>
      </c>
      <c r="O320" s="31" t="s">
        <v>2910</v>
      </c>
      <c r="P320" s="6" t="s">
        <v>1240</v>
      </c>
      <c r="Q320" s="6"/>
      <c r="R320" s="31" t="s">
        <v>1822</v>
      </c>
      <c r="S320" s="31" t="s">
        <v>1079</v>
      </c>
      <c r="T320" s="35" t="s">
        <v>2007</v>
      </c>
      <c r="U320" s="96" t="s">
        <v>949</v>
      </c>
      <c r="V320" s="35" t="s">
        <v>2161</v>
      </c>
      <c r="W320" s="104"/>
      <c r="X320" s="137" t="s">
        <v>2126</v>
      </c>
      <c r="Y320" s="35" t="s">
        <v>2007</v>
      </c>
      <c r="Z320" s="96" t="s">
        <v>949</v>
      </c>
      <c r="AA320" s="35" t="s">
        <v>2161</v>
      </c>
      <c r="AB320" s="104"/>
      <c r="AC320" s="137" t="s">
        <v>2126</v>
      </c>
      <c r="AD320" s="35" t="s">
        <v>2008</v>
      </c>
      <c r="AE320" s="96" t="s">
        <v>949</v>
      </c>
      <c r="AF320" s="35" t="s">
        <v>2161</v>
      </c>
      <c r="AG320" s="104"/>
      <c r="AH320" s="137" t="s">
        <v>2126</v>
      </c>
      <c r="AI320" s="31" t="s">
        <v>2550</v>
      </c>
      <c r="AJ320" s="125" t="s">
        <v>2560</v>
      </c>
      <c r="AK320" s="31"/>
      <c r="AL320" s="31"/>
      <c r="AM320" s="31" t="s">
        <v>2550</v>
      </c>
      <c r="AN320" s="31" t="s">
        <v>2636</v>
      </c>
      <c r="AO320" s="31"/>
      <c r="AP320" s="34"/>
      <c r="AQ320" s="157"/>
      <c r="AR320" s="157"/>
      <c r="AS320" s="149"/>
      <c r="AT320" s="149" t="s">
        <v>2007</v>
      </c>
      <c r="AU320" s="149" t="s">
        <v>2187</v>
      </c>
      <c r="AV320" s="149" t="s">
        <v>33</v>
      </c>
      <c r="AW320" s="296"/>
      <c r="AX320" s="31" t="s">
        <v>3556</v>
      </c>
      <c r="AY320" s="37"/>
    </row>
    <row r="321" spans="1:51" ht="252">
      <c r="A321" s="2">
        <v>274</v>
      </c>
      <c r="B321" s="95" t="s">
        <v>868</v>
      </c>
      <c r="C321" s="16" t="s">
        <v>1702</v>
      </c>
      <c r="D321" s="5" t="s">
        <v>840</v>
      </c>
      <c r="E321" s="16" t="s">
        <v>1983</v>
      </c>
      <c r="F321" s="5" t="s">
        <v>205</v>
      </c>
      <c r="G321" s="5" t="s">
        <v>206</v>
      </c>
      <c r="H321" s="5" t="s">
        <v>33</v>
      </c>
      <c r="I321" s="5" t="s">
        <v>54</v>
      </c>
      <c r="J321" s="31"/>
      <c r="K321" s="31"/>
      <c r="L321" s="5" t="s">
        <v>55</v>
      </c>
      <c r="M321" s="31" t="s">
        <v>1999</v>
      </c>
      <c r="N321" s="31" t="s">
        <v>869</v>
      </c>
      <c r="O321" s="31" t="s">
        <v>2911</v>
      </c>
      <c r="P321" s="6" t="s">
        <v>1240</v>
      </c>
      <c r="Q321" s="6"/>
      <c r="R321" s="31" t="s">
        <v>1822</v>
      </c>
      <c r="S321" s="31" t="s">
        <v>1079</v>
      </c>
      <c r="T321" s="35" t="s">
        <v>2007</v>
      </c>
      <c r="U321" s="96" t="s">
        <v>949</v>
      </c>
      <c r="V321" s="35" t="s">
        <v>2161</v>
      </c>
      <c r="W321" s="104"/>
      <c r="X321" s="137" t="s">
        <v>2126</v>
      </c>
      <c r="Y321" s="35" t="s">
        <v>2007</v>
      </c>
      <c r="Z321" s="96" t="s">
        <v>949</v>
      </c>
      <c r="AA321" s="35" t="s">
        <v>2161</v>
      </c>
      <c r="AB321" s="104"/>
      <c r="AC321" s="137" t="s">
        <v>2126</v>
      </c>
      <c r="AD321" s="35" t="s">
        <v>2008</v>
      </c>
      <c r="AE321" s="96" t="s">
        <v>949</v>
      </c>
      <c r="AF321" s="35" t="s">
        <v>2161</v>
      </c>
      <c r="AG321" s="104"/>
      <c r="AH321" s="137" t="s">
        <v>2126</v>
      </c>
      <c r="AI321" s="31" t="s">
        <v>2550</v>
      </c>
      <c r="AJ321" s="125" t="s">
        <v>2560</v>
      </c>
      <c r="AK321" s="31"/>
      <c r="AL321" s="31"/>
      <c r="AM321" s="31" t="s">
        <v>2550</v>
      </c>
      <c r="AN321" s="31" t="s">
        <v>2636</v>
      </c>
      <c r="AO321" s="31"/>
      <c r="AP321" s="34"/>
      <c r="AQ321" s="157"/>
      <c r="AR321" s="157"/>
      <c r="AS321" s="149"/>
      <c r="AT321" s="149" t="s">
        <v>2007</v>
      </c>
      <c r="AU321" s="149" t="s">
        <v>2187</v>
      </c>
      <c r="AV321" s="149" t="s">
        <v>33</v>
      </c>
      <c r="AW321" s="296"/>
      <c r="AX321" s="31" t="s">
        <v>3556</v>
      </c>
      <c r="AY321" s="37"/>
    </row>
    <row r="322" spans="1:51" ht="252">
      <c r="A322" s="2">
        <v>275</v>
      </c>
      <c r="B322" s="95" t="s">
        <v>870</v>
      </c>
      <c r="C322" s="16" t="s">
        <v>1703</v>
      </c>
      <c r="D322" s="5" t="s">
        <v>843</v>
      </c>
      <c r="E322" s="16" t="s">
        <v>1983</v>
      </c>
      <c r="F322" s="5" t="s">
        <v>205</v>
      </c>
      <c r="G322" s="5" t="s">
        <v>206</v>
      </c>
      <c r="H322" s="5" t="s">
        <v>33</v>
      </c>
      <c r="I322" s="5" t="s">
        <v>54</v>
      </c>
      <c r="J322" s="31"/>
      <c r="K322" s="31"/>
      <c r="L322" s="5" t="s">
        <v>55</v>
      </c>
      <c r="M322" s="31" t="s">
        <v>1999</v>
      </c>
      <c r="N322" s="31" t="s">
        <v>871</v>
      </c>
      <c r="O322" s="31" t="s">
        <v>2912</v>
      </c>
      <c r="P322" s="6" t="s">
        <v>1240</v>
      </c>
      <c r="Q322" s="6"/>
      <c r="R322" s="31" t="s">
        <v>1822</v>
      </c>
      <c r="S322" s="31" t="s">
        <v>1079</v>
      </c>
      <c r="T322" s="35" t="s">
        <v>2007</v>
      </c>
      <c r="U322" s="96" t="s">
        <v>949</v>
      </c>
      <c r="V322" s="35" t="s">
        <v>2161</v>
      </c>
      <c r="W322" s="104"/>
      <c r="X322" s="137" t="s">
        <v>2126</v>
      </c>
      <c r="Y322" s="35" t="s">
        <v>2007</v>
      </c>
      <c r="Z322" s="96" t="s">
        <v>949</v>
      </c>
      <c r="AA322" s="35" t="s">
        <v>2161</v>
      </c>
      <c r="AB322" s="104"/>
      <c r="AC322" s="137" t="s">
        <v>2126</v>
      </c>
      <c r="AD322" s="35" t="s">
        <v>2008</v>
      </c>
      <c r="AE322" s="96" t="s">
        <v>949</v>
      </c>
      <c r="AF322" s="35" t="s">
        <v>2161</v>
      </c>
      <c r="AG322" s="104"/>
      <c r="AH322" s="137" t="s">
        <v>2126</v>
      </c>
      <c r="AI322" s="31" t="s">
        <v>2550</v>
      </c>
      <c r="AJ322" s="125" t="s">
        <v>2560</v>
      </c>
      <c r="AK322" s="31"/>
      <c r="AL322" s="31"/>
      <c r="AM322" s="31" t="s">
        <v>2550</v>
      </c>
      <c r="AN322" s="31" t="s">
        <v>2636</v>
      </c>
      <c r="AO322" s="31"/>
      <c r="AP322" s="34"/>
      <c r="AQ322" s="157"/>
      <c r="AR322" s="157"/>
      <c r="AS322" s="149"/>
      <c r="AT322" s="149" t="s">
        <v>2007</v>
      </c>
      <c r="AU322" s="149" t="s">
        <v>2187</v>
      </c>
      <c r="AV322" s="149" t="s">
        <v>33</v>
      </c>
      <c r="AW322" s="296"/>
      <c r="AX322" s="31" t="s">
        <v>3556</v>
      </c>
      <c r="AY322" s="37"/>
    </row>
    <row r="323" spans="1:51" ht="252">
      <c r="A323" s="2">
        <v>276</v>
      </c>
      <c r="B323" s="95" t="s">
        <v>872</v>
      </c>
      <c r="C323" s="16" t="s">
        <v>1704</v>
      </c>
      <c r="D323" s="5" t="s">
        <v>846</v>
      </c>
      <c r="E323" s="16" t="s">
        <v>1983</v>
      </c>
      <c r="F323" s="5" t="s">
        <v>205</v>
      </c>
      <c r="G323" s="5" t="s">
        <v>206</v>
      </c>
      <c r="H323" s="5" t="s">
        <v>33</v>
      </c>
      <c r="I323" s="5" t="s">
        <v>54</v>
      </c>
      <c r="J323" s="31"/>
      <c r="K323" s="31"/>
      <c r="L323" s="5" t="s">
        <v>55</v>
      </c>
      <c r="M323" s="31" t="s">
        <v>1999</v>
      </c>
      <c r="N323" s="31" t="s">
        <v>873</v>
      </c>
      <c r="O323" s="31" t="s">
        <v>2913</v>
      </c>
      <c r="P323" s="6" t="s">
        <v>1240</v>
      </c>
      <c r="Q323" s="6"/>
      <c r="R323" s="31" t="s">
        <v>1822</v>
      </c>
      <c r="S323" s="31" t="s">
        <v>1079</v>
      </c>
      <c r="T323" s="35" t="s">
        <v>2007</v>
      </c>
      <c r="U323" s="96" t="s">
        <v>949</v>
      </c>
      <c r="V323" s="35" t="s">
        <v>2161</v>
      </c>
      <c r="W323" s="104"/>
      <c r="X323" s="137" t="s">
        <v>2126</v>
      </c>
      <c r="Y323" s="35" t="s">
        <v>2007</v>
      </c>
      <c r="Z323" s="96" t="s">
        <v>949</v>
      </c>
      <c r="AA323" s="35" t="s">
        <v>2161</v>
      </c>
      <c r="AB323" s="104"/>
      <c r="AC323" s="137" t="s">
        <v>2126</v>
      </c>
      <c r="AD323" s="35" t="s">
        <v>2008</v>
      </c>
      <c r="AE323" s="96" t="s">
        <v>949</v>
      </c>
      <c r="AF323" s="35" t="s">
        <v>2161</v>
      </c>
      <c r="AG323" s="104"/>
      <c r="AH323" s="137" t="s">
        <v>2126</v>
      </c>
      <c r="AI323" s="31" t="s">
        <v>2550</v>
      </c>
      <c r="AJ323" s="125" t="s">
        <v>2560</v>
      </c>
      <c r="AK323" s="31"/>
      <c r="AL323" s="31"/>
      <c r="AM323" s="31" t="s">
        <v>2550</v>
      </c>
      <c r="AN323" s="31" t="s">
        <v>2636</v>
      </c>
      <c r="AO323" s="31"/>
      <c r="AP323" s="34"/>
      <c r="AQ323" s="157"/>
      <c r="AR323" s="157"/>
      <c r="AS323" s="149"/>
      <c r="AT323" s="149" t="s">
        <v>2007</v>
      </c>
      <c r="AU323" s="149" t="s">
        <v>2187</v>
      </c>
      <c r="AV323" s="149" t="s">
        <v>33</v>
      </c>
      <c r="AW323" s="296"/>
      <c r="AX323" s="31" t="s">
        <v>3556</v>
      </c>
      <c r="AY323" s="37"/>
    </row>
    <row r="324" spans="1:51" ht="252">
      <c r="A324" s="2">
        <v>277</v>
      </c>
      <c r="B324" s="95" t="s">
        <v>874</v>
      </c>
      <c r="C324" s="16" t="s">
        <v>1705</v>
      </c>
      <c r="D324" s="5" t="s">
        <v>849</v>
      </c>
      <c r="E324" s="16" t="s">
        <v>1983</v>
      </c>
      <c r="F324" s="5" t="s">
        <v>205</v>
      </c>
      <c r="G324" s="5" t="s">
        <v>206</v>
      </c>
      <c r="H324" s="5" t="s">
        <v>33</v>
      </c>
      <c r="I324" s="5" t="s">
        <v>54</v>
      </c>
      <c r="J324" s="31"/>
      <c r="K324" s="31"/>
      <c r="L324" s="5" t="s">
        <v>55</v>
      </c>
      <c r="M324" s="31" t="s">
        <v>1999</v>
      </c>
      <c r="N324" s="31" t="s">
        <v>875</v>
      </c>
      <c r="O324" s="31" t="s">
        <v>2914</v>
      </c>
      <c r="P324" s="6" t="s">
        <v>1240</v>
      </c>
      <c r="Q324" s="6"/>
      <c r="R324" s="31" t="s">
        <v>1822</v>
      </c>
      <c r="S324" s="31" t="s">
        <v>1079</v>
      </c>
      <c r="T324" s="35" t="s">
        <v>2007</v>
      </c>
      <c r="U324" s="96" t="s">
        <v>949</v>
      </c>
      <c r="V324" s="35" t="s">
        <v>2161</v>
      </c>
      <c r="W324" s="104"/>
      <c r="X324" s="137" t="s">
        <v>2126</v>
      </c>
      <c r="Y324" s="35" t="s">
        <v>2007</v>
      </c>
      <c r="Z324" s="96" t="s">
        <v>949</v>
      </c>
      <c r="AA324" s="35" t="s">
        <v>2161</v>
      </c>
      <c r="AB324" s="104"/>
      <c r="AC324" s="137" t="s">
        <v>2126</v>
      </c>
      <c r="AD324" s="35" t="s">
        <v>2008</v>
      </c>
      <c r="AE324" s="96" t="s">
        <v>949</v>
      </c>
      <c r="AF324" s="35" t="s">
        <v>2161</v>
      </c>
      <c r="AG324" s="104"/>
      <c r="AH324" s="137" t="s">
        <v>2126</v>
      </c>
      <c r="AI324" s="31" t="s">
        <v>2550</v>
      </c>
      <c r="AJ324" s="125" t="s">
        <v>2560</v>
      </c>
      <c r="AK324" s="31"/>
      <c r="AL324" s="31"/>
      <c r="AM324" s="31" t="s">
        <v>2550</v>
      </c>
      <c r="AN324" s="31" t="s">
        <v>2636</v>
      </c>
      <c r="AO324" s="31"/>
      <c r="AP324" s="34"/>
      <c r="AQ324" s="157"/>
      <c r="AR324" s="157"/>
      <c r="AS324" s="149"/>
      <c r="AT324" s="149" t="s">
        <v>2007</v>
      </c>
      <c r="AU324" s="149" t="s">
        <v>2187</v>
      </c>
      <c r="AV324" s="149" t="s">
        <v>33</v>
      </c>
      <c r="AW324" s="296"/>
      <c r="AX324" s="31" t="s">
        <v>3556</v>
      </c>
      <c r="AY324" s="37"/>
    </row>
    <row r="325" spans="1:51" ht="252">
      <c r="A325" s="7">
        <v>278</v>
      </c>
      <c r="B325" s="97" t="s">
        <v>876</v>
      </c>
      <c r="C325" s="16" t="s">
        <v>1706</v>
      </c>
      <c r="D325" s="16" t="s">
        <v>852</v>
      </c>
      <c r="E325" s="16" t="s">
        <v>1983</v>
      </c>
      <c r="F325" s="16" t="s">
        <v>205</v>
      </c>
      <c r="G325" s="16" t="s">
        <v>206</v>
      </c>
      <c r="H325" s="16" t="s">
        <v>33</v>
      </c>
      <c r="I325" s="16" t="s">
        <v>54</v>
      </c>
      <c r="J325" s="31"/>
      <c r="K325" s="31"/>
      <c r="L325" s="16" t="s">
        <v>55</v>
      </c>
      <c r="M325" s="29" t="s">
        <v>1999</v>
      </c>
      <c r="N325" s="29" t="s">
        <v>877</v>
      </c>
      <c r="O325" s="29" t="s">
        <v>2915</v>
      </c>
      <c r="P325" s="8" t="s">
        <v>1240</v>
      </c>
      <c r="Q325" s="8"/>
      <c r="R325" s="29" t="s">
        <v>1822</v>
      </c>
      <c r="S325" s="29" t="s">
        <v>1079</v>
      </c>
      <c r="T325" s="36" t="s">
        <v>2007</v>
      </c>
      <c r="U325" s="98" t="s">
        <v>949</v>
      </c>
      <c r="V325" s="36" t="s">
        <v>2161</v>
      </c>
      <c r="W325" s="109"/>
      <c r="X325" s="138" t="s">
        <v>2126</v>
      </c>
      <c r="Y325" s="36" t="s">
        <v>2007</v>
      </c>
      <c r="Z325" s="98" t="s">
        <v>949</v>
      </c>
      <c r="AA325" s="36" t="s">
        <v>2161</v>
      </c>
      <c r="AB325" s="109"/>
      <c r="AC325" s="138" t="s">
        <v>2126</v>
      </c>
      <c r="AD325" s="36" t="s">
        <v>2008</v>
      </c>
      <c r="AE325" s="98" t="s">
        <v>949</v>
      </c>
      <c r="AF325" s="36" t="s">
        <v>2161</v>
      </c>
      <c r="AG325" s="109"/>
      <c r="AH325" s="138" t="s">
        <v>2126</v>
      </c>
      <c r="AI325" s="31" t="s">
        <v>2550</v>
      </c>
      <c r="AJ325" s="125" t="s">
        <v>2560</v>
      </c>
      <c r="AK325" s="31"/>
      <c r="AL325" s="31"/>
      <c r="AM325" s="31" t="s">
        <v>2550</v>
      </c>
      <c r="AN325" s="31" t="s">
        <v>2636</v>
      </c>
      <c r="AO325" s="31"/>
      <c r="AP325" s="34"/>
      <c r="AQ325" s="157"/>
      <c r="AR325" s="157"/>
      <c r="AS325" s="149"/>
      <c r="AT325" s="149" t="s">
        <v>2007</v>
      </c>
      <c r="AU325" s="149" t="s">
        <v>2187</v>
      </c>
      <c r="AV325" s="149" t="s">
        <v>33</v>
      </c>
      <c r="AW325" s="296"/>
      <c r="AX325" s="31" t="s">
        <v>3556</v>
      </c>
      <c r="AY325" s="37"/>
    </row>
    <row r="326" spans="1:51">
      <c r="A326" s="62" t="s">
        <v>1368</v>
      </c>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13"/>
      <c r="AM326" s="100"/>
      <c r="AN326" s="100"/>
      <c r="AO326" s="100"/>
      <c r="AP326" s="59"/>
      <c r="AQ326" s="59"/>
      <c r="AR326" s="59"/>
      <c r="AS326" s="59"/>
      <c r="AT326" s="59"/>
      <c r="AU326" s="59"/>
      <c r="AV326" s="59"/>
      <c r="AW326" s="100"/>
      <c r="AX326" s="59"/>
      <c r="AY326" s="59"/>
    </row>
    <row r="327" spans="1:51" ht="157.5">
      <c r="A327" s="11">
        <v>279</v>
      </c>
      <c r="B327" s="90" t="s">
        <v>878</v>
      </c>
      <c r="C327" s="16" t="s">
        <v>1707</v>
      </c>
      <c r="D327" s="15" t="s">
        <v>879</v>
      </c>
      <c r="E327" s="16" t="s">
        <v>1984</v>
      </c>
      <c r="F327" s="15" t="s">
        <v>880</v>
      </c>
      <c r="G327" s="15" t="s">
        <v>881</v>
      </c>
      <c r="H327" s="15" t="s">
        <v>82</v>
      </c>
      <c r="I327" s="5" t="s">
        <v>11</v>
      </c>
      <c r="J327" s="31"/>
      <c r="K327" s="31"/>
      <c r="L327" s="15" t="s">
        <v>12</v>
      </c>
      <c r="M327" s="32" t="s">
        <v>1998</v>
      </c>
      <c r="N327" s="32" t="s">
        <v>882</v>
      </c>
      <c r="O327" s="32" t="s">
        <v>1056</v>
      </c>
      <c r="P327" s="12" t="s">
        <v>2721</v>
      </c>
      <c r="Q327" s="12"/>
      <c r="R327" s="32" t="s">
        <v>1824</v>
      </c>
      <c r="S327" s="32"/>
      <c r="T327" s="91" t="s">
        <v>2012</v>
      </c>
      <c r="U327" s="92" t="s">
        <v>949</v>
      </c>
      <c r="V327" s="91" t="s">
        <v>2162</v>
      </c>
      <c r="W327" s="102"/>
      <c r="X327" s="91"/>
      <c r="Y327" s="91" t="s">
        <v>2012</v>
      </c>
      <c r="Z327" s="92" t="s">
        <v>949</v>
      </c>
      <c r="AA327" s="91" t="s">
        <v>2162</v>
      </c>
      <c r="AB327" s="102"/>
      <c r="AC327" s="91"/>
      <c r="AD327" s="91" t="s">
        <v>2012</v>
      </c>
      <c r="AE327" s="92" t="s">
        <v>949</v>
      </c>
      <c r="AF327" s="91" t="s">
        <v>2162</v>
      </c>
      <c r="AG327" s="102"/>
      <c r="AH327" s="91"/>
      <c r="AI327" s="31" t="s">
        <v>2561</v>
      </c>
      <c r="AJ327" s="31" t="s">
        <v>1083</v>
      </c>
      <c r="AK327" s="31" t="s">
        <v>3314</v>
      </c>
      <c r="AL327" s="31"/>
      <c r="AM327" s="31" t="s">
        <v>2596</v>
      </c>
      <c r="AN327" s="31" t="s">
        <v>2636</v>
      </c>
      <c r="AO327" s="31"/>
      <c r="AQ327" s="147" t="s">
        <v>2337</v>
      </c>
      <c r="AR327" s="163" t="s">
        <v>2976</v>
      </c>
      <c r="AS327" s="150" t="s">
        <v>2178</v>
      </c>
      <c r="AT327" s="156" t="s">
        <v>2012</v>
      </c>
      <c r="AU327" s="156" t="s">
        <v>2180</v>
      </c>
      <c r="AV327" s="150" t="s">
        <v>949</v>
      </c>
      <c r="AW327" s="303" t="s">
        <v>2181</v>
      </c>
      <c r="AX327" s="300"/>
      <c r="AY327" s="37"/>
    </row>
    <row r="328" spans="1:51" ht="157.5">
      <c r="A328" s="2">
        <v>280</v>
      </c>
      <c r="B328" s="95" t="s">
        <v>883</v>
      </c>
      <c r="C328" s="16" t="s">
        <v>1708</v>
      </c>
      <c r="D328" s="5" t="s">
        <v>884</v>
      </c>
      <c r="E328" s="16" t="s">
        <v>1984</v>
      </c>
      <c r="F328" s="5" t="s">
        <v>880</v>
      </c>
      <c r="G328" s="5" t="s">
        <v>881</v>
      </c>
      <c r="H328" s="5" t="s">
        <v>82</v>
      </c>
      <c r="I328" s="5" t="s">
        <v>11</v>
      </c>
      <c r="J328" s="31"/>
      <c r="K328" s="31"/>
      <c r="L328" s="5" t="s">
        <v>12</v>
      </c>
      <c r="M328" s="31" t="s">
        <v>1998</v>
      </c>
      <c r="N328" s="31" t="s">
        <v>885</v>
      </c>
      <c r="O328" s="31" t="s">
        <v>1057</v>
      </c>
      <c r="P328" s="6" t="s">
        <v>2721</v>
      </c>
      <c r="Q328" s="6"/>
      <c r="R328" s="31" t="s">
        <v>1825</v>
      </c>
      <c r="S328" s="31" t="s">
        <v>1079</v>
      </c>
      <c r="T328" s="36" t="s">
        <v>2012</v>
      </c>
      <c r="U328" s="98" t="s">
        <v>949</v>
      </c>
      <c r="V328" s="35" t="s">
        <v>2162</v>
      </c>
      <c r="W328" s="35"/>
      <c r="X328" s="35"/>
      <c r="Y328" s="36" t="s">
        <v>2012</v>
      </c>
      <c r="Z328" s="98" t="s">
        <v>949</v>
      </c>
      <c r="AA328" s="35" t="s">
        <v>2162</v>
      </c>
      <c r="AB328" s="35"/>
      <c r="AC328" s="35"/>
      <c r="AD328" s="35" t="s">
        <v>2012</v>
      </c>
      <c r="AE328" s="5" t="s">
        <v>949</v>
      </c>
      <c r="AF328" s="35" t="s">
        <v>2162</v>
      </c>
      <c r="AG328" s="35"/>
      <c r="AH328" s="35"/>
      <c r="AI328" s="31" t="s">
        <v>2561</v>
      </c>
      <c r="AJ328" s="31" t="s">
        <v>1083</v>
      </c>
      <c r="AK328" s="31" t="s">
        <v>3315</v>
      </c>
      <c r="AL328" s="31"/>
      <c r="AM328" s="31" t="s">
        <v>2596</v>
      </c>
      <c r="AN328" s="31" t="s">
        <v>2636</v>
      </c>
      <c r="AO328" s="31"/>
      <c r="AQ328" s="147" t="s">
        <v>2338</v>
      </c>
      <c r="AR328" s="163" t="s">
        <v>2976</v>
      </c>
      <c r="AS328" s="150" t="s">
        <v>2178</v>
      </c>
      <c r="AT328" s="156" t="s">
        <v>2012</v>
      </c>
      <c r="AU328" s="156" t="s">
        <v>2180</v>
      </c>
      <c r="AV328" s="150" t="s">
        <v>949</v>
      </c>
      <c r="AW328" s="159"/>
      <c r="AX328" s="300"/>
      <c r="AY328" s="37"/>
    </row>
    <row r="329" spans="1:51">
      <c r="A329" s="62" t="s">
        <v>1369</v>
      </c>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30"/>
      <c r="AM329" s="100"/>
      <c r="AN329" s="100"/>
      <c r="AO329" s="100"/>
      <c r="AP329" s="59"/>
      <c r="AQ329" s="59"/>
      <c r="AR329" s="59"/>
      <c r="AS329" s="59"/>
      <c r="AT329" s="59"/>
      <c r="AU329" s="59"/>
      <c r="AV329" s="59"/>
      <c r="AW329" s="100"/>
      <c r="AX329" s="59"/>
      <c r="AY329" s="59"/>
    </row>
    <row r="330" spans="1:51">
      <c r="A330" s="64" t="s">
        <v>1370</v>
      </c>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30"/>
      <c r="AM330" s="100"/>
      <c r="AN330" s="100"/>
      <c r="AO330" s="100"/>
      <c r="AP330" s="59"/>
      <c r="AQ330" s="59"/>
      <c r="AR330" s="59"/>
      <c r="AS330" s="59"/>
      <c r="AT330" s="59"/>
      <c r="AU330" s="59"/>
      <c r="AV330" s="59"/>
      <c r="AW330" s="100"/>
      <c r="AX330" s="59"/>
      <c r="AY330" s="59"/>
    </row>
    <row r="331" spans="1:51" ht="409.5">
      <c r="A331" s="11">
        <v>281</v>
      </c>
      <c r="B331" s="90" t="s">
        <v>886</v>
      </c>
      <c r="C331" s="16" t="s">
        <v>1709</v>
      </c>
      <c r="D331" s="15" t="s">
        <v>887</v>
      </c>
      <c r="E331" s="16" t="s">
        <v>1985</v>
      </c>
      <c r="F331" s="15" t="s">
        <v>68</v>
      </c>
      <c r="G331" s="15">
        <v>1</v>
      </c>
      <c r="H331" s="15" t="s">
        <v>69</v>
      </c>
      <c r="I331" s="5" t="s">
        <v>11</v>
      </c>
      <c r="J331" s="31"/>
      <c r="K331" s="31"/>
      <c r="L331" s="15" t="s">
        <v>12</v>
      </c>
      <c r="M331" s="32" t="s">
        <v>2003</v>
      </c>
      <c r="N331" s="32" t="s">
        <v>888</v>
      </c>
      <c r="O331" s="32" t="s">
        <v>1058</v>
      </c>
      <c r="P331" s="12"/>
      <c r="Q331" s="12"/>
      <c r="R331" s="32" t="s">
        <v>3043</v>
      </c>
      <c r="S331" s="32" t="s">
        <v>1083</v>
      </c>
      <c r="T331" s="91" t="s">
        <v>1083</v>
      </c>
      <c r="U331" s="92" t="s">
        <v>33</v>
      </c>
      <c r="V331" s="91" t="s">
        <v>2163</v>
      </c>
      <c r="W331" s="102"/>
      <c r="X331" s="91"/>
      <c r="Y331" s="91" t="s">
        <v>1083</v>
      </c>
      <c r="Z331" s="92" t="s">
        <v>33</v>
      </c>
      <c r="AA331" s="91" t="s">
        <v>2163</v>
      </c>
      <c r="AB331" s="102"/>
      <c r="AC331" s="91"/>
      <c r="AD331" s="91" t="s">
        <v>1083</v>
      </c>
      <c r="AE331" s="92" t="s">
        <v>2557</v>
      </c>
      <c r="AF331" s="91" t="s">
        <v>2163</v>
      </c>
      <c r="AG331" s="102"/>
      <c r="AH331" s="91"/>
      <c r="AI331" s="31" t="s">
        <v>3420</v>
      </c>
      <c r="AJ331" s="31" t="s">
        <v>1083</v>
      </c>
      <c r="AK331" s="31" t="s">
        <v>3103</v>
      </c>
      <c r="AL331" s="28" t="s">
        <v>2632</v>
      </c>
      <c r="AM331" s="31" t="s">
        <v>2596</v>
      </c>
      <c r="AN331" s="31" t="s">
        <v>2636</v>
      </c>
      <c r="AO331" s="31"/>
      <c r="AQ331" s="147" t="s">
        <v>2339</v>
      </c>
      <c r="AR331" s="153" t="s">
        <v>2925</v>
      </c>
      <c r="AS331" s="150" t="s">
        <v>2981</v>
      </c>
      <c r="AT331" s="150" t="s">
        <v>1083</v>
      </c>
      <c r="AU331" s="150" t="s">
        <v>2180</v>
      </c>
      <c r="AV331" s="150" t="s">
        <v>949</v>
      </c>
      <c r="AW331" s="298"/>
      <c r="AX331" s="93" t="s">
        <v>3558</v>
      </c>
      <c r="AY331" s="37"/>
    </row>
    <row r="332" spans="1:51" ht="409.5">
      <c r="A332" s="7">
        <v>282</v>
      </c>
      <c r="B332" s="97" t="s">
        <v>889</v>
      </c>
      <c r="C332" s="16" t="s">
        <v>1710</v>
      </c>
      <c r="D332" s="16" t="s">
        <v>890</v>
      </c>
      <c r="E332" s="16" t="s">
        <v>1985</v>
      </c>
      <c r="F332" s="16" t="s">
        <v>342</v>
      </c>
      <c r="G332" s="16" t="s">
        <v>343</v>
      </c>
      <c r="H332" s="16" t="s">
        <v>33</v>
      </c>
      <c r="I332" s="16" t="s">
        <v>891</v>
      </c>
      <c r="J332" s="31"/>
      <c r="K332" s="31" t="s">
        <v>1832</v>
      </c>
      <c r="L332" s="16" t="s">
        <v>55</v>
      </c>
      <c r="M332" s="29" t="s">
        <v>1999</v>
      </c>
      <c r="N332" s="29" t="s">
        <v>892</v>
      </c>
      <c r="O332" s="29" t="s">
        <v>1315</v>
      </c>
      <c r="P332" s="8"/>
      <c r="Q332" s="8"/>
      <c r="R332" s="29" t="s">
        <v>3042</v>
      </c>
      <c r="S332" s="29" t="s">
        <v>1083</v>
      </c>
      <c r="T332" s="36" t="s">
        <v>1083</v>
      </c>
      <c r="U332" s="98" t="s">
        <v>33</v>
      </c>
      <c r="V332" s="36" t="s">
        <v>2807</v>
      </c>
      <c r="W332" s="109"/>
      <c r="X332" s="36"/>
      <c r="Y332" s="36" t="s">
        <v>1083</v>
      </c>
      <c r="Z332" s="98" t="s">
        <v>33</v>
      </c>
      <c r="AA332" s="36" t="s">
        <v>2807</v>
      </c>
      <c r="AB332" s="109"/>
      <c r="AC332" s="36"/>
      <c r="AD332" s="36" t="s">
        <v>1083</v>
      </c>
      <c r="AE332" s="98" t="s">
        <v>2557</v>
      </c>
      <c r="AF332" s="36" t="s">
        <v>2807</v>
      </c>
      <c r="AG332" s="109"/>
      <c r="AH332" s="36"/>
      <c r="AI332" s="31" t="s">
        <v>3421</v>
      </c>
      <c r="AJ332" s="31" t="s">
        <v>1083</v>
      </c>
      <c r="AK332" s="31" t="s">
        <v>3104</v>
      </c>
      <c r="AL332" s="28"/>
      <c r="AM332" s="31" t="s">
        <v>2596</v>
      </c>
      <c r="AN332" s="31" t="s">
        <v>2636</v>
      </c>
      <c r="AO332" s="31"/>
      <c r="AQ332" s="147" t="s">
        <v>2982</v>
      </c>
      <c r="AR332" s="147" t="s">
        <v>2983</v>
      </c>
      <c r="AS332" s="150" t="s">
        <v>2981</v>
      </c>
      <c r="AT332" s="150" t="s">
        <v>1083</v>
      </c>
      <c r="AU332" s="150" t="s">
        <v>2187</v>
      </c>
      <c r="AV332" s="150" t="s">
        <v>2984</v>
      </c>
      <c r="AW332" s="298"/>
      <c r="AX332" s="300"/>
      <c r="AY332" s="37"/>
    </row>
    <row r="333" spans="1:51">
      <c r="A333" s="62" t="s">
        <v>1371</v>
      </c>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13"/>
      <c r="AM333" s="100"/>
      <c r="AN333" s="100"/>
      <c r="AO333" s="100"/>
      <c r="AP333" s="59"/>
      <c r="AQ333" s="59"/>
      <c r="AR333" s="59"/>
      <c r="AS333" s="59"/>
      <c r="AT333" s="59"/>
      <c r="AU333" s="59"/>
      <c r="AV333" s="59"/>
      <c r="AW333" s="100"/>
      <c r="AX333" s="59"/>
      <c r="AY333" s="59"/>
    </row>
    <row r="334" spans="1:51" ht="409.5">
      <c r="A334" s="11">
        <v>283</v>
      </c>
      <c r="B334" s="90" t="s">
        <v>893</v>
      </c>
      <c r="C334" s="16" t="s">
        <v>1711</v>
      </c>
      <c r="D334" s="15" t="s">
        <v>894</v>
      </c>
      <c r="E334" s="16" t="s">
        <v>1986</v>
      </c>
      <c r="F334" s="15" t="s">
        <v>205</v>
      </c>
      <c r="G334" s="15" t="s">
        <v>206</v>
      </c>
      <c r="H334" s="15" t="s">
        <v>33</v>
      </c>
      <c r="I334" s="15" t="s">
        <v>54</v>
      </c>
      <c r="J334" s="31"/>
      <c r="K334" s="31"/>
      <c r="L334" s="15" t="s">
        <v>55</v>
      </c>
      <c r="M334" s="32" t="s">
        <v>1999</v>
      </c>
      <c r="N334" s="32" t="s">
        <v>895</v>
      </c>
      <c r="O334" s="32" t="s">
        <v>1059</v>
      </c>
      <c r="P334" s="12"/>
      <c r="Q334" s="12"/>
      <c r="R334" s="32" t="s">
        <v>1896</v>
      </c>
      <c r="S334" s="12" t="b">
        <v>0</v>
      </c>
      <c r="T334" s="91" t="s">
        <v>1083</v>
      </c>
      <c r="U334" s="92" t="s">
        <v>33</v>
      </c>
      <c r="V334" s="91" t="s">
        <v>2164</v>
      </c>
      <c r="W334" s="102"/>
      <c r="X334" s="91" t="s">
        <v>2165</v>
      </c>
      <c r="Y334" s="91" t="s">
        <v>1083</v>
      </c>
      <c r="Z334" s="92" t="s">
        <v>33</v>
      </c>
      <c r="AA334" s="91" t="s">
        <v>2164</v>
      </c>
      <c r="AB334" s="102"/>
      <c r="AC334" s="91" t="s">
        <v>2165</v>
      </c>
      <c r="AD334" s="91" t="s">
        <v>1083</v>
      </c>
      <c r="AE334" s="92" t="s">
        <v>2557</v>
      </c>
      <c r="AF334" s="91" t="s">
        <v>2164</v>
      </c>
      <c r="AG334" s="102"/>
      <c r="AH334" s="91" t="s">
        <v>2165</v>
      </c>
      <c r="AI334" s="31" t="s">
        <v>3422</v>
      </c>
      <c r="AJ334" s="31" t="s">
        <v>1083</v>
      </c>
      <c r="AK334" s="31" t="s">
        <v>3105</v>
      </c>
      <c r="AL334" s="28"/>
      <c r="AM334" s="31" t="s">
        <v>2596</v>
      </c>
      <c r="AN334" s="31" t="s">
        <v>2636</v>
      </c>
      <c r="AO334" s="31"/>
      <c r="AP334" s="33"/>
      <c r="AQ334" s="157"/>
      <c r="AR334" s="157"/>
      <c r="AS334" s="149"/>
      <c r="AT334" s="149" t="s">
        <v>1083</v>
      </c>
      <c r="AU334" s="149" t="s">
        <v>2187</v>
      </c>
      <c r="AV334" s="149" t="s">
        <v>33</v>
      </c>
      <c r="AW334" s="296"/>
      <c r="AX334" s="300"/>
      <c r="AY334" s="37"/>
    </row>
    <row r="335" spans="1:51" ht="409.5">
      <c r="A335" s="2">
        <v>284</v>
      </c>
      <c r="B335" s="95" t="s">
        <v>896</v>
      </c>
      <c r="C335" s="16" t="s">
        <v>1712</v>
      </c>
      <c r="D335" s="5" t="s">
        <v>897</v>
      </c>
      <c r="E335" s="16" t="s">
        <v>1986</v>
      </c>
      <c r="F335" s="5" t="s">
        <v>205</v>
      </c>
      <c r="G335" s="5" t="s">
        <v>206</v>
      </c>
      <c r="H335" s="5" t="s">
        <v>33</v>
      </c>
      <c r="I335" s="5" t="s">
        <v>54</v>
      </c>
      <c r="J335" s="31"/>
      <c r="K335" s="31"/>
      <c r="L335" s="5" t="s">
        <v>55</v>
      </c>
      <c r="M335" s="31" t="s">
        <v>1999</v>
      </c>
      <c r="N335" s="31" t="s">
        <v>898</v>
      </c>
      <c r="O335" s="31" t="s">
        <v>1060</v>
      </c>
      <c r="P335" s="6"/>
      <c r="Q335" s="6"/>
      <c r="R335" s="31" t="s">
        <v>1896</v>
      </c>
      <c r="S335" s="31" t="s">
        <v>1083</v>
      </c>
      <c r="T335" s="35" t="s">
        <v>1083</v>
      </c>
      <c r="U335" s="96" t="s">
        <v>33</v>
      </c>
      <c r="V335" s="35" t="s">
        <v>2808</v>
      </c>
      <c r="W335" s="104"/>
      <c r="X335" s="35" t="s">
        <v>2165</v>
      </c>
      <c r="Y335" s="35" t="s">
        <v>1083</v>
      </c>
      <c r="Z335" s="96" t="s">
        <v>33</v>
      </c>
      <c r="AA335" s="35" t="s">
        <v>2808</v>
      </c>
      <c r="AB335" s="104"/>
      <c r="AC335" s="35" t="s">
        <v>2165</v>
      </c>
      <c r="AD335" s="35" t="s">
        <v>1083</v>
      </c>
      <c r="AE335" s="96" t="s">
        <v>2557</v>
      </c>
      <c r="AF335" s="35" t="s">
        <v>2808</v>
      </c>
      <c r="AG335" s="104"/>
      <c r="AH335" s="35" t="s">
        <v>2165</v>
      </c>
      <c r="AI335" s="31" t="s">
        <v>3422</v>
      </c>
      <c r="AJ335" s="31" t="s">
        <v>1083</v>
      </c>
      <c r="AK335" s="31" t="s">
        <v>3106</v>
      </c>
      <c r="AL335" s="28"/>
      <c r="AM335" s="31" t="s">
        <v>2596</v>
      </c>
      <c r="AN335" s="31" t="s">
        <v>2636</v>
      </c>
      <c r="AO335" s="31"/>
      <c r="AP335" s="33"/>
      <c r="AQ335" s="157"/>
      <c r="AR335" s="157"/>
      <c r="AS335" s="149"/>
      <c r="AT335" s="149" t="s">
        <v>1083</v>
      </c>
      <c r="AU335" s="149" t="s">
        <v>2187</v>
      </c>
      <c r="AV335" s="149" t="s">
        <v>33</v>
      </c>
      <c r="AW335" s="296"/>
      <c r="AX335" s="300"/>
      <c r="AY335" s="37"/>
    </row>
    <row r="336" spans="1:51" ht="409.5">
      <c r="A336" s="2">
        <v>285</v>
      </c>
      <c r="B336" s="95" t="s">
        <v>899</v>
      </c>
      <c r="C336" s="16" t="s">
        <v>1713</v>
      </c>
      <c r="D336" s="5" t="s">
        <v>900</v>
      </c>
      <c r="E336" s="16" t="s">
        <v>1986</v>
      </c>
      <c r="F336" s="5" t="s">
        <v>205</v>
      </c>
      <c r="G336" s="5" t="s">
        <v>206</v>
      </c>
      <c r="H336" s="5" t="s">
        <v>33</v>
      </c>
      <c r="I336" s="5" t="s">
        <v>54</v>
      </c>
      <c r="J336" s="31"/>
      <c r="K336" s="31"/>
      <c r="L336" s="5" t="s">
        <v>55</v>
      </c>
      <c r="M336" s="31" t="s">
        <v>1999</v>
      </c>
      <c r="N336" s="31" t="s">
        <v>901</v>
      </c>
      <c r="O336" s="31" t="s">
        <v>1061</v>
      </c>
      <c r="P336" s="6"/>
      <c r="Q336" s="6"/>
      <c r="R336" s="31" t="s">
        <v>1896</v>
      </c>
      <c r="S336" s="31" t="s">
        <v>1083</v>
      </c>
      <c r="T336" s="35" t="s">
        <v>1083</v>
      </c>
      <c r="U336" s="96" t="s">
        <v>33</v>
      </c>
      <c r="V336" s="35" t="s">
        <v>2808</v>
      </c>
      <c r="W336" s="104"/>
      <c r="X336" s="35" t="s">
        <v>2165</v>
      </c>
      <c r="Y336" s="35" t="s">
        <v>1083</v>
      </c>
      <c r="Z336" s="96" t="s">
        <v>33</v>
      </c>
      <c r="AA336" s="35" t="s">
        <v>2808</v>
      </c>
      <c r="AB336" s="104"/>
      <c r="AC336" s="35" t="s">
        <v>2165</v>
      </c>
      <c r="AD336" s="35" t="s">
        <v>1083</v>
      </c>
      <c r="AE336" s="96" t="s">
        <v>2557</v>
      </c>
      <c r="AF336" s="35" t="s">
        <v>2808</v>
      </c>
      <c r="AG336" s="104"/>
      <c r="AH336" s="35" t="s">
        <v>2165</v>
      </c>
      <c r="AI336" s="31" t="s">
        <v>3422</v>
      </c>
      <c r="AJ336" s="31" t="s">
        <v>1083</v>
      </c>
      <c r="AK336" s="31" t="s">
        <v>3107</v>
      </c>
      <c r="AL336" s="28" t="s">
        <v>2633</v>
      </c>
      <c r="AM336" s="31" t="s">
        <v>2596</v>
      </c>
      <c r="AN336" s="31" t="s">
        <v>2636</v>
      </c>
      <c r="AO336" s="31"/>
      <c r="AP336" s="33"/>
      <c r="AQ336" s="157"/>
      <c r="AR336" s="157"/>
      <c r="AS336" s="149"/>
      <c r="AT336" s="149" t="s">
        <v>1083</v>
      </c>
      <c r="AU336" s="149" t="s">
        <v>2187</v>
      </c>
      <c r="AV336" s="149" t="s">
        <v>33</v>
      </c>
      <c r="AW336" s="296"/>
      <c r="AX336" s="300"/>
      <c r="AY336" s="37"/>
    </row>
    <row r="337" spans="1:51" ht="409.5">
      <c r="A337" s="7">
        <v>286</v>
      </c>
      <c r="B337" s="97" t="s">
        <v>902</v>
      </c>
      <c r="C337" s="16" t="s">
        <v>1714</v>
      </c>
      <c r="D337" s="16" t="s">
        <v>903</v>
      </c>
      <c r="E337" s="16" t="s">
        <v>1986</v>
      </c>
      <c r="F337" s="16" t="s">
        <v>205</v>
      </c>
      <c r="G337" s="16" t="s">
        <v>206</v>
      </c>
      <c r="H337" s="16" t="s">
        <v>33</v>
      </c>
      <c r="I337" s="16" t="s">
        <v>54</v>
      </c>
      <c r="J337" s="31"/>
      <c r="K337" s="31"/>
      <c r="L337" s="16" t="s">
        <v>55</v>
      </c>
      <c r="M337" s="29" t="s">
        <v>1999</v>
      </c>
      <c r="N337" s="29" t="s">
        <v>904</v>
      </c>
      <c r="O337" s="29" t="s">
        <v>1062</v>
      </c>
      <c r="P337" s="8"/>
      <c r="Q337" s="8"/>
      <c r="R337" s="29" t="s">
        <v>1896</v>
      </c>
      <c r="S337" s="29" t="s">
        <v>1083</v>
      </c>
      <c r="T337" s="36" t="s">
        <v>1083</v>
      </c>
      <c r="U337" s="98" t="s">
        <v>33</v>
      </c>
      <c r="V337" s="36" t="s">
        <v>2808</v>
      </c>
      <c r="W337" s="109"/>
      <c r="X337" s="36" t="s">
        <v>2165</v>
      </c>
      <c r="Y337" s="36" t="s">
        <v>1083</v>
      </c>
      <c r="Z337" s="98" t="s">
        <v>33</v>
      </c>
      <c r="AA337" s="36" t="s">
        <v>2808</v>
      </c>
      <c r="AB337" s="109"/>
      <c r="AC337" s="36" t="s">
        <v>2165</v>
      </c>
      <c r="AD337" s="36" t="s">
        <v>1083</v>
      </c>
      <c r="AE337" s="98" t="s">
        <v>2557</v>
      </c>
      <c r="AF337" s="36" t="s">
        <v>2808</v>
      </c>
      <c r="AG337" s="109"/>
      <c r="AH337" s="36" t="s">
        <v>2165</v>
      </c>
      <c r="AI337" s="31" t="s">
        <v>3422</v>
      </c>
      <c r="AJ337" s="31" t="s">
        <v>1083</v>
      </c>
      <c r="AK337" s="31" t="s">
        <v>3108</v>
      </c>
      <c r="AL337" s="28" t="s">
        <v>2633</v>
      </c>
      <c r="AM337" s="31" t="s">
        <v>2596</v>
      </c>
      <c r="AN337" s="31" t="s">
        <v>2636</v>
      </c>
      <c r="AO337" s="31"/>
      <c r="AP337" s="33"/>
      <c r="AQ337" s="157"/>
      <c r="AR337" s="157"/>
      <c r="AS337" s="149"/>
      <c r="AT337" s="149" t="s">
        <v>1083</v>
      </c>
      <c r="AU337" s="149" t="s">
        <v>2187</v>
      </c>
      <c r="AV337" s="149" t="s">
        <v>33</v>
      </c>
      <c r="AW337" s="296"/>
      <c r="AX337" s="300"/>
      <c r="AY337" s="37"/>
    </row>
    <row r="338" spans="1:51">
      <c r="A338" s="62" t="s">
        <v>1372</v>
      </c>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13"/>
      <c r="AM338" s="100"/>
      <c r="AN338" s="100"/>
      <c r="AO338" s="100"/>
      <c r="AP338" s="59"/>
      <c r="AQ338" s="59"/>
      <c r="AR338" s="59"/>
      <c r="AS338" s="59"/>
      <c r="AT338" s="59"/>
      <c r="AU338" s="59"/>
      <c r="AV338" s="59"/>
      <c r="AW338" s="100"/>
      <c r="AX338" s="59"/>
      <c r="AY338" s="59"/>
    </row>
    <row r="339" spans="1:51" ht="409.5">
      <c r="A339" s="11">
        <v>287</v>
      </c>
      <c r="B339" s="90" t="s">
        <v>905</v>
      </c>
      <c r="C339" s="16" t="s">
        <v>1715</v>
      </c>
      <c r="D339" s="15" t="s">
        <v>906</v>
      </c>
      <c r="E339" s="16" t="s">
        <v>1987</v>
      </c>
      <c r="F339" s="15" t="s">
        <v>205</v>
      </c>
      <c r="G339" s="15" t="s">
        <v>206</v>
      </c>
      <c r="H339" s="15" t="s">
        <v>33</v>
      </c>
      <c r="I339" s="15" t="s">
        <v>54</v>
      </c>
      <c r="J339" s="31"/>
      <c r="K339" s="31"/>
      <c r="L339" s="15" t="s">
        <v>55</v>
      </c>
      <c r="M339" s="32" t="s">
        <v>1999</v>
      </c>
      <c r="N339" s="32" t="s">
        <v>907</v>
      </c>
      <c r="O339" s="32" t="s">
        <v>1063</v>
      </c>
      <c r="P339" s="12"/>
      <c r="Q339" s="12"/>
      <c r="R339" s="32" t="s">
        <v>1897</v>
      </c>
      <c r="S339" s="32" t="s">
        <v>1079</v>
      </c>
      <c r="T339" s="91" t="s">
        <v>2007</v>
      </c>
      <c r="U339" s="92" t="s">
        <v>949</v>
      </c>
      <c r="V339" s="91"/>
      <c r="W339" s="102" t="s">
        <v>2166</v>
      </c>
      <c r="X339" s="91" t="s">
        <v>2166</v>
      </c>
      <c r="Y339" s="91" t="s">
        <v>2007</v>
      </c>
      <c r="Z339" s="92" t="s">
        <v>949</v>
      </c>
      <c r="AA339" s="91"/>
      <c r="AB339" s="102" t="s">
        <v>2166</v>
      </c>
      <c r="AC339" s="91" t="s">
        <v>2166</v>
      </c>
      <c r="AD339" s="91" t="s">
        <v>2008</v>
      </c>
      <c r="AE339" s="92" t="s">
        <v>949</v>
      </c>
      <c r="AF339" s="91"/>
      <c r="AG339" s="102" t="s">
        <v>2166</v>
      </c>
      <c r="AH339" s="91" t="s">
        <v>2166</v>
      </c>
      <c r="AI339" s="31" t="s">
        <v>3422</v>
      </c>
      <c r="AJ339" s="31" t="s">
        <v>1083</v>
      </c>
      <c r="AK339" s="31" t="s">
        <v>3109</v>
      </c>
      <c r="AL339" s="28" t="s">
        <v>2634</v>
      </c>
      <c r="AM339" s="31" t="s">
        <v>2596</v>
      </c>
      <c r="AN339" s="31" t="s">
        <v>2636</v>
      </c>
      <c r="AO339" s="31"/>
      <c r="AP339" s="33"/>
      <c r="AQ339" s="157"/>
      <c r="AR339" s="157"/>
      <c r="AS339" s="149"/>
      <c r="AT339" s="149" t="s">
        <v>2007</v>
      </c>
      <c r="AU339" s="149" t="s">
        <v>2187</v>
      </c>
      <c r="AV339" s="149" t="s">
        <v>33</v>
      </c>
      <c r="AW339" s="296"/>
      <c r="AX339" s="300"/>
      <c r="AY339" s="37"/>
    </row>
    <row r="340" spans="1:51" ht="409.5">
      <c r="A340" s="2">
        <v>288</v>
      </c>
      <c r="B340" s="95" t="s">
        <v>908</v>
      </c>
      <c r="C340" s="16" t="s">
        <v>1716</v>
      </c>
      <c r="D340" s="5" t="s">
        <v>909</v>
      </c>
      <c r="E340" s="16" t="s">
        <v>1987</v>
      </c>
      <c r="F340" s="5" t="s">
        <v>205</v>
      </c>
      <c r="G340" s="5" t="s">
        <v>206</v>
      </c>
      <c r="H340" s="5" t="s">
        <v>33</v>
      </c>
      <c r="I340" s="5" t="s">
        <v>54</v>
      </c>
      <c r="J340" s="31"/>
      <c r="K340" s="31"/>
      <c r="L340" s="5" t="s">
        <v>55</v>
      </c>
      <c r="M340" s="31" t="s">
        <v>1999</v>
      </c>
      <c r="N340" s="31" t="s">
        <v>910</v>
      </c>
      <c r="O340" s="31" t="s">
        <v>1064</v>
      </c>
      <c r="P340" s="6"/>
      <c r="Q340" s="6"/>
      <c r="R340" s="31" t="s">
        <v>1898</v>
      </c>
      <c r="S340" s="31" t="s">
        <v>1079</v>
      </c>
      <c r="T340" s="35" t="s">
        <v>2007</v>
      </c>
      <c r="U340" s="96" t="s">
        <v>949</v>
      </c>
      <c r="V340" s="35"/>
      <c r="W340" s="104" t="s">
        <v>2167</v>
      </c>
      <c r="X340" s="35" t="s">
        <v>2167</v>
      </c>
      <c r="Y340" s="35" t="s">
        <v>2007</v>
      </c>
      <c r="Z340" s="96" t="s">
        <v>949</v>
      </c>
      <c r="AA340" s="35"/>
      <c r="AB340" s="104" t="s">
        <v>2167</v>
      </c>
      <c r="AC340" s="35" t="s">
        <v>2167</v>
      </c>
      <c r="AD340" s="35" t="s">
        <v>2008</v>
      </c>
      <c r="AE340" s="96" t="s">
        <v>949</v>
      </c>
      <c r="AF340" s="35"/>
      <c r="AG340" s="104" t="s">
        <v>2167</v>
      </c>
      <c r="AH340" s="35" t="s">
        <v>2167</v>
      </c>
      <c r="AI340" s="31" t="s">
        <v>3422</v>
      </c>
      <c r="AJ340" s="31" t="s">
        <v>1083</v>
      </c>
      <c r="AK340" s="31" t="s">
        <v>3110</v>
      </c>
      <c r="AL340" s="28" t="s">
        <v>2634</v>
      </c>
      <c r="AM340" s="31" t="s">
        <v>2596</v>
      </c>
      <c r="AN340" s="31" t="s">
        <v>2636</v>
      </c>
      <c r="AO340" s="31"/>
      <c r="AP340" s="33"/>
      <c r="AQ340" s="157"/>
      <c r="AR340" s="157"/>
      <c r="AS340" s="149"/>
      <c r="AT340" s="149" t="s">
        <v>2007</v>
      </c>
      <c r="AU340" s="149" t="s">
        <v>2187</v>
      </c>
      <c r="AV340" s="149" t="s">
        <v>33</v>
      </c>
      <c r="AW340" s="296"/>
      <c r="AX340" s="300"/>
      <c r="AY340" s="37"/>
    </row>
    <row r="341" spans="1:51" ht="409.5">
      <c r="A341" s="2">
        <v>289</v>
      </c>
      <c r="B341" s="95" t="s">
        <v>911</v>
      </c>
      <c r="C341" s="16" t="s">
        <v>1717</v>
      </c>
      <c r="D341" s="5" t="s">
        <v>912</v>
      </c>
      <c r="E341" s="16" t="s">
        <v>1985</v>
      </c>
      <c r="F341" s="5" t="s">
        <v>205</v>
      </c>
      <c r="G341" s="5" t="s">
        <v>206</v>
      </c>
      <c r="H341" s="5" t="s">
        <v>33</v>
      </c>
      <c r="I341" s="5" t="s">
        <v>54</v>
      </c>
      <c r="J341" s="31"/>
      <c r="K341" s="31"/>
      <c r="L341" s="5" t="s">
        <v>55</v>
      </c>
      <c r="M341" s="31" t="s">
        <v>1999</v>
      </c>
      <c r="N341" s="31" t="s">
        <v>913</v>
      </c>
      <c r="O341" s="31" t="s">
        <v>1065</v>
      </c>
      <c r="P341" s="6"/>
      <c r="Q341" s="6"/>
      <c r="R341" s="31" t="s">
        <v>1899</v>
      </c>
      <c r="S341" s="31" t="s">
        <v>1083</v>
      </c>
      <c r="T341" s="35" t="s">
        <v>1083</v>
      </c>
      <c r="U341" s="96" t="s">
        <v>33</v>
      </c>
      <c r="V341" s="35" t="s">
        <v>2163</v>
      </c>
      <c r="W341" s="104"/>
      <c r="X341" s="35" t="s">
        <v>2165</v>
      </c>
      <c r="Y341" s="35" t="s">
        <v>1083</v>
      </c>
      <c r="Z341" s="96" t="s">
        <v>33</v>
      </c>
      <c r="AA341" s="35" t="s">
        <v>2163</v>
      </c>
      <c r="AB341" s="104"/>
      <c r="AC341" s="35" t="s">
        <v>2165</v>
      </c>
      <c r="AD341" s="35" t="s">
        <v>1083</v>
      </c>
      <c r="AE341" s="96" t="s">
        <v>2557</v>
      </c>
      <c r="AF341" s="35" t="s">
        <v>2163</v>
      </c>
      <c r="AG341" s="104"/>
      <c r="AH341" s="35" t="s">
        <v>2165</v>
      </c>
      <c r="AI341" s="31" t="s">
        <v>3422</v>
      </c>
      <c r="AJ341" s="31" t="s">
        <v>1083</v>
      </c>
      <c r="AK341" s="31" t="s">
        <v>3111</v>
      </c>
      <c r="AL341" s="28"/>
      <c r="AM341" s="31" t="s">
        <v>2596</v>
      </c>
      <c r="AN341" s="31" t="s">
        <v>2636</v>
      </c>
      <c r="AO341" s="31"/>
      <c r="AP341" s="33"/>
      <c r="AQ341" s="157"/>
      <c r="AR341" s="157"/>
      <c r="AS341" s="149"/>
      <c r="AT341" s="149" t="s">
        <v>1083</v>
      </c>
      <c r="AU341" s="149" t="s">
        <v>2187</v>
      </c>
      <c r="AV341" s="149" t="s">
        <v>33</v>
      </c>
      <c r="AW341" s="296"/>
      <c r="AX341" s="300"/>
      <c r="AY341" s="37"/>
    </row>
    <row r="342" spans="1:51">
      <c r="A342" s="65" t="s">
        <v>1373</v>
      </c>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13"/>
      <c r="AM342" s="100"/>
      <c r="AN342" s="100"/>
      <c r="AO342" s="100"/>
      <c r="AP342" s="59"/>
      <c r="AQ342" s="59"/>
      <c r="AR342" s="59"/>
      <c r="AS342" s="59"/>
      <c r="AT342" s="59"/>
      <c r="AU342" s="59"/>
      <c r="AV342" s="59"/>
      <c r="AW342" s="100"/>
      <c r="AX342" s="59"/>
      <c r="AY342" s="59"/>
    </row>
    <row r="343" spans="1:51">
      <c r="A343" s="64" t="s">
        <v>1374</v>
      </c>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13"/>
      <c r="AM343" s="100"/>
      <c r="AN343" s="100"/>
      <c r="AO343" s="100"/>
      <c r="AP343" s="59"/>
      <c r="AQ343" s="59"/>
      <c r="AR343" s="59"/>
      <c r="AS343" s="59"/>
      <c r="AT343" s="59"/>
      <c r="AU343" s="59"/>
      <c r="AV343" s="59"/>
      <c r="AW343" s="100"/>
      <c r="AX343" s="59"/>
      <c r="AY343" s="59"/>
    </row>
    <row r="344" spans="1:51" ht="409.5">
      <c r="A344" s="11">
        <v>290</v>
      </c>
      <c r="B344" s="90" t="s">
        <v>914</v>
      </c>
      <c r="C344" s="16" t="s">
        <v>1718</v>
      </c>
      <c r="D344" s="15" t="s">
        <v>192</v>
      </c>
      <c r="E344" s="16" t="s">
        <v>1988</v>
      </c>
      <c r="F344" s="15" t="s">
        <v>80</v>
      </c>
      <c r="G344" s="15" t="s">
        <v>81</v>
      </c>
      <c r="H344" s="15" t="s">
        <v>82</v>
      </c>
      <c r="I344" s="15" t="s">
        <v>54</v>
      </c>
      <c r="J344" s="31"/>
      <c r="K344" s="31" t="s">
        <v>1833</v>
      </c>
      <c r="L344" s="15" t="s">
        <v>76</v>
      </c>
      <c r="M344" s="32" t="s">
        <v>1998</v>
      </c>
      <c r="N344" s="32" t="s">
        <v>193</v>
      </c>
      <c r="O344" s="32" t="s">
        <v>1004</v>
      </c>
      <c r="P344" s="12"/>
      <c r="Q344" s="12"/>
      <c r="R344" s="32" t="s">
        <v>2360</v>
      </c>
      <c r="S344" s="32" t="s">
        <v>1083</v>
      </c>
      <c r="T344" s="91" t="s">
        <v>1083</v>
      </c>
      <c r="U344" s="92" t="s">
        <v>33</v>
      </c>
      <c r="V344" s="91" t="s">
        <v>2163</v>
      </c>
      <c r="W344" s="102"/>
      <c r="X344" s="91" t="s">
        <v>2165</v>
      </c>
      <c r="Y344" s="91" t="s">
        <v>1083</v>
      </c>
      <c r="Z344" s="92" t="s">
        <v>33</v>
      </c>
      <c r="AA344" s="91" t="s">
        <v>2163</v>
      </c>
      <c r="AB344" s="102"/>
      <c r="AC344" s="91" t="s">
        <v>2165</v>
      </c>
      <c r="AD344" s="91" t="s">
        <v>1083</v>
      </c>
      <c r="AE344" s="92" t="s">
        <v>2557</v>
      </c>
      <c r="AF344" s="91" t="s">
        <v>2163</v>
      </c>
      <c r="AG344" s="102"/>
      <c r="AH344" s="91" t="s">
        <v>2165</v>
      </c>
      <c r="AI344" s="31" t="s">
        <v>3422</v>
      </c>
      <c r="AJ344" s="31" t="s">
        <v>1083</v>
      </c>
      <c r="AK344" s="31" t="s">
        <v>3112</v>
      </c>
      <c r="AL344" s="28"/>
      <c r="AM344" s="31" t="s">
        <v>2596</v>
      </c>
      <c r="AN344" s="31" t="s">
        <v>2636</v>
      </c>
      <c r="AO344" s="31"/>
      <c r="AP344" s="33"/>
      <c r="AQ344" s="157"/>
      <c r="AR344" s="157"/>
      <c r="AS344" s="149"/>
      <c r="AT344" s="149" t="s">
        <v>1083</v>
      </c>
      <c r="AU344" s="149" t="s">
        <v>2180</v>
      </c>
      <c r="AV344" s="149" t="s">
        <v>33</v>
      </c>
      <c r="AW344" s="296"/>
      <c r="AX344" s="300"/>
      <c r="AY344" s="37"/>
    </row>
    <row r="345" spans="1:51" ht="409.5">
      <c r="A345" s="2">
        <v>291</v>
      </c>
      <c r="B345" s="95" t="s">
        <v>915</v>
      </c>
      <c r="C345" s="16" t="s">
        <v>1719</v>
      </c>
      <c r="D345" s="5" t="s">
        <v>195</v>
      </c>
      <c r="E345" s="16" t="s">
        <v>1989</v>
      </c>
      <c r="F345" s="5" t="s">
        <v>115</v>
      </c>
      <c r="G345" s="5" t="s">
        <v>374</v>
      </c>
      <c r="H345" s="5" t="s">
        <v>10</v>
      </c>
      <c r="I345" s="5" t="s">
        <v>54</v>
      </c>
      <c r="J345" s="31"/>
      <c r="K345" s="31" t="s">
        <v>1833</v>
      </c>
      <c r="L345" s="5" t="s">
        <v>76</v>
      </c>
      <c r="M345" s="31" t="s">
        <v>1998</v>
      </c>
      <c r="N345" s="31" t="s">
        <v>197</v>
      </c>
      <c r="O345" s="31" t="s">
        <v>1066</v>
      </c>
      <c r="P345" s="6"/>
      <c r="Q345" s="6"/>
      <c r="R345" s="31" t="s">
        <v>2361</v>
      </c>
      <c r="S345" s="31" t="s">
        <v>1083</v>
      </c>
      <c r="T345" s="35" t="s">
        <v>1083</v>
      </c>
      <c r="U345" s="96" t="s">
        <v>33</v>
      </c>
      <c r="V345" s="35" t="s">
        <v>2163</v>
      </c>
      <c r="W345" s="104"/>
      <c r="X345" s="35" t="s">
        <v>2165</v>
      </c>
      <c r="Y345" s="35" t="s">
        <v>1083</v>
      </c>
      <c r="Z345" s="96" t="s">
        <v>33</v>
      </c>
      <c r="AA345" s="35" t="s">
        <v>2163</v>
      </c>
      <c r="AB345" s="104"/>
      <c r="AC345" s="35" t="s">
        <v>2165</v>
      </c>
      <c r="AD345" s="35" t="s">
        <v>1083</v>
      </c>
      <c r="AE345" s="96" t="s">
        <v>2557</v>
      </c>
      <c r="AF345" s="35" t="s">
        <v>2163</v>
      </c>
      <c r="AG345" s="104"/>
      <c r="AH345" s="35" t="s">
        <v>2165</v>
      </c>
      <c r="AI345" s="31" t="s">
        <v>3422</v>
      </c>
      <c r="AJ345" s="31" t="s">
        <v>1083</v>
      </c>
      <c r="AK345" s="31" t="s">
        <v>3113</v>
      </c>
      <c r="AL345" s="28"/>
      <c r="AM345" s="31" t="s">
        <v>2596</v>
      </c>
      <c r="AN345" s="31" t="s">
        <v>2636</v>
      </c>
      <c r="AO345" s="31"/>
      <c r="AP345" s="33"/>
      <c r="AQ345" s="157"/>
      <c r="AR345" s="157"/>
      <c r="AS345" s="149"/>
      <c r="AT345" s="149" t="s">
        <v>1083</v>
      </c>
      <c r="AU345" s="149" t="s">
        <v>2180</v>
      </c>
      <c r="AV345" s="149" t="s">
        <v>33</v>
      </c>
      <c r="AW345" s="296"/>
      <c r="AX345" s="300"/>
      <c r="AY345" s="37"/>
    </row>
    <row r="346" spans="1:51" ht="409.5">
      <c r="A346" s="2">
        <v>292</v>
      </c>
      <c r="B346" s="95" t="s">
        <v>916</v>
      </c>
      <c r="C346" s="16" t="s">
        <v>1720</v>
      </c>
      <c r="D346" s="5" t="s">
        <v>199</v>
      </c>
      <c r="E346" s="16" t="s">
        <v>1989</v>
      </c>
      <c r="F346" s="5" t="s">
        <v>200</v>
      </c>
      <c r="G346" s="5" t="s">
        <v>409</v>
      </c>
      <c r="H346" s="5" t="s">
        <v>10</v>
      </c>
      <c r="I346" s="5" t="s">
        <v>54</v>
      </c>
      <c r="J346" s="31"/>
      <c r="K346" s="31" t="s">
        <v>1833</v>
      </c>
      <c r="L346" s="5" t="s">
        <v>76</v>
      </c>
      <c r="M346" s="31" t="s">
        <v>1998</v>
      </c>
      <c r="N346" s="31" t="s">
        <v>202</v>
      </c>
      <c r="O346" s="31" t="s">
        <v>202</v>
      </c>
      <c r="P346" s="6"/>
      <c r="Q346" s="6"/>
      <c r="R346" s="31" t="s">
        <v>2362</v>
      </c>
      <c r="S346" s="31" t="s">
        <v>1083</v>
      </c>
      <c r="T346" s="35" t="s">
        <v>1083</v>
      </c>
      <c r="U346" s="96" t="s">
        <v>33</v>
      </c>
      <c r="V346" s="35" t="s">
        <v>2163</v>
      </c>
      <c r="W346" s="104"/>
      <c r="X346" s="35" t="s">
        <v>2165</v>
      </c>
      <c r="Y346" s="35" t="s">
        <v>1083</v>
      </c>
      <c r="Z346" s="96" t="s">
        <v>33</v>
      </c>
      <c r="AA346" s="35" t="s">
        <v>2163</v>
      </c>
      <c r="AB346" s="104"/>
      <c r="AC346" s="35" t="s">
        <v>2165</v>
      </c>
      <c r="AD346" s="35" t="s">
        <v>1083</v>
      </c>
      <c r="AE346" s="96" t="s">
        <v>2557</v>
      </c>
      <c r="AF346" s="35" t="s">
        <v>2163</v>
      </c>
      <c r="AG346" s="104"/>
      <c r="AH346" s="35" t="s">
        <v>2165</v>
      </c>
      <c r="AI346" s="31" t="s">
        <v>3422</v>
      </c>
      <c r="AJ346" s="31" t="s">
        <v>1083</v>
      </c>
      <c r="AK346" s="31" t="s">
        <v>3115</v>
      </c>
      <c r="AL346" s="28"/>
      <c r="AM346" s="31" t="s">
        <v>2596</v>
      </c>
      <c r="AN346" s="31" t="s">
        <v>2636</v>
      </c>
      <c r="AO346" s="31"/>
      <c r="AP346" s="33"/>
      <c r="AQ346" s="157"/>
      <c r="AR346" s="157"/>
      <c r="AS346" s="149"/>
      <c r="AT346" s="149" t="s">
        <v>1083</v>
      </c>
      <c r="AU346" s="149" t="s">
        <v>2180</v>
      </c>
      <c r="AV346" s="149" t="s">
        <v>33</v>
      </c>
      <c r="AW346" s="296"/>
      <c r="AX346" s="300"/>
      <c r="AY346" s="37"/>
    </row>
    <row r="347" spans="1:51" ht="409.5">
      <c r="A347" s="2">
        <v>293</v>
      </c>
      <c r="B347" s="95" t="s">
        <v>917</v>
      </c>
      <c r="C347" s="16" t="s">
        <v>1721</v>
      </c>
      <c r="D347" s="5" t="s">
        <v>918</v>
      </c>
      <c r="E347" s="16" t="s">
        <v>1990</v>
      </c>
      <c r="F347" s="5" t="s">
        <v>205</v>
      </c>
      <c r="G347" s="5" t="s">
        <v>206</v>
      </c>
      <c r="H347" s="5" t="s">
        <v>33</v>
      </c>
      <c r="I347" s="5" t="s">
        <v>919</v>
      </c>
      <c r="J347" s="31"/>
      <c r="K347" s="31" t="s">
        <v>1833</v>
      </c>
      <c r="L347" s="5" t="s">
        <v>76</v>
      </c>
      <c r="M347" s="31" t="s">
        <v>1999</v>
      </c>
      <c r="N347" s="31" t="s">
        <v>920</v>
      </c>
      <c r="O347" s="31" t="s">
        <v>1316</v>
      </c>
      <c r="P347" s="6"/>
      <c r="Q347" s="6"/>
      <c r="R347" s="31" t="s">
        <v>2363</v>
      </c>
      <c r="S347" s="31" t="s">
        <v>1083</v>
      </c>
      <c r="T347" s="36" t="s">
        <v>1083</v>
      </c>
      <c r="U347" s="98" t="s">
        <v>33</v>
      </c>
      <c r="V347" s="35" t="s">
        <v>2163</v>
      </c>
      <c r="W347" s="35"/>
      <c r="X347" s="35"/>
      <c r="Y347" s="36" t="s">
        <v>1083</v>
      </c>
      <c r="Z347" s="98" t="s">
        <v>33</v>
      </c>
      <c r="AA347" s="35" t="s">
        <v>2163</v>
      </c>
      <c r="AB347" s="35"/>
      <c r="AC347" s="35"/>
      <c r="AD347" s="35" t="s">
        <v>1083</v>
      </c>
      <c r="AE347" s="5" t="s">
        <v>2557</v>
      </c>
      <c r="AF347" s="35" t="s">
        <v>2163</v>
      </c>
      <c r="AG347" s="35"/>
      <c r="AH347" s="35"/>
      <c r="AI347" s="31" t="s">
        <v>3422</v>
      </c>
      <c r="AJ347" s="31" t="s">
        <v>1083</v>
      </c>
      <c r="AK347" s="31" t="s">
        <v>3114</v>
      </c>
      <c r="AL347" s="28"/>
      <c r="AM347" s="31" t="s">
        <v>2596</v>
      </c>
      <c r="AN347" s="31" t="s">
        <v>2636</v>
      </c>
      <c r="AO347" s="31"/>
      <c r="AQ347" s="157"/>
      <c r="AR347" s="157" t="s">
        <v>2334</v>
      </c>
      <c r="AS347" s="149"/>
      <c r="AT347" s="149" t="s">
        <v>1083</v>
      </c>
      <c r="AU347" s="149" t="s">
        <v>2187</v>
      </c>
      <c r="AV347" s="149" t="s">
        <v>33</v>
      </c>
      <c r="AW347" s="297" t="s">
        <v>2181</v>
      </c>
      <c r="AX347" s="300"/>
      <c r="AY347" s="37"/>
    </row>
    <row r="348" spans="1:51">
      <c r="A348" s="62" t="s">
        <v>1375</v>
      </c>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13"/>
      <c r="AM348" s="100"/>
      <c r="AN348" s="100"/>
      <c r="AO348" s="100"/>
      <c r="AP348" s="59"/>
      <c r="AQ348" s="59"/>
      <c r="AR348" s="59"/>
      <c r="AS348" s="59"/>
      <c r="AT348" s="59"/>
      <c r="AU348" s="59"/>
      <c r="AV348" s="59"/>
      <c r="AW348" s="100"/>
      <c r="AX348" s="59"/>
      <c r="AY348" s="59"/>
    </row>
    <row r="349" spans="1:51" ht="409.5">
      <c r="A349" s="11">
        <v>294</v>
      </c>
      <c r="B349" s="90" t="s">
        <v>921</v>
      </c>
      <c r="C349" s="16" t="s">
        <v>1722</v>
      </c>
      <c r="D349" s="15" t="s">
        <v>922</v>
      </c>
      <c r="E349" s="16" t="s">
        <v>1991</v>
      </c>
      <c r="F349" s="15" t="s">
        <v>503</v>
      </c>
      <c r="G349" s="15" t="s">
        <v>257</v>
      </c>
      <c r="H349" s="15" t="s">
        <v>33</v>
      </c>
      <c r="I349" s="5" t="s">
        <v>11</v>
      </c>
      <c r="J349" s="31"/>
      <c r="K349" s="31"/>
      <c r="L349" s="15" t="s">
        <v>12</v>
      </c>
      <c r="M349" s="32" t="s">
        <v>1999</v>
      </c>
      <c r="N349" s="32" t="s">
        <v>923</v>
      </c>
      <c r="O349" s="32" t="s">
        <v>1067</v>
      </c>
      <c r="P349" s="12" t="s">
        <v>2722</v>
      </c>
      <c r="Q349" s="12" t="s">
        <v>1155</v>
      </c>
      <c r="R349" s="32" t="s">
        <v>1900</v>
      </c>
      <c r="S349" s="32" t="s">
        <v>1079</v>
      </c>
      <c r="T349" s="91" t="s">
        <v>2007</v>
      </c>
      <c r="U349" s="92" t="s">
        <v>949</v>
      </c>
      <c r="V349" s="91"/>
      <c r="W349" s="131" t="s">
        <v>2168</v>
      </c>
      <c r="X349" s="91"/>
      <c r="Y349" s="91" t="s">
        <v>2007</v>
      </c>
      <c r="Z349" s="92" t="s">
        <v>949</v>
      </c>
      <c r="AA349" s="91"/>
      <c r="AB349" s="131" t="s">
        <v>2168</v>
      </c>
      <c r="AC349" s="91"/>
      <c r="AD349" s="91" t="s">
        <v>2008</v>
      </c>
      <c r="AE349" s="92" t="s">
        <v>949</v>
      </c>
      <c r="AF349" s="91"/>
      <c r="AG349" s="131" t="s">
        <v>2168</v>
      </c>
      <c r="AH349" s="91"/>
      <c r="AI349" s="31" t="s">
        <v>3044</v>
      </c>
      <c r="AJ349" s="31" t="s">
        <v>1083</v>
      </c>
      <c r="AK349" s="31"/>
      <c r="AL349" s="31"/>
      <c r="AM349" s="31" t="s">
        <v>2596</v>
      </c>
      <c r="AN349" s="31" t="s">
        <v>2636</v>
      </c>
      <c r="AO349" s="31"/>
      <c r="AQ349" s="147" t="s">
        <v>2340</v>
      </c>
      <c r="AR349" s="163" t="s">
        <v>2977</v>
      </c>
      <c r="AS349" s="150" t="s">
        <v>2178</v>
      </c>
      <c r="AT349" s="151" t="s">
        <v>2007</v>
      </c>
      <c r="AU349" s="150" t="s">
        <v>2187</v>
      </c>
      <c r="AV349" s="150" t="s">
        <v>949</v>
      </c>
      <c r="AW349" s="297" t="s">
        <v>2181</v>
      </c>
      <c r="AX349" s="93" t="s">
        <v>3559</v>
      </c>
      <c r="AY349" s="37"/>
    </row>
    <row r="350" spans="1:51" ht="409.5">
      <c r="A350" s="7">
        <v>295</v>
      </c>
      <c r="B350" s="97" t="s">
        <v>924</v>
      </c>
      <c r="C350" s="16" t="s">
        <v>1723</v>
      </c>
      <c r="D350" s="16" t="s">
        <v>925</v>
      </c>
      <c r="E350" s="16" t="s">
        <v>1992</v>
      </c>
      <c r="F350" s="16" t="s">
        <v>503</v>
      </c>
      <c r="G350" s="16" t="s">
        <v>257</v>
      </c>
      <c r="H350" s="16" t="s">
        <v>33</v>
      </c>
      <c r="I350" s="5" t="s">
        <v>11</v>
      </c>
      <c r="J350" s="31"/>
      <c r="K350" s="31"/>
      <c r="L350" s="16" t="s">
        <v>12</v>
      </c>
      <c r="M350" s="29" t="s">
        <v>1999</v>
      </c>
      <c r="N350" s="29" t="s">
        <v>926</v>
      </c>
      <c r="O350" s="29" t="s">
        <v>1068</v>
      </c>
      <c r="P350" s="8"/>
      <c r="Q350" s="8" t="s">
        <v>1156</v>
      </c>
      <c r="R350" s="29" t="s">
        <v>1901</v>
      </c>
      <c r="S350" s="29" t="s">
        <v>1079</v>
      </c>
      <c r="T350" s="36" t="s">
        <v>2007</v>
      </c>
      <c r="U350" s="98" t="s">
        <v>949</v>
      </c>
      <c r="V350" s="36" t="s">
        <v>2169</v>
      </c>
      <c r="W350" s="132" t="s">
        <v>2170</v>
      </c>
      <c r="X350" s="36"/>
      <c r="Y350" s="36" t="s">
        <v>2007</v>
      </c>
      <c r="Z350" s="98" t="s">
        <v>949</v>
      </c>
      <c r="AA350" s="36" t="s">
        <v>2169</v>
      </c>
      <c r="AB350" s="132" t="s">
        <v>2170</v>
      </c>
      <c r="AC350" s="36"/>
      <c r="AD350" s="36" t="s">
        <v>2008</v>
      </c>
      <c r="AE350" s="98" t="s">
        <v>949</v>
      </c>
      <c r="AF350" s="36" t="s">
        <v>2169</v>
      </c>
      <c r="AG350" s="132" t="s">
        <v>2170</v>
      </c>
      <c r="AH350" s="36"/>
      <c r="AI350" s="31" t="s">
        <v>3044</v>
      </c>
      <c r="AJ350" s="31" t="s">
        <v>1083</v>
      </c>
      <c r="AK350" s="31"/>
      <c r="AL350" s="31"/>
      <c r="AM350" s="31" t="s">
        <v>2596</v>
      </c>
      <c r="AN350" s="31" t="s">
        <v>2636</v>
      </c>
      <c r="AO350" s="31"/>
      <c r="AQ350" s="153" t="s">
        <v>2341</v>
      </c>
      <c r="AR350" s="163" t="s">
        <v>2977</v>
      </c>
      <c r="AS350" s="150" t="s">
        <v>2178</v>
      </c>
      <c r="AT350" s="151" t="s">
        <v>2007</v>
      </c>
      <c r="AU350" s="150" t="s">
        <v>2180</v>
      </c>
      <c r="AV350" s="150" t="s">
        <v>949</v>
      </c>
      <c r="AW350" s="298"/>
      <c r="AX350" s="93" t="s">
        <v>3560</v>
      </c>
      <c r="AY350" s="37"/>
    </row>
    <row r="351" spans="1:51" ht="15.75" customHeight="1">
      <c r="A351" s="62" t="s">
        <v>1376</v>
      </c>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13"/>
      <c r="AM351" s="100"/>
      <c r="AN351" s="100"/>
      <c r="AO351" s="100"/>
      <c r="AP351" s="59"/>
      <c r="AQ351" s="59"/>
      <c r="AR351" s="59"/>
      <c r="AS351" s="59"/>
      <c r="AT351" s="59"/>
      <c r="AU351" s="59"/>
      <c r="AV351" s="59"/>
      <c r="AW351" s="100"/>
      <c r="AX351" s="59"/>
      <c r="AY351" s="59"/>
    </row>
    <row r="352" spans="1:51">
      <c r="A352" s="66" t="s">
        <v>1377</v>
      </c>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13"/>
      <c r="AM352" s="100"/>
      <c r="AN352" s="100"/>
      <c r="AO352" s="100"/>
      <c r="AP352" s="59"/>
      <c r="AQ352" s="59"/>
      <c r="AR352" s="59"/>
      <c r="AS352" s="59"/>
      <c r="AT352" s="59"/>
      <c r="AU352" s="59"/>
      <c r="AV352" s="59"/>
      <c r="AW352" s="100"/>
      <c r="AX352" s="59"/>
      <c r="AY352" s="59"/>
    </row>
    <row r="353" spans="1:51" ht="409.5">
      <c r="A353" s="11">
        <v>296</v>
      </c>
      <c r="B353" s="90" t="s">
        <v>927</v>
      </c>
      <c r="C353" s="16" t="s">
        <v>1724</v>
      </c>
      <c r="D353" s="15" t="s">
        <v>269</v>
      </c>
      <c r="E353" s="16" t="s">
        <v>1993</v>
      </c>
      <c r="F353" s="15" t="s">
        <v>270</v>
      </c>
      <c r="G353" s="15">
        <v>1</v>
      </c>
      <c r="H353" s="15" t="s">
        <v>33</v>
      </c>
      <c r="I353" s="5" t="s">
        <v>11</v>
      </c>
      <c r="J353" s="31"/>
      <c r="K353" s="31"/>
      <c r="L353" s="15" t="s">
        <v>271</v>
      </c>
      <c r="M353" s="32" t="s">
        <v>1997</v>
      </c>
      <c r="N353" s="32" t="s">
        <v>928</v>
      </c>
      <c r="O353" s="32" t="s">
        <v>1069</v>
      </c>
      <c r="P353" s="12"/>
      <c r="Q353" s="12" t="s">
        <v>1157</v>
      </c>
      <c r="R353" s="32" t="s">
        <v>1902</v>
      </c>
      <c r="S353" s="32" t="s">
        <v>1087</v>
      </c>
      <c r="T353" s="91" t="s">
        <v>2013</v>
      </c>
      <c r="U353" s="92" t="s">
        <v>33</v>
      </c>
      <c r="V353" s="91" t="s">
        <v>2163</v>
      </c>
      <c r="W353" s="131"/>
      <c r="X353" s="91"/>
      <c r="Y353" s="91" t="s">
        <v>2013</v>
      </c>
      <c r="Z353" s="92" t="s">
        <v>33</v>
      </c>
      <c r="AA353" s="91" t="s">
        <v>2163</v>
      </c>
      <c r="AB353" s="131"/>
      <c r="AC353" s="91"/>
      <c r="AD353" s="91" t="s">
        <v>2014</v>
      </c>
      <c r="AE353" s="92" t="s">
        <v>2557</v>
      </c>
      <c r="AF353" s="91" t="s">
        <v>2163</v>
      </c>
      <c r="AG353" s="131"/>
      <c r="AH353" s="91"/>
      <c r="AI353" s="31" t="s">
        <v>3423</v>
      </c>
      <c r="AJ353" s="31" t="s">
        <v>1083</v>
      </c>
      <c r="AK353" s="31" t="s">
        <v>3079</v>
      </c>
      <c r="AL353" s="28"/>
      <c r="AM353" s="31" t="s">
        <v>2596</v>
      </c>
      <c r="AN353" s="31" t="s">
        <v>2007</v>
      </c>
      <c r="AO353" s="31" t="s">
        <v>2007</v>
      </c>
      <c r="AQ353" s="147" t="s">
        <v>2342</v>
      </c>
      <c r="AR353" s="147" t="s">
        <v>2343</v>
      </c>
      <c r="AS353" s="150" t="s">
        <v>2007</v>
      </c>
      <c r="AT353" s="150" t="s">
        <v>1083</v>
      </c>
      <c r="AU353" s="150" t="s">
        <v>2180</v>
      </c>
      <c r="AV353" s="150" t="s">
        <v>949</v>
      </c>
      <c r="AW353" s="298" t="s">
        <v>2181</v>
      </c>
      <c r="AX353" s="31" t="s">
        <v>3567</v>
      </c>
      <c r="AY353" s="37"/>
    </row>
    <row r="354" spans="1:51" ht="409.5">
      <c r="A354" s="2">
        <v>297</v>
      </c>
      <c r="B354" s="95" t="s">
        <v>929</v>
      </c>
      <c r="C354" s="16" t="s">
        <v>1725</v>
      </c>
      <c r="D354" s="5" t="s">
        <v>930</v>
      </c>
      <c r="E354" s="16" t="s">
        <v>1993</v>
      </c>
      <c r="F354" s="5" t="s">
        <v>68</v>
      </c>
      <c r="G354" s="5">
        <v>1</v>
      </c>
      <c r="H354" s="5" t="s">
        <v>69</v>
      </c>
      <c r="I354" s="5" t="s">
        <v>11</v>
      </c>
      <c r="J354" s="31"/>
      <c r="K354" s="31"/>
      <c r="L354" s="5" t="s">
        <v>271</v>
      </c>
      <c r="M354" s="31" t="s">
        <v>2003</v>
      </c>
      <c r="N354" s="31" t="s">
        <v>931</v>
      </c>
      <c r="O354" s="31" t="s">
        <v>1070</v>
      </c>
      <c r="P354" s="6"/>
      <c r="Q354" s="6"/>
      <c r="R354" s="31" t="s">
        <v>1903</v>
      </c>
      <c r="S354" s="31" t="s">
        <v>1083</v>
      </c>
      <c r="T354" s="35" t="s">
        <v>2013</v>
      </c>
      <c r="U354" s="96" t="s">
        <v>33</v>
      </c>
      <c r="V354" s="35" t="s">
        <v>2163</v>
      </c>
      <c r="W354" s="104"/>
      <c r="X354" s="35"/>
      <c r="Y354" s="35" t="s">
        <v>2013</v>
      </c>
      <c r="Z354" s="96" t="s">
        <v>33</v>
      </c>
      <c r="AA354" s="35" t="s">
        <v>2163</v>
      </c>
      <c r="AB354" s="104"/>
      <c r="AC354" s="35"/>
      <c r="AD354" s="35" t="s">
        <v>2014</v>
      </c>
      <c r="AE354" s="96" t="s">
        <v>2557</v>
      </c>
      <c r="AF354" s="35" t="s">
        <v>2163</v>
      </c>
      <c r="AG354" s="104"/>
      <c r="AH354" s="35"/>
      <c r="AI354" s="31" t="s">
        <v>3423</v>
      </c>
      <c r="AJ354" s="31" t="s">
        <v>1083</v>
      </c>
      <c r="AK354" s="31" t="s">
        <v>3080</v>
      </c>
      <c r="AL354" s="28"/>
      <c r="AM354" s="31" t="s">
        <v>2596</v>
      </c>
      <c r="AN354" s="31" t="s">
        <v>2007</v>
      </c>
      <c r="AO354" s="31" t="s">
        <v>2007</v>
      </c>
      <c r="AQ354" s="153" t="s">
        <v>2344</v>
      </c>
      <c r="AR354" s="153" t="s">
        <v>2985</v>
      </c>
      <c r="AS354" s="150" t="s">
        <v>2007</v>
      </c>
      <c r="AT354" s="151" t="s">
        <v>1083</v>
      </c>
      <c r="AU354" s="154" t="s">
        <v>2180</v>
      </c>
      <c r="AV354" s="154" t="s">
        <v>949</v>
      </c>
      <c r="AW354" s="298"/>
      <c r="AX354" s="31" t="s">
        <v>3567</v>
      </c>
      <c r="AY354" s="31"/>
    </row>
    <row r="355" spans="1:51" ht="409.5">
      <c r="A355" s="2">
        <v>298</v>
      </c>
      <c r="B355" s="95" t="s">
        <v>932</v>
      </c>
      <c r="C355" s="16" t="s">
        <v>1726</v>
      </c>
      <c r="D355" s="5" t="s">
        <v>192</v>
      </c>
      <c r="E355" s="16" t="s">
        <v>1994</v>
      </c>
      <c r="F355" s="5" t="s">
        <v>80</v>
      </c>
      <c r="G355" s="5" t="s">
        <v>81</v>
      </c>
      <c r="H355" s="5" t="s">
        <v>82</v>
      </c>
      <c r="I355" s="5" t="s">
        <v>933</v>
      </c>
      <c r="J355" s="31"/>
      <c r="K355" s="31" t="s">
        <v>3612</v>
      </c>
      <c r="L355" s="5" t="s">
        <v>281</v>
      </c>
      <c r="M355" s="31" t="s">
        <v>1998</v>
      </c>
      <c r="N355" s="31" t="s">
        <v>934</v>
      </c>
      <c r="O355" s="31" t="s">
        <v>1317</v>
      </c>
      <c r="P355" s="6"/>
      <c r="Q355" s="6"/>
      <c r="R355" s="31" t="s">
        <v>2364</v>
      </c>
      <c r="S355" s="31" t="s">
        <v>1083</v>
      </c>
      <c r="T355" s="35" t="s">
        <v>2013</v>
      </c>
      <c r="U355" s="96" t="s">
        <v>33</v>
      </c>
      <c r="V355" s="35" t="s">
        <v>2163</v>
      </c>
      <c r="W355" s="104"/>
      <c r="X355" s="35"/>
      <c r="Y355" s="35" t="s">
        <v>2013</v>
      </c>
      <c r="Z355" s="96" t="s">
        <v>33</v>
      </c>
      <c r="AA355" s="35" t="s">
        <v>2163</v>
      </c>
      <c r="AB355" s="104"/>
      <c r="AC355" s="35"/>
      <c r="AD355" s="35" t="s">
        <v>2014</v>
      </c>
      <c r="AE355" s="96" t="s">
        <v>2557</v>
      </c>
      <c r="AF355" s="35" t="s">
        <v>2163</v>
      </c>
      <c r="AG355" s="104"/>
      <c r="AH355" s="35"/>
      <c r="AI355" s="31" t="s">
        <v>3423</v>
      </c>
      <c r="AJ355" s="31" t="s">
        <v>1083</v>
      </c>
      <c r="AK355" s="31" t="s">
        <v>3081</v>
      </c>
      <c r="AL355" s="28"/>
      <c r="AM355" s="31" t="s">
        <v>2596</v>
      </c>
      <c r="AN355" s="31" t="s">
        <v>2007</v>
      </c>
      <c r="AO355" s="31" t="s">
        <v>2007</v>
      </c>
      <c r="AQ355" s="153" t="s">
        <v>2345</v>
      </c>
      <c r="AR355" s="153" t="s">
        <v>2232</v>
      </c>
      <c r="AS355" s="150" t="s">
        <v>2007</v>
      </c>
      <c r="AT355" s="151" t="s">
        <v>1083</v>
      </c>
      <c r="AU355" s="154" t="s">
        <v>2180</v>
      </c>
      <c r="AV355" s="154" t="s">
        <v>2203</v>
      </c>
      <c r="AW355" s="296"/>
      <c r="AX355" s="31" t="s">
        <v>3567</v>
      </c>
      <c r="AY355" s="31"/>
    </row>
    <row r="356" spans="1:51" ht="409.5">
      <c r="A356" s="2">
        <v>299</v>
      </c>
      <c r="B356" s="95" t="s">
        <v>935</v>
      </c>
      <c r="C356" s="16" t="s">
        <v>1727</v>
      </c>
      <c r="D356" s="5" t="s">
        <v>195</v>
      </c>
      <c r="E356" s="16" t="s">
        <v>1994</v>
      </c>
      <c r="F356" s="5" t="s">
        <v>115</v>
      </c>
      <c r="G356" s="5" t="s">
        <v>374</v>
      </c>
      <c r="H356" s="5" t="s">
        <v>10</v>
      </c>
      <c r="I356" s="5" t="s">
        <v>936</v>
      </c>
      <c r="J356" s="31"/>
      <c r="K356" s="31" t="s">
        <v>3613</v>
      </c>
      <c r="L356" s="5" t="s">
        <v>281</v>
      </c>
      <c r="M356" s="31" t="s">
        <v>1998</v>
      </c>
      <c r="N356" s="31" t="s">
        <v>569</v>
      </c>
      <c r="O356" s="31" t="s">
        <v>1318</v>
      </c>
      <c r="P356" s="6"/>
      <c r="Q356" s="6"/>
      <c r="R356" s="31" t="s">
        <v>2365</v>
      </c>
      <c r="S356" s="31" t="s">
        <v>1083</v>
      </c>
      <c r="T356" s="35" t="s">
        <v>2013</v>
      </c>
      <c r="U356" s="96" t="s">
        <v>33</v>
      </c>
      <c r="V356" s="35" t="s">
        <v>2163</v>
      </c>
      <c r="W356" s="104"/>
      <c r="X356" s="35"/>
      <c r="Y356" s="35" t="s">
        <v>2013</v>
      </c>
      <c r="Z356" s="96" t="s">
        <v>33</v>
      </c>
      <c r="AA356" s="35" t="s">
        <v>2163</v>
      </c>
      <c r="AB356" s="104"/>
      <c r="AC356" s="35"/>
      <c r="AD356" s="35" t="s">
        <v>2014</v>
      </c>
      <c r="AE356" s="96" t="s">
        <v>2557</v>
      </c>
      <c r="AF356" s="35" t="s">
        <v>2163</v>
      </c>
      <c r="AG356" s="104"/>
      <c r="AH356" s="35"/>
      <c r="AI356" s="31" t="s">
        <v>3423</v>
      </c>
      <c r="AJ356" s="31" t="s">
        <v>1083</v>
      </c>
      <c r="AK356" s="31" t="s">
        <v>3082</v>
      </c>
      <c r="AL356" s="28"/>
      <c r="AM356" s="31" t="s">
        <v>2596</v>
      </c>
      <c r="AN356" s="31" t="s">
        <v>2007</v>
      </c>
      <c r="AO356" s="31" t="s">
        <v>2007</v>
      </c>
      <c r="AQ356" s="153" t="s">
        <v>2346</v>
      </c>
      <c r="AR356" s="153" t="s">
        <v>2232</v>
      </c>
      <c r="AS356" s="150" t="s">
        <v>2007</v>
      </c>
      <c r="AT356" s="151" t="s">
        <v>1083</v>
      </c>
      <c r="AU356" s="154" t="s">
        <v>2180</v>
      </c>
      <c r="AV356" s="154" t="s">
        <v>2203</v>
      </c>
      <c r="AW356" s="296"/>
      <c r="AX356" s="31" t="s">
        <v>3567</v>
      </c>
      <c r="AY356" s="31"/>
    </row>
    <row r="357" spans="1:51" ht="409.5">
      <c r="A357" s="2">
        <v>300</v>
      </c>
      <c r="B357" s="95" t="s">
        <v>937</v>
      </c>
      <c r="C357" s="16" t="s">
        <v>1728</v>
      </c>
      <c r="D357" s="5" t="s">
        <v>199</v>
      </c>
      <c r="E357" s="16" t="s">
        <v>1994</v>
      </c>
      <c r="F357" s="5" t="s">
        <v>200</v>
      </c>
      <c r="G357" s="5" t="s">
        <v>409</v>
      </c>
      <c r="H357" s="5" t="s">
        <v>10</v>
      </c>
      <c r="I357" s="5" t="s">
        <v>936</v>
      </c>
      <c r="J357" s="31"/>
      <c r="K357" s="31" t="s">
        <v>3613</v>
      </c>
      <c r="L357" s="5" t="s">
        <v>281</v>
      </c>
      <c r="M357" s="31" t="s">
        <v>1998</v>
      </c>
      <c r="N357" s="31" t="s">
        <v>583</v>
      </c>
      <c r="O357" s="31" t="s">
        <v>1319</v>
      </c>
      <c r="P357" s="6"/>
      <c r="Q357" s="6"/>
      <c r="R357" s="31" t="s">
        <v>2366</v>
      </c>
      <c r="S357" s="31" t="s">
        <v>1083</v>
      </c>
      <c r="T357" s="35" t="s">
        <v>2013</v>
      </c>
      <c r="U357" s="96" t="s">
        <v>33</v>
      </c>
      <c r="V357" s="35" t="s">
        <v>2163</v>
      </c>
      <c r="W357" s="104"/>
      <c r="X357" s="35"/>
      <c r="Y357" s="35" t="s">
        <v>2013</v>
      </c>
      <c r="Z357" s="96" t="s">
        <v>33</v>
      </c>
      <c r="AA357" s="35" t="s">
        <v>2163</v>
      </c>
      <c r="AB357" s="104"/>
      <c r="AC357" s="35"/>
      <c r="AD357" s="35" t="s">
        <v>2014</v>
      </c>
      <c r="AE357" s="96" t="s">
        <v>2557</v>
      </c>
      <c r="AF357" s="35" t="s">
        <v>2163</v>
      </c>
      <c r="AG357" s="104"/>
      <c r="AH357" s="35"/>
      <c r="AI357" s="31" t="s">
        <v>3423</v>
      </c>
      <c r="AJ357" s="31" t="s">
        <v>1083</v>
      </c>
      <c r="AK357" s="31" t="s">
        <v>3083</v>
      </c>
      <c r="AL357" s="28"/>
      <c r="AM357" s="31" t="s">
        <v>2596</v>
      </c>
      <c r="AN357" s="31" t="s">
        <v>2007</v>
      </c>
      <c r="AO357" s="31" t="s">
        <v>2007</v>
      </c>
      <c r="AQ357" s="153" t="s">
        <v>2347</v>
      </c>
      <c r="AR357" s="153" t="s">
        <v>2232</v>
      </c>
      <c r="AS357" s="150" t="s">
        <v>2007</v>
      </c>
      <c r="AT357" s="151" t="s">
        <v>1083</v>
      </c>
      <c r="AU357" s="154" t="s">
        <v>2180</v>
      </c>
      <c r="AV357" s="154" t="s">
        <v>2203</v>
      </c>
      <c r="AW357" s="296"/>
      <c r="AX357" s="31" t="s">
        <v>3567</v>
      </c>
      <c r="AY357" s="31"/>
    </row>
    <row r="358" spans="1:51" ht="409.5">
      <c r="A358" s="2">
        <v>301</v>
      </c>
      <c r="B358" s="95" t="s">
        <v>938</v>
      </c>
      <c r="C358" s="16" t="s">
        <v>1729</v>
      </c>
      <c r="D358" s="5" t="s">
        <v>939</v>
      </c>
      <c r="E358" s="16" t="s">
        <v>1993</v>
      </c>
      <c r="F358" s="5" t="s">
        <v>205</v>
      </c>
      <c r="G358" s="5" t="s">
        <v>206</v>
      </c>
      <c r="H358" s="5" t="s">
        <v>33</v>
      </c>
      <c r="I358" s="5" t="s">
        <v>933</v>
      </c>
      <c r="J358" s="31"/>
      <c r="K358" s="31" t="s">
        <v>3614</v>
      </c>
      <c r="L358" s="5" t="s">
        <v>281</v>
      </c>
      <c r="M358" s="31" t="s">
        <v>1999</v>
      </c>
      <c r="N358" s="31" t="s">
        <v>940</v>
      </c>
      <c r="O358" s="31" t="s">
        <v>1320</v>
      </c>
      <c r="P358" s="6"/>
      <c r="Q358" s="6"/>
      <c r="R358" s="31" t="s">
        <v>2367</v>
      </c>
      <c r="S358" s="31" t="s">
        <v>1083</v>
      </c>
      <c r="T358" s="35" t="s">
        <v>2013</v>
      </c>
      <c r="U358" s="96" t="s">
        <v>33</v>
      </c>
      <c r="V358" s="35" t="s">
        <v>2163</v>
      </c>
      <c r="W358" s="104"/>
      <c r="X358" s="35"/>
      <c r="Y358" s="35" t="s">
        <v>2013</v>
      </c>
      <c r="Z358" s="96" t="s">
        <v>33</v>
      </c>
      <c r="AA358" s="35" t="s">
        <v>2163</v>
      </c>
      <c r="AB358" s="104"/>
      <c r="AC358" s="35"/>
      <c r="AD358" s="35" t="s">
        <v>2014</v>
      </c>
      <c r="AE358" s="96" t="s">
        <v>2557</v>
      </c>
      <c r="AF358" s="35" t="s">
        <v>2163</v>
      </c>
      <c r="AG358" s="104"/>
      <c r="AH358" s="35"/>
      <c r="AI358" s="31" t="s">
        <v>3423</v>
      </c>
      <c r="AJ358" s="31" t="s">
        <v>1083</v>
      </c>
      <c r="AK358" s="31" t="s">
        <v>3084</v>
      </c>
      <c r="AL358" s="28"/>
      <c r="AM358" s="31" t="s">
        <v>2596</v>
      </c>
      <c r="AN358" s="31" t="s">
        <v>2007</v>
      </c>
      <c r="AO358" s="31" t="s">
        <v>2007</v>
      </c>
      <c r="AQ358" s="153" t="s">
        <v>2348</v>
      </c>
      <c r="AR358" s="153" t="s">
        <v>2232</v>
      </c>
      <c r="AS358" s="150" t="s">
        <v>2007</v>
      </c>
      <c r="AT358" s="151" t="s">
        <v>1083</v>
      </c>
      <c r="AU358" s="154" t="s">
        <v>2187</v>
      </c>
      <c r="AV358" s="154" t="s">
        <v>2203</v>
      </c>
      <c r="AW358" s="304"/>
      <c r="AX358" s="31" t="s">
        <v>3567</v>
      </c>
      <c r="AY358" s="31"/>
    </row>
    <row r="359" spans="1:51" ht="94.5">
      <c r="A359" s="2">
        <v>303</v>
      </c>
      <c r="B359" s="95" t="s">
        <v>1159</v>
      </c>
      <c r="C359" s="16" t="s">
        <v>1730</v>
      </c>
      <c r="D359" s="5" t="s">
        <v>1160</v>
      </c>
      <c r="E359" s="16" t="s">
        <v>1995</v>
      </c>
      <c r="F359" s="5"/>
      <c r="G359" s="5" t="s">
        <v>226</v>
      </c>
      <c r="H359" s="5" t="s">
        <v>82</v>
      </c>
      <c r="I359" s="5" t="s">
        <v>950</v>
      </c>
      <c r="J359" s="31"/>
      <c r="K359" s="31" t="s">
        <v>1867</v>
      </c>
      <c r="L359" s="5"/>
      <c r="M359" s="31" t="s">
        <v>1998</v>
      </c>
      <c r="N359" s="31"/>
      <c r="O359" s="31" t="s">
        <v>1161</v>
      </c>
      <c r="P359" s="6"/>
      <c r="Q359" s="6"/>
      <c r="R359" s="31" t="s">
        <v>1804</v>
      </c>
      <c r="S359" s="6">
        <v>21</v>
      </c>
      <c r="T359" s="35" t="s">
        <v>2006</v>
      </c>
      <c r="U359" s="96" t="s">
        <v>949</v>
      </c>
      <c r="V359" s="35"/>
      <c r="W359" s="104"/>
      <c r="X359" s="35"/>
      <c r="Y359" s="35" t="s">
        <v>2006</v>
      </c>
      <c r="Z359" s="96" t="s">
        <v>949</v>
      </c>
      <c r="AA359" s="35"/>
      <c r="AB359" s="104"/>
      <c r="AC359" s="35"/>
      <c r="AD359" s="35" t="s">
        <v>2006</v>
      </c>
      <c r="AE359" s="96" t="s">
        <v>949</v>
      </c>
      <c r="AF359" s="35"/>
      <c r="AG359" s="104"/>
      <c r="AH359" s="35"/>
      <c r="AI359" s="31"/>
      <c r="AJ359" s="31"/>
      <c r="AK359" s="31"/>
      <c r="AL359" s="31"/>
      <c r="AM359" s="31"/>
      <c r="AN359" s="31" t="s">
        <v>2636</v>
      </c>
      <c r="AO359" s="31" t="s">
        <v>3010</v>
      </c>
      <c r="AQ359" s="147" t="s">
        <v>2224</v>
      </c>
      <c r="AR359" s="152" t="s">
        <v>3513</v>
      </c>
      <c r="AS359" s="149" t="s">
        <v>2007</v>
      </c>
      <c r="AT359" s="149" t="s">
        <v>2179</v>
      </c>
      <c r="AU359" s="149" t="s">
        <v>2180</v>
      </c>
      <c r="AV359" s="149" t="s">
        <v>3514</v>
      </c>
      <c r="AW359" s="300"/>
      <c r="AX359" s="300"/>
      <c r="AY359" s="37"/>
    </row>
    <row r="360" spans="1:51" ht="94.5">
      <c r="A360" s="2">
        <v>304</v>
      </c>
      <c r="B360" s="95" t="s">
        <v>941</v>
      </c>
      <c r="C360" s="16" t="s">
        <v>1731</v>
      </c>
      <c r="D360" s="5" t="s">
        <v>942</v>
      </c>
      <c r="E360" s="16" t="s">
        <v>1995</v>
      </c>
      <c r="F360" s="5"/>
      <c r="G360" s="5" t="s">
        <v>226</v>
      </c>
      <c r="H360" s="5" t="s">
        <v>82</v>
      </c>
      <c r="I360" s="5" t="s">
        <v>950</v>
      </c>
      <c r="J360" s="31"/>
      <c r="K360" s="31" t="s">
        <v>1867</v>
      </c>
      <c r="L360" s="5"/>
      <c r="M360" s="31" t="s">
        <v>1998</v>
      </c>
      <c r="N360" s="31"/>
      <c r="O360" s="31" t="s">
        <v>1803</v>
      </c>
      <c r="P360" s="6"/>
      <c r="Q360" s="6"/>
      <c r="R360" s="31" t="s">
        <v>1804</v>
      </c>
      <c r="S360" s="6">
        <v>12</v>
      </c>
      <c r="T360" s="35" t="s">
        <v>2006</v>
      </c>
      <c r="U360" s="96" t="s">
        <v>949</v>
      </c>
      <c r="V360" s="35"/>
      <c r="W360" s="104"/>
      <c r="X360" s="35"/>
      <c r="Y360" s="35" t="s">
        <v>2006</v>
      </c>
      <c r="Z360" s="96" t="s">
        <v>949</v>
      </c>
      <c r="AA360" s="35"/>
      <c r="AB360" s="104"/>
      <c r="AC360" s="35"/>
      <c r="AD360" s="35" t="s">
        <v>2006</v>
      </c>
      <c r="AE360" s="96" t="s">
        <v>949</v>
      </c>
      <c r="AF360" s="35"/>
      <c r="AG360" s="104"/>
      <c r="AH360" s="35"/>
      <c r="AI360" s="31"/>
      <c r="AJ360" s="31"/>
      <c r="AK360" s="31"/>
      <c r="AL360" s="31"/>
      <c r="AM360" s="31"/>
      <c r="AN360" s="31" t="s">
        <v>2636</v>
      </c>
      <c r="AO360" s="31" t="s">
        <v>3010</v>
      </c>
      <c r="AQ360" s="157" t="s">
        <v>3515</v>
      </c>
      <c r="AR360" s="152" t="s">
        <v>3516</v>
      </c>
      <c r="AS360" s="149" t="s">
        <v>2007</v>
      </c>
      <c r="AT360" s="149" t="s">
        <v>2179</v>
      </c>
      <c r="AU360" s="149" t="s">
        <v>2180</v>
      </c>
      <c r="AV360" s="149" t="s">
        <v>3514</v>
      </c>
      <c r="AW360" s="300"/>
      <c r="AX360" s="300"/>
      <c r="AY360" s="37"/>
    </row>
    <row r="361" spans="1:51" ht="94.5">
      <c r="A361" s="2">
        <v>305</v>
      </c>
      <c r="B361" s="95" t="s">
        <v>943</v>
      </c>
      <c r="C361" s="16" t="s">
        <v>1732</v>
      </c>
      <c r="D361" s="5" t="s">
        <v>944</v>
      </c>
      <c r="E361" s="16" t="s">
        <v>1995</v>
      </c>
      <c r="F361" s="5"/>
      <c r="G361" s="5">
        <v>2</v>
      </c>
      <c r="H361" s="5" t="s">
        <v>10</v>
      </c>
      <c r="I361" s="5" t="s">
        <v>950</v>
      </c>
      <c r="J361" s="31"/>
      <c r="K361" s="31" t="s">
        <v>1867</v>
      </c>
      <c r="L361" s="5"/>
      <c r="M361" s="31" t="s">
        <v>1998</v>
      </c>
      <c r="N361" s="31"/>
      <c r="O361" s="31" t="s">
        <v>1101</v>
      </c>
      <c r="P361" s="6"/>
      <c r="Q361" s="6"/>
      <c r="R361" s="31" t="s">
        <v>1804</v>
      </c>
      <c r="S361" s="31" t="s">
        <v>1076</v>
      </c>
      <c r="T361" s="35" t="s">
        <v>2006</v>
      </c>
      <c r="U361" s="96" t="s">
        <v>949</v>
      </c>
      <c r="V361" s="35"/>
      <c r="W361" s="104"/>
      <c r="X361" s="35"/>
      <c r="Y361" s="35" t="s">
        <v>2006</v>
      </c>
      <c r="Z361" s="96" t="s">
        <v>949</v>
      </c>
      <c r="AA361" s="35"/>
      <c r="AB361" s="104"/>
      <c r="AC361" s="35"/>
      <c r="AD361" s="35" t="s">
        <v>2006</v>
      </c>
      <c r="AE361" s="96" t="s">
        <v>949</v>
      </c>
      <c r="AF361" s="35"/>
      <c r="AG361" s="104"/>
      <c r="AH361" s="35"/>
      <c r="AI361" s="31"/>
      <c r="AJ361" s="31"/>
      <c r="AK361" s="31"/>
      <c r="AL361" s="31"/>
      <c r="AM361" s="31"/>
      <c r="AN361" s="31" t="s">
        <v>2636</v>
      </c>
      <c r="AO361" s="31" t="s">
        <v>3010</v>
      </c>
      <c r="AQ361" s="157" t="s">
        <v>3517</v>
      </c>
      <c r="AR361" s="148" t="s">
        <v>3518</v>
      </c>
      <c r="AS361" s="149" t="s">
        <v>2007</v>
      </c>
      <c r="AT361" s="149" t="s">
        <v>2179</v>
      </c>
      <c r="AU361" s="149" t="s">
        <v>2180</v>
      </c>
      <c r="AV361" s="149" t="s">
        <v>3514</v>
      </c>
      <c r="AW361" s="305"/>
      <c r="AX361" s="300"/>
      <c r="AY361" s="37"/>
    </row>
    <row r="362" spans="1:51" ht="94.5">
      <c r="A362" s="2">
        <v>306</v>
      </c>
      <c r="B362" s="95" t="s">
        <v>945</v>
      </c>
      <c r="C362" s="16" t="s">
        <v>1733</v>
      </c>
      <c r="D362" s="5" t="s">
        <v>946</v>
      </c>
      <c r="E362" s="16" t="s">
        <v>1995</v>
      </c>
      <c r="F362" s="5"/>
      <c r="G362" s="5" t="s">
        <v>951</v>
      </c>
      <c r="H362" s="5" t="s">
        <v>24</v>
      </c>
      <c r="I362" s="5" t="s">
        <v>950</v>
      </c>
      <c r="J362" s="31"/>
      <c r="K362" s="31" t="s">
        <v>1867</v>
      </c>
      <c r="L362" s="5"/>
      <c r="M362" s="31" t="s">
        <v>1998</v>
      </c>
      <c r="N362" s="31"/>
      <c r="O362" s="31" t="s">
        <v>1102</v>
      </c>
      <c r="P362" s="6"/>
      <c r="Q362" s="6"/>
      <c r="R362" s="31" t="s">
        <v>1804</v>
      </c>
      <c r="S362" s="6">
        <v>2014</v>
      </c>
      <c r="T362" s="35" t="s">
        <v>2006</v>
      </c>
      <c r="U362" s="96" t="s">
        <v>949</v>
      </c>
      <c r="V362" s="35"/>
      <c r="W362" s="104"/>
      <c r="X362" s="35"/>
      <c r="Y362" s="35" t="s">
        <v>2006</v>
      </c>
      <c r="Z362" s="96" t="s">
        <v>949</v>
      </c>
      <c r="AA362" s="35"/>
      <c r="AB362" s="104"/>
      <c r="AC362" s="35"/>
      <c r="AD362" s="35" t="s">
        <v>2006</v>
      </c>
      <c r="AE362" s="96" t="s">
        <v>949</v>
      </c>
      <c r="AF362" s="35"/>
      <c r="AG362" s="104"/>
      <c r="AH362" s="35"/>
      <c r="AI362" s="31"/>
      <c r="AJ362" s="31"/>
      <c r="AK362" s="31"/>
      <c r="AL362" s="31"/>
      <c r="AM362" s="31"/>
      <c r="AN362" s="31" t="s">
        <v>2636</v>
      </c>
      <c r="AO362" s="31" t="s">
        <v>3010</v>
      </c>
      <c r="AQ362" s="157" t="s">
        <v>3519</v>
      </c>
      <c r="AR362" s="152" t="s">
        <v>3520</v>
      </c>
      <c r="AS362" s="149" t="s">
        <v>2007</v>
      </c>
      <c r="AT362" s="149" t="s">
        <v>2179</v>
      </c>
      <c r="AU362" s="149" t="s">
        <v>2180</v>
      </c>
      <c r="AV362" s="149" t="s">
        <v>3514</v>
      </c>
      <c r="AW362" s="306"/>
      <c r="AX362" s="300"/>
      <c r="AY362" s="37"/>
    </row>
    <row r="363" spans="1:51" ht="94.5">
      <c r="A363" s="2">
        <v>307</v>
      </c>
      <c r="B363" s="95" t="s">
        <v>947</v>
      </c>
      <c r="C363" s="16" t="s">
        <v>1734</v>
      </c>
      <c r="D363" s="5" t="s">
        <v>948</v>
      </c>
      <c r="E363" s="16" t="s">
        <v>1995</v>
      </c>
      <c r="F363" s="5"/>
      <c r="G363" s="5">
        <v>1</v>
      </c>
      <c r="H363" s="5" t="s">
        <v>10</v>
      </c>
      <c r="I363" s="5" t="s">
        <v>950</v>
      </c>
      <c r="J363" s="31"/>
      <c r="K363" s="31" t="s">
        <v>1867</v>
      </c>
      <c r="L363" s="5"/>
      <c r="M363" s="31" t="s">
        <v>1998</v>
      </c>
      <c r="N363" s="31"/>
      <c r="O363" s="31" t="s">
        <v>1103</v>
      </c>
      <c r="P363" s="6"/>
      <c r="Q363" s="6"/>
      <c r="R363" s="31" t="s">
        <v>1804</v>
      </c>
      <c r="S363" s="31" t="s">
        <v>1097</v>
      </c>
      <c r="T363" s="35" t="s">
        <v>2006</v>
      </c>
      <c r="U363" s="96" t="s">
        <v>949</v>
      </c>
      <c r="V363" s="35"/>
      <c r="W363" s="104"/>
      <c r="X363" s="35"/>
      <c r="Y363" s="35" t="s">
        <v>2006</v>
      </c>
      <c r="Z363" s="96" t="s">
        <v>949</v>
      </c>
      <c r="AA363" s="35"/>
      <c r="AB363" s="104"/>
      <c r="AC363" s="35"/>
      <c r="AD363" s="35" t="s">
        <v>2006</v>
      </c>
      <c r="AE363" s="96" t="s">
        <v>949</v>
      </c>
      <c r="AF363" s="35"/>
      <c r="AG363" s="104"/>
      <c r="AH363" s="35"/>
      <c r="AI363" s="31"/>
      <c r="AJ363" s="31"/>
      <c r="AK363" s="31"/>
      <c r="AL363" s="31"/>
      <c r="AM363" s="31"/>
      <c r="AN363" s="31" t="s">
        <v>2636</v>
      </c>
      <c r="AO363" s="31" t="s">
        <v>3010</v>
      </c>
      <c r="AQ363" s="292" t="s">
        <v>3521</v>
      </c>
      <c r="AR363" s="152" t="s">
        <v>3522</v>
      </c>
      <c r="AS363" s="149" t="s">
        <v>2007</v>
      </c>
      <c r="AT363" s="149" t="s">
        <v>2179</v>
      </c>
      <c r="AU363" s="149" t="s">
        <v>2180</v>
      </c>
      <c r="AV363" s="149" t="s">
        <v>3514</v>
      </c>
      <c r="AW363" s="306"/>
      <c r="AX363" s="300"/>
      <c r="AY363" s="37"/>
    </row>
    <row r="364" spans="1:51">
      <c r="B364" s="67"/>
      <c r="O364" s="1"/>
      <c r="R364" s="1"/>
    </row>
    <row r="365" spans="1:51">
      <c r="A365" s="1" t="s">
        <v>2565</v>
      </c>
      <c r="B365" s="311" t="s">
        <v>1100</v>
      </c>
      <c r="C365" s="311"/>
      <c r="D365" s="311"/>
      <c r="E365" s="311"/>
      <c r="F365" s="311"/>
      <c r="G365" s="311"/>
      <c r="H365" s="311"/>
      <c r="I365" s="311"/>
      <c r="J365" s="311"/>
      <c r="K365" s="311"/>
      <c r="L365" s="311"/>
      <c r="M365" s="311"/>
      <c r="N365" s="311"/>
      <c r="O365" s="1"/>
      <c r="R365" s="1"/>
    </row>
    <row r="366" spans="1:51">
      <c r="O366" s="1"/>
      <c r="R366" s="1"/>
    </row>
    <row r="367" spans="1:51">
      <c r="O367" s="1"/>
      <c r="R367" s="1"/>
    </row>
    <row r="368" spans="1:51">
      <c r="O368" s="1"/>
      <c r="R368" s="1"/>
    </row>
    <row r="369" spans="15:18">
      <c r="O369" s="1"/>
      <c r="R369" s="1"/>
    </row>
    <row r="370" spans="15:18">
      <c r="O370" s="1"/>
      <c r="R370" s="1"/>
    </row>
    <row r="371" spans="15:18">
      <c r="O371" s="1"/>
      <c r="R371" s="1"/>
    </row>
    <row r="372" spans="15:18">
      <c r="O372" s="1"/>
      <c r="R372" s="1"/>
    </row>
    <row r="373" spans="15:18">
      <c r="O373" s="1"/>
      <c r="R373" s="1"/>
    </row>
    <row r="374" spans="15:18">
      <c r="O374" s="1"/>
      <c r="R374" s="1"/>
    </row>
    <row r="375" spans="15:18">
      <c r="O375" s="1"/>
      <c r="R375" s="1"/>
    </row>
    <row r="376" spans="15:18">
      <c r="O376" s="1"/>
      <c r="R376" s="1"/>
    </row>
    <row r="377" spans="15:18">
      <c r="O377" s="1"/>
      <c r="R377" s="1"/>
    </row>
    <row r="378" spans="15:18">
      <c r="O378" s="1"/>
      <c r="R378" s="1"/>
    </row>
    <row r="379" spans="15:18">
      <c r="O379" s="1"/>
      <c r="R379" s="1"/>
    </row>
    <row r="380" spans="15:18">
      <c r="O380" s="1"/>
      <c r="R380" s="1"/>
    </row>
    <row r="381" spans="15:18">
      <c r="O381" s="1"/>
      <c r="R381" s="1"/>
    </row>
    <row r="382" spans="15:18">
      <c r="O382" s="1"/>
      <c r="R382" s="1"/>
    </row>
    <row r="383" spans="15:18">
      <c r="O383" s="1"/>
      <c r="R383" s="1"/>
    </row>
    <row r="384" spans="15:18">
      <c r="O384" s="1"/>
      <c r="R384" s="1"/>
    </row>
    <row r="385" spans="15:18">
      <c r="O385" s="1"/>
      <c r="R385" s="1"/>
    </row>
    <row r="386" spans="15:18">
      <c r="O386" s="1"/>
      <c r="R386" s="1"/>
    </row>
    <row r="387" spans="15:18">
      <c r="O387" s="1"/>
      <c r="R387" s="1"/>
    </row>
    <row r="388" spans="15:18">
      <c r="O388" s="1"/>
      <c r="R388" s="1"/>
    </row>
    <row r="389" spans="15:18">
      <c r="O389" s="1"/>
      <c r="R389" s="1"/>
    </row>
    <row r="390" spans="15:18">
      <c r="O390" s="1"/>
      <c r="R390" s="1"/>
    </row>
    <row r="391" spans="15:18">
      <c r="O391" s="1"/>
      <c r="R391" s="1"/>
    </row>
    <row r="392" spans="15:18">
      <c r="O392" s="1"/>
      <c r="R392" s="1"/>
    </row>
    <row r="393" spans="15:18">
      <c r="O393" s="1"/>
      <c r="R393" s="1"/>
    </row>
    <row r="394" spans="15:18">
      <c r="O394" s="1"/>
      <c r="R394" s="1"/>
    </row>
    <row r="395" spans="15:18">
      <c r="O395" s="1"/>
      <c r="R395" s="1"/>
    </row>
    <row r="396" spans="15:18">
      <c r="O396" s="1"/>
      <c r="R396" s="1"/>
    </row>
    <row r="397" spans="15:18">
      <c r="O397" s="1"/>
      <c r="R397" s="1"/>
    </row>
    <row r="398" spans="15:18">
      <c r="O398" s="1"/>
      <c r="R398" s="1"/>
    </row>
    <row r="399" spans="15:18">
      <c r="O399" s="1"/>
      <c r="R399" s="1"/>
    </row>
    <row r="400" spans="15:18">
      <c r="O400" s="1"/>
      <c r="R400" s="1"/>
    </row>
    <row r="401" spans="15:15">
      <c r="O401" s="1"/>
    </row>
    <row r="402" spans="15:15">
      <c r="O402" s="1"/>
    </row>
    <row r="2107" spans="12:31">
      <c r="L2107" s="39"/>
      <c r="M2107" s="39"/>
      <c r="N2107" s="39"/>
      <c r="U2107" s="39"/>
      <c r="V2107" s="39"/>
      <c r="W2107" s="39"/>
      <c r="X2107" s="39"/>
      <c r="Z2107" s="39"/>
      <c r="AA2107" s="39"/>
      <c r="AB2107" s="39"/>
      <c r="AC2107" s="39"/>
      <c r="AE2107" s="39"/>
    </row>
    <row r="2108" spans="12:31">
      <c r="L2108" s="39"/>
      <c r="M2108" s="39"/>
      <c r="N2108" s="39"/>
      <c r="U2108" s="39"/>
      <c r="V2108" s="39"/>
      <c r="W2108" s="39"/>
      <c r="X2108" s="39"/>
      <c r="Z2108" s="39"/>
      <c r="AA2108" s="39"/>
      <c r="AB2108" s="39"/>
      <c r="AC2108" s="39"/>
      <c r="AE2108" s="39"/>
    </row>
    <row r="2109" spans="12:31">
      <c r="L2109" s="39"/>
      <c r="M2109" s="39"/>
      <c r="N2109" s="39"/>
      <c r="U2109" s="39"/>
      <c r="V2109" s="39"/>
      <c r="W2109" s="39"/>
      <c r="X2109" s="39"/>
      <c r="Z2109" s="39"/>
      <c r="AA2109" s="39"/>
      <c r="AB2109" s="39"/>
      <c r="AC2109" s="39"/>
      <c r="AE2109" s="39"/>
    </row>
    <row r="2110" spans="12:31">
      <c r="L2110" s="39"/>
      <c r="M2110" s="39"/>
      <c r="N2110" s="39"/>
      <c r="U2110" s="39"/>
      <c r="V2110" s="39"/>
      <c r="W2110" s="39"/>
      <c r="X2110" s="39"/>
      <c r="Z2110" s="39"/>
      <c r="AA2110" s="39"/>
      <c r="AB2110" s="39"/>
      <c r="AC2110" s="39"/>
      <c r="AE2110" s="39"/>
    </row>
    <row r="2111" spans="12:31">
      <c r="L2111" s="39"/>
      <c r="M2111" s="39"/>
      <c r="N2111" s="39"/>
      <c r="U2111" s="39"/>
      <c r="V2111" s="39"/>
      <c r="W2111" s="39"/>
      <c r="X2111" s="39"/>
      <c r="Z2111" s="39"/>
      <c r="AA2111" s="39"/>
      <c r="AB2111" s="39"/>
      <c r="AC2111" s="39"/>
      <c r="AE2111" s="39"/>
    </row>
    <row r="2112" spans="12:31">
      <c r="L2112" s="39"/>
      <c r="M2112" s="39"/>
      <c r="N2112" s="39"/>
      <c r="U2112" s="39"/>
      <c r="V2112" s="39"/>
      <c r="W2112" s="39"/>
      <c r="X2112" s="39"/>
      <c r="Z2112" s="39"/>
      <c r="AA2112" s="39"/>
      <c r="AB2112" s="39"/>
      <c r="AC2112" s="39"/>
      <c r="AE2112" s="39"/>
    </row>
    <row r="2113" spans="12:31">
      <c r="L2113" s="39"/>
      <c r="M2113" s="39"/>
      <c r="N2113" s="39"/>
      <c r="U2113" s="39"/>
      <c r="V2113" s="39"/>
      <c r="W2113" s="39"/>
      <c r="X2113" s="39"/>
      <c r="Z2113" s="39"/>
      <c r="AA2113" s="39"/>
      <c r="AB2113" s="39"/>
      <c r="AC2113" s="39"/>
      <c r="AE2113" s="39"/>
    </row>
    <row r="2114" spans="12:31">
      <c r="L2114" s="39"/>
      <c r="M2114" s="39"/>
      <c r="N2114" s="39"/>
      <c r="U2114" s="39"/>
      <c r="V2114" s="39"/>
      <c r="W2114" s="39"/>
      <c r="X2114" s="39"/>
      <c r="Z2114" s="39"/>
      <c r="AA2114" s="39"/>
      <c r="AB2114" s="39"/>
      <c r="AC2114" s="39"/>
      <c r="AE2114" s="39"/>
    </row>
    <row r="2115" spans="12:31">
      <c r="L2115" s="39"/>
      <c r="M2115" s="39"/>
      <c r="N2115" s="39"/>
      <c r="U2115" s="39"/>
      <c r="V2115" s="39"/>
      <c r="W2115" s="39"/>
      <c r="X2115" s="39"/>
      <c r="Z2115" s="39"/>
      <c r="AA2115" s="39"/>
      <c r="AB2115" s="39"/>
      <c r="AC2115" s="39"/>
      <c r="AE2115" s="39"/>
    </row>
    <row r="2116" spans="12:31">
      <c r="L2116" s="39"/>
      <c r="M2116" s="39"/>
      <c r="N2116" s="39"/>
      <c r="U2116" s="39"/>
      <c r="V2116" s="39"/>
      <c r="W2116" s="39"/>
      <c r="X2116" s="39"/>
      <c r="Z2116" s="39"/>
      <c r="AA2116" s="39"/>
      <c r="AB2116" s="39"/>
      <c r="AC2116" s="39"/>
      <c r="AE2116" s="39"/>
    </row>
    <row r="2117" spans="12:31">
      <c r="L2117" s="39"/>
      <c r="M2117" s="39"/>
      <c r="N2117" s="39"/>
      <c r="U2117" s="39"/>
      <c r="V2117" s="39"/>
      <c r="W2117" s="39"/>
      <c r="X2117" s="39"/>
      <c r="Z2117" s="39"/>
      <c r="AA2117" s="39"/>
      <c r="AB2117" s="39"/>
      <c r="AC2117" s="39"/>
      <c r="AE2117" s="39"/>
    </row>
    <row r="2118" spans="12:31">
      <c r="L2118" s="39"/>
      <c r="M2118" s="39"/>
      <c r="N2118" s="39"/>
      <c r="U2118" s="39"/>
      <c r="V2118" s="39"/>
      <c r="W2118" s="39"/>
      <c r="X2118" s="39"/>
      <c r="Z2118" s="39"/>
      <c r="AA2118" s="39"/>
      <c r="AB2118" s="39"/>
      <c r="AC2118" s="39"/>
      <c r="AE2118" s="39"/>
    </row>
  </sheetData>
  <autoFilter ref="A2:AY363"/>
  <mergeCells count="4">
    <mergeCell ref="B365:N365"/>
    <mergeCell ref="AD1:AO1"/>
    <mergeCell ref="Y1:AC1"/>
    <mergeCell ref="T1:X1"/>
  </mergeCells>
  <conditionalFormatting sqref="M8:M27 M31:M39 M41:M48 M50:M53 M55:M57 M59:M64 M66:M68 M70 M72:M77 M80:M93 M95:M110 M112:M120 M122:M131 M133 M135:M138 M140:M142 M146:M149 M151:M153 M155:M157 M159:M164 M168:M179 M182:M190 M192:M194 M196:M207 M209:M214 M217:M224 M226:M232 M234:M237 M239:M249 M251:M252 M254:M261 M264 M266:M325 M327:M328 M331:M332 M334:M337 M339:M341 M344:M347 M349:M350 M353:M363">
    <cfRule type="cellIs" dxfId="553" priority="677" operator="equal">
      <formula>"Calculation"</formula>
    </cfRule>
  </conditionalFormatting>
  <conditionalFormatting sqref="M5">
    <cfRule type="cellIs" dxfId="552" priority="681" operator="equal">
      <formula>"Calculation"</formula>
    </cfRule>
  </conditionalFormatting>
  <conditionalFormatting sqref="M6">
    <cfRule type="cellIs" dxfId="551" priority="679" operator="equal">
      <formula>"Calculation"</formula>
    </cfRule>
  </conditionalFormatting>
  <conditionalFormatting sqref="M4">
    <cfRule type="cellIs" dxfId="550" priority="678" operator="equal">
      <formula>"Calculation"</formula>
    </cfRule>
  </conditionalFormatting>
  <conditionalFormatting sqref="S354 S62">
    <cfRule type="cellIs" dxfId="549" priority="676" operator="equal">
      <formula>"Calculation"</formula>
    </cfRule>
  </conditionalFormatting>
  <conditionalFormatting sqref="S55">
    <cfRule type="cellIs" dxfId="548" priority="675" operator="equal">
      <formula>"Calculation"</formula>
    </cfRule>
  </conditionalFormatting>
  <conditionalFormatting sqref="S56">
    <cfRule type="cellIs" dxfId="547" priority="674" operator="equal">
      <formula>"Calculation"</formula>
    </cfRule>
  </conditionalFormatting>
  <conditionalFormatting sqref="S57">
    <cfRule type="cellIs" dxfId="546" priority="673" operator="equal">
      <formula>"Calculation"</formula>
    </cfRule>
  </conditionalFormatting>
  <conditionalFormatting sqref="S59">
    <cfRule type="cellIs" dxfId="545" priority="672" operator="equal">
      <formula>"Calculation"</formula>
    </cfRule>
  </conditionalFormatting>
  <conditionalFormatting sqref="S60">
    <cfRule type="cellIs" dxfId="544" priority="671" operator="equal">
      <formula>"Calculation"</formula>
    </cfRule>
  </conditionalFormatting>
  <conditionalFormatting sqref="S61">
    <cfRule type="cellIs" dxfId="543" priority="670" operator="equal">
      <formula>"Calculation"</formula>
    </cfRule>
  </conditionalFormatting>
  <conditionalFormatting sqref="S63">
    <cfRule type="cellIs" dxfId="542" priority="669" operator="equal">
      <formula>"Calculation"</formula>
    </cfRule>
  </conditionalFormatting>
  <conditionalFormatting sqref="S64">
    <cfRule type="cellIs" dxfId="541" priority="668" operator="equal">
      <formula>"Calculation"</formula>
    </cfRule>
  </conditionalFormatting>
  <conditionalFormatting sqref="S162">
    <cfRule type="cellIs" dxfId="540" priority="667" operator="equal">
      <formula>"Calculation"</formula>
    </cfRule>
  </conditionalFormatting>
  <conditionalFormatting sqref="S163">
    <cfRule type="cellIs" dxfId="539" priority="666" operator="equal">
      <formula>"Calculation"</formula>
    </cfRule>
  </conditionalFormatting>
  <conditionalFormatting sqref="S125">
    <cfRule type="cellIs" dxfId="538" priority="641" operator="equal">
      <formula>"Calculation"</formula>
    </cfRule>
  </conditionalFormatting>
  <conditionalFormatting sqref="S131">
    <cfRule type="cellIs" dxfId="537" priority="634" operator="equal">
      <formula>"Calculation"</formula>
    </cfRule>
  </conditionalFormatting>
  <conditionalFormatting sqref="S198">
    <cfRule type="cellIs" dxfId="536" priority="665" operator="equal">
      <formula>"Calculation"</formula>
    </cfRule>
  </conditionalFormatting>
  <conditionalFormatting sqref="S199:S200">
    <cfRule type="cellIs" dxfId="535" priority="664" operator="equal">
      <formula>"Calculation"</formula>
    </cfRule>
  </conditionalFormatting>
  <conditionalFormatting sqref="S200">
    <cfRule type="cellIs" dxfId="534" priority="663" operator="equal">
      <formula>"Calculation"</formula>
    </cfRule>
  </conditionalFormatting>
  <conditionalFormatting sqref="S204">
    <cfRule type="cellIs" dxfId="533" priority="662" operator="equal">
      <formula>"Calculation"</formula>
    </cfRule>
  </conditionalFormatting>
  <conditionalFormatting sqref="S205">
    <cfRule type="cellIs" dxfId="532" priority="661" operator="equal">
      <formula>"Calculation"</formula>
    </cfRule>
  </conditionalFormatting>
  <conditionalFormatting sqref="S206">
    <cfRule type="cellIs" dxfId="531" priority="660" operator="equal">
      <formula>"Calculation"</formula>
    </cfRule>
  </conditionalFormatting>
  <conditionalFormatting sqref="S206">
    <cfRule type="cellIs" dxfId="530" priority="659" operator="equal">
      <formula>"Calculation"</formula>
    </cfRule>
  </conditionalFormatting>
  <conditionalFormatting sqref="S104">
    <cfRule type="cellIs" dxfId="529" priority="658" operator="equal">
      <formula>"Calculation"</formula>
    </cfRule>
  </conditionalFormatting>
  <conditionalFormatting sqref="S105">
    <cfRule type="cellIs" dxfId="528" priority="657" operator="equal">
      <formula>"Calculation"</formula>
    </cfRule>
  </conditionalFormatting>
  <conditionalFormatting sqref="S106">
    <cfRule type="cellIs" dxfId="527" priority="656" operator="equal">
      <formula>"Calculation"</formula>
    </cfRule>
  </conditionalFormatting>
  <conditionalFormatting sqref="S107">
    <cfRule type="cellIs" dxfId="526" priority="655" operator="equal">
      <formula>"Calculation"</formula>
    </cfRule>
  </conditionalFormatting>
  <conditionalFormatting sqref="S108">
    <cfRule type="cellIs" dxfId="525" priority="654" operator="equal">
      <formula>"Calculation"</formula>
    </cfRule>
  </conditionalFormatting>
  <conditionalFormatting sqref="S109">
    <cfRule type="cellIs" dxfId="524" priority="653" operator="equal">
      <formula>"Calculation"</formula>
    </cfRule>
  </conditionalFormatting>
  <conditionalFormatting sqref="S110">
    <cfRule type="cellIs" dxfId="523" priority="652" operator="equal">
      <formula>"Calculation"</formula>
    </cfRule>
  </conditionalFormatting>
  <conditionalFormatting sqref="S112">
    <cfRule type="cellIs" dxfId="522" priority="651" operator="equal">
      <formula>"Calculation"</formula>
    </cfRule>
  </conditionalFormatting>
  <conditionalFormatting sqref="S114">
    <cfRule type="cellIs" dxfId="521" priority="650" operator="equal">
      <formula>"Calculation"</formula>
    </cfRule>
  </conditionalFormatting>
  <conditionalFormatting sqref="S115">
    <cfRule type="cellIs" dxfId="520" priority="649" operator="equal">
      <formula>"Calculation"</formula>
    </cfRule>
  </conditionalFormatting>
  <conditionalFormatting sqref="S116">
    <cfRule type="cellIs" dxfId="519" priority="648" operator="equal">
      <formula>"Calculation"</formula>
    </cfRule>
  </conditionalFormatting>
  <conditionalFormatting sqref="S117">
    <cfRule type="cellIs" dxfId="518" priority="647" operator="equal">
      <formula>"Calculation"</formula>
    </cfRule>
  </conditionalFormatting>
  <conditionalFormatting sqref="S113">
    <cfRule type="cellIs" dxfId="517" priority="646" operator="equal">
      <formula>"Calculation"</formula>
    </cfRule>
  </conditionalFormatting>
  <conditionalFormatting sqref="S118">
    <cfRule type="cellIs" dxfId="516" priority="645" operator="equal">
      <formula>"Calculation"</formula>
    </cfRule>
  </conditionalFormatting>
  <conditionalFormatting sqref="S119">
    <cfRule type="cellIs" dxfId="515" priority="644" operator="equal">
      <formula>"Calculation"</formula>
    </cfRule>
  </conditionalFormatting>
  <conditionalFormatting sqref="S120">
    <cfRule type="cellIs" dxfId="514" priority="643" operator="equal">
      <formula>"Calculation"</formula>
    </cfRule>
  </conditionalFormatting>
  <conditionalFormatting sqref="S124">
    <cfRule type="cellIs" dxfId="513" priority="642" operator="equal">
      <formula>"Calculation"</formula>
    </cfRule>
  </conditionalFormatting>
  <conditionalFormatting sqref="S136">
    <cfRule type="cellIs" dxfId="512" priority="640" operator="equal">
      <formula>"Calculation"</formula>
    </cfRule>
  </conditionalFormatting>
  <conditionalFormatting sqref="S126">
    <cfRule type="cellIs" dxfId="511" priority="639" operator="equal">
      <formula>"Calculation"</formula>
    </cfRule>
  </conditionalFormatting>
  <conditionalFormatting sqref="S127">
    <cfRule type="cellIs" dxfId="510" priority="638" operator="equal">
      <formula>"Calculation"</formula>
    </cfRule>
  </conditionalFormatting>
  <conditionalFormatting sqref="S128">
    <cfRule type="cellIs" dxfId="509" priority="637" operator="equal">
      <formula>"Calculation"</formula>
    </cfRule>
  </conditionalFormatting>
  <conditionalFormatting sqref="S129">
    <cfRule type="cellIs" dxfId="508" priority="636" operator="equal">
      <formula>"Calculation"</formula>
    </cfRule>
  </conditionalFormatting>
  <conditionalFormatting sqref="S130">
    <cfRule type="cellIs" dxfId="507" priority="635" operator="equal">
      <formula>"Calculation"</formula>
    </cfRule>
  </conditionalFormatting>
  <conditionalFormatting sqref="S137">
    <cfRule type="cellIs" dxfId="506" priority="633" operator="equal">
      <formula>"Calculation"</formula>
    </cfRule>
  </conditionalFormatting>
  <conditionalFormatting sqref="S135">
    <cfRule type="cellIs" dxfId="505" priority="632" operator="equal">
      <formula>"Calculation"</formula>
    </cfRule>
  </conditionalFormatting>
  <conditionalFormatting sqref="S133">
    <cfRule type="cellIs" dxfId="504" priority="631" operator="equal">
      <formula>"Calculation"</formula>
    </cfRule>
  </conditionalFormatting>
  <conditionalFormatting sqref="S159">
    <cfRule type="cellIs" dxfId="503" priority="630" operator="equal">
      <formula>"Calculation"</formula>
    </cfRule>
  </conditionalFormatting>
  <conditionalFormatting sqref="S160">
    <cfRule type="cellIs" dxfId="502" priority="629" operator="equal">
      <formula>"Calculation"</formula>
    </cfRule>
  </conditionalFormatting>
  <conditionalFormatting sqref="S161">
    <cfRule type="cellIs" dxfId="501" priority="628" operator="equal">
      <formula>"Calculation"</formula>
    </cfRule>
  </conditionalFormatting>
  <conditionalFormatting sqref="S201">
    <cfRule type="cellIs" dxfId="500" priority="627" operator="equal">
      <formula>"Calculation"</formula>
    </cfRule>
  </conditionalFormatting>
  <conditionalFormatting sqref="S201">
    <cfRule type="cellIs" dxfId="499" priority="626" operator="equal">
      <formula>"Calculation"</formula>
    </cfRule>
  </conditionalFormatting>
  <conditionalFormatting sqref="S207">
    <cfRule type="cellIs" dxfId="498" priority="625" operator="equal">
      <formula>"Calculation"</formula>
    </cfRule>
  </conditionalFormatting>
  <conditionalFormatting sqref="S207">
    <cfRule type="cellIs" dxfId="497" priority="624" operator="equal">
      <formula>"Calculation"</formula>
    </cfRule>
  </conditionalFormatting>
  <conditionalFormatting sqref="S209">
    <cfRule type="cellIs" dxfId="496" priority="623" operator="equal">
      <formula>"Calculation"</formula>
    </cfRule>
  </conditionalFormatting>
  <conditionalFormatting sqref="S209">
    <cfRule type="cellIs" dxfId="495" priority="622" operator="equal">
      <formula>"Calculation"</formula>
    </cfRule>
  </conditionalFormatting>
  <conditionalFormatting sqref="S314:S325">
    <cfRule type="cellIs" dxfId="494" priority="621" operator="equal">
      <formula>"Calculation"</formula>
    </cfRule>
  </conditionalFormatting>
  <conditionalFormatting sqref="S302">
    <cfRule type="cellIs" dxfId="493" priority="620" operator="equal">
      <formula>"Calculation"</formula>
    </cfRule>
  </conditionalFormatting>
  <conditionalFormatting sqref="S303">
    <cfRule type="cellIs" dxfId="492" priority="619" operator="equal">
      <formula>"Calculation"</formula>
    </cfRule>
  </conditionalFormatting>
  <conditionalFormatting sqref="S304">
    <cfRule type="cellIs" dxfId="491" priority="618" operator="equal">
      <formula>"Calculation"</formula>
    </cfRule>
  </conditionalFormatting>
  <conditionalFormatting sqref="S305">
    <cfRule type="cellIs" dxfId="490" priority="617" operator="equal">
      <formula>"Calculation"</formula>
    </cfRule>
  </conditionalFormatting>
  <conditionalFormatting sqref="S306">
    <cfRule type="cellIs" dxfId="489" priority="616" operator="equal">
      <formula>"Calculation"</formula>
    </cfRule>
  </conditionalFormatting>
  <conditionalFormatting sqref="S307">
    <cfRule type="cellIs" dxfId="488" priority="615" operator="equal">
      <formula>"Calculation"</formula>
    </cfRule>
  </conditionalFormatting>
  <conditionalFormatting sqref="S308">
    <cfRule type="cellIs" dxfId="487" priority="614" operator="equal">
      <formula>"Calculation"</formula>
    </cfRule>
  </conditionalFormatting>
  <conditionalFormatting sqref="S309">
    <cfRule type="cellIs" dxfId="486" priority="613" operator="equal">
      <formula>"Calculation"</formula>
    </cfRule>
  </conditionalFormatting>
  <conditionalFormatting sqref="S310">
    <cfRule type="cellIs" dxfId="485" priority="612" operator="equal">
      <formula>"Calculation"</formula>
    </cfRule>
  </conditionalFormatting>
  <conditionalFormatting sqref="S311">
    <cfRule type="cellIs" dxfId="484" priority="611" operator="equal">
      <formula>"Calculation"</formula>
    </cfRule>
  </conditionalFormatting>
  <conditionalFormatting sqref="S312">
    <cfRule type="cellIs" dxfId="483" priority="610" operator="equal">
      <formula>"Calculation"</formula>
    </cfRule>
  </conditionalFormatting>
  <conditionalFormatting sqref="S313">
    <cfRule type="cellIs" dxfId="482" priority="609" operator="equal">
      <formula>"Calculation"</formula>
    </cfRule>
  </conditionalFormatting>
  <conditionalFormatting sqref="AD353:AD358 AD349:AD350 AD344:AD347 AD339:AD341 AD334:AD337 AD331:AD332 AD251:AD252 AD239 AD159:AD164 AD155:AD157 AD151:AD153 AD146:AD149 AD135:AD138 AD133 AD122:AD131 AD112:AD120 AD95:AD110 AD70 AD55 AD8:AD27 AD31:AD36 AD328 AD4:AD6 AD80:AD93 AD241:AD249 AD309:AD325 AD74:AD75 AD66:AD68 AD63 AD59:AD61 AD50:AD53 AD42:AD44 AD255 AD234:AD237 AD141:AD142">
    <cfRule type="cellIs" dxfId="481" priority="608" operator="equal">
      <formula>"Calculation"</formula>
    </cfRule>
  </conditionalFormatting>
  <conditionalFormatting sqref="AD5">
    <cfRule type="cellIs" dxfId="480" priority="607" operator="equal">
      <formula>"Calculation"</formula>
    </cfRule>
  </conditionalFormatting>
  <conditionalFormatting sqref="AD6">
    <cfRule type="cellIs" dxfId="479" priority="606" operator="equal">
      <formula>"Calculation"</formula>
    </cfRule>
  </conditionalFormatting>
  <conditionalFormatting sqref="AD8">
    <cfRule type="cellIs" dxfId="478" priority="605" operator="equal">
      <formula>"Calculation"</formula>
    </cfRule>
  </conditionalFormatting>
  <conditionalFormatting sqref="AD9">
    <cfRule type="cellIs" dxfId="477" priority="604" operator="equal">
      <formula>"Calculation"</formula>
    </cfRule>
  </conditionalFormatting>
  <conditionalFormatting sqref="AD10:AD11">
    <cfRule type="cellIs" dxfId="476" priority="603" operator="equal">
      <formula>"Calculation"</formula>
    </cfRule>
  </conditionalFormatting>
  <conditionalFormatting sqref="AD12">
    <cfRule type="cellIs" dxfId="475" priority="602" operator="equal">
      <formula>"Calculation"</formula>
    </cfRule>
  </conditionalFormatting>
  <conditionalFormatting sqref="AD13">
    <cfRule type="cellIs" dxfId="474" priority="601" operator="equal">
      <formula>"Calculation"</formula>
    </cfRule>
  </conditionalFormatting>
  <conditionalFormatting sqref="AD14:AD16">
    <cfRule type="cellIs" dxfId="473" priority="600" operator="equal">
      <formula>"Calculation"</formula>
    </cfRule>
  </conditionalFormatting>
  <conditionalFormatting sqref="AD17">
    <cfRule type="cellIs" dxfId="472" priority="599" operator="equal">
      <formula>"Calculation"</formula>
    </cfRule>
  </conditionalFormatting>
  <conditionalFormatting sqref="AD18:AD19">
    <cfRule type="cellIs" dxfId="471" priority="598" operator="equal">
      <formula>"Calculation"</formula>
    </cfRule>
  </conditionalFormatting>
  <conditionalFormatting sqref="AD20">
    <cfRule type="cellIs" dxfId="470" priority="597" operator="equal">
      <formula>"Calculation"</formula>
    </cfRule>
  </conditionalFormatting>
  <conditionalFormatting sqref="AD23">
    <cfRule type="cellIs" dxfId="469" priority="596" operator="equal">
      <formula>"Calculation"</formula>
    </cfRule>
  </conditionalFormatting>
  <conditionalFormatting sqref="AD24">
    <cfRule type="cellIs" dxfId="468" priority="595" operator="equal">
      <formula>"Calculation"</formula>
    </cfRule>
  </conditionalFormatting>
  <conditionalFormatting sqref="AD25:AD26">
    <cfRule type="cellIs" dxfId="467" priority="594" operator="equal">
      <formula>"Calculation"</formula>
    </cfRule>
  </conditionalFormatting>
  <conditionalFormatting sqref="AD31:AD36 AD27">
    <cfRule type="cellIs" dxfId="466" priority="593" operator="equal">
      <formula>"Calculation"</formula>
    </cfRule>
  </conditionalFormatting>
  <conditionalFormatting sqref="AD21:AD22">
    <cfRule type="cellIs" dxfId="465" priority="592" operator="equal">
      <formula>"Calculation"</formula>
    </cfRule>
  </conditionalFormatting>
  <conditionalFormatting sqref="AD140">
    <cfRule type="cellIs" dxfId="464" priority="591" operator="equal">
      <formula>"Calculation"</formula>
    </cfRule>
  </conditionalFormatting>
  <conditionalFormatting sqref="AD169:AD177">
    <cfRule type="cellIs" dxfId="463" priority="590" operator="equal">
      <formula>"Calculation"</formula>
    </cfRule>
  </conditionalFormatting>
  <conditionalFormatting sqref="AD226:AD232 AD217:AD224 AD209:AD214 AD196:AD198 AD192:AD194 AD182:AD190 AD178:AD179 AD207 AD201:AD203">
    <cfRule type="cellIs" dxfId="462" priority="589" operator="equal">
      <formula>"Calculation"</formula>
    </cfRule>
  </conditionalFormatting>
  <conditionalFormatting sqref="AD327">
    <cfRule type="cellIs" dxfId="461" priority="588" operator="equal">
      <formula>"Calculation"</formula>
    </cfRule>
  </conditionalFormatting>
  <conditionalFormatting sqref="AD315">
    <cfRule type="cellIs" dxfId="460" priority="587" operator="equal">
      <formula>"Calculation"</formula>
    </cfRule>
  </conditionalFormatting>
  <conditionalFormatting sqref="AD316">
    <cfRule type="cellIs" dxfId="459" priority="586" operator="equal">
      <formula>"Calculation"</formula>
    </cfRule>
  </conditionalFormatting>
  <conditionalFormatting sqref="AD317">
    <cfRule type="cellIs" dxfId="458" priority="585" operator="equal">
      <formula>"Calculation"</formula>
    </cfRule>
  </conditionalFormatting>
  <conditionalFormatting sqref="AD318">
    <cfRule type="cellIs" dxfId="457" priority="584" operator="equal">
      <formula>"Calculation"</formula>
    </cfRule>
  </conditionalFormatting>
  <conditionalFormatting sqref="AD319">
    <cfRule type="cellIs" dxfId="456" priority="583" operator="equal">
      <formula>"Calculation"</formula>
    </cfRule>
  </conditionalFormatting>
  <conditionalFormatting sqref="AD320">
    <cfRule type="cellIs" dxfId="455" priority="582" operator="equal">
      <formula>"Calculation"</formula>
    </cfRule>
  </conditionalFormatting>
  <conditionalFormatting sqref="AD321">
    <cfRule type="cellIs" dxfId="454" priority="581" operator="equal">
      <formula>"Calculation"</formula>
    </cfRule>
  </conditionalFormatting>
  <conditionalFormatting sqref="AD322">
    <cfRule type="cellIs" dxfId="453" priority="580" operator="equal">
      <formula>"Calculation"</formula>
    </cfRule>
  </conditionalFormatting>
  <conditionalFormatting sqref="AD323">
    <cfRule type="cellIs" dxfId="452" priority="579" operator="equal">
      <formula>"Calculation"</formula>
    </cfRule>
  </conditionalFormatting>
  <conditionalFormatting sqref="AD324">
    <cfRule type="cellIs" dxfId="451" priority="578" operator="equal">
      <formula>"Calculation"</formula>
    </cfRule>
  </conditionalFormatting>
  <conditionalFormatting sqref="AD325">
    <cfRule type="cellIs" dxfId="450" priority="577" operator="equal">
      <formula>"Calculation"</formula>
    </cfRule>
  </conditionalFormatting>
  <conditionalFormatting sqref="AD309:AD313">
    <cfRule type="cellIs" dxfId="449" priority="575" operator="equal">
      <formula>"Calculation"</formula>
    </cfRule>
  </conditionalFormatting>
  <conditionalFormatting sqref="AD256:AD261">
    <cfRule type="cellIs" dxfId="448" priority="570" operator="equal">
      <formula>"Calculation"</formula>
    </cfRule>
  </conditionalFormatting>
  <conditionalFormatting sqref="AD254">
    <cfRule type="cellIs" dxfId="447" priority="569" operator="equal">
      <formula>"Calculation"</formula>
    </cfRule>
  </conditionalFormatting>
  <conditionalFormatting sqref="AD38">
    <cfRule type="cellIs" dxfId="446" priority="568" operator="equal">
      <formula>"Calculation"</formula>
    </cfRule>
  </conditionalFormatting>
  <conditionalFormatting sqref="AD38">
    <cfRule type="cellIs" dxfId="445" priority="567" operator="equal">
      <formula>"Calculation"</formula>
    </cfRule>
  </conditionalFormatting>
  <conditionalFormatting sqref="AD39">
    <cfRule type="cellIs" dxfId="444" priority="566" operator="equal">
      <formula>"Calculation"</formula>
    </cfRule>
  </conditionalFormatting>
  <conditionalFormatting sqref="AD39">
    <cfRule type="cellIs" dxfId="443" priority="565" operator="equal">
      <formula>"Calculation"</formula>
    </cfRule>
  </conditionalFormatting>
  <conditionalFormatting sqref="AD41">
    <cfRule type="cellIs" dxfId="442" priority="564" operator="equal">
      <formula>"Calculation"</formula>
    </cfRule>
  </conditionalFormatting>
  <conditionalFormatting sqref="AD41">
    <cfRule type="cellIs" dxfId="441" priority="563" operator="equal">
      <formula>"Calculation"</formula>
    </cfRule>
  </conditionalFormatting>
  <conditionalFormatting sqref="AD45">
    <cfRule type="cellIs" dxfId="440" priority="562" operator="equal">
      <formula>"Calculation"</formula>
    </cfRule>
  </conditionalFormatting>
  <conditionalFormatting sqref="AD46">
    <cfRule type="cellIs" dxfId="439" priority="561" operator="equal">
      <formula>"Calculation"</formula>
    </cfRule>
  </conditionalFormatting>
  <conditionalFormatting sqref="AD48">
    <cfRule type="cellIs" dxfId="438" priority="560" operator="equal">
      <formula>"Calculation"</formula>
    </cfRule>
  </conditionalFormatting>
  <conditionalFormatting sqref="AD56">
    <cfRule type="cellIs" dxfId="437" priority="558" operator="equal">
      <formula>"Calculation"</formula>
    </cfRule>
  </conditionalFormatting>
  <conditionalFormatting sqref="AD57">
    <cfRule type="cellIs" dxfId="436" priority="556" operator="equal">
      <formula>"Calculation"</formula>
    </cfRule>
  </conditionalFormatting>
  <conditionalFormatting sqref="AD62">
    <cfRule type="cellIs" dxfId="435" priority="551" operator="equal">
      <formula>"Calculation"</formula>
    </cfRule>
  </conditionalFormatting>
  <conditionalFormatting sqref="AD64">
    <cfRule type="cellIs" dxfId="434" priority="549" operator="equal">
      <formula>"Calculation"</formula>
    </cfRule>
  </conditionalFormatting>
  <conditionalFormatting sqref="AD72">
    <cfRule type="cellIs" dxfId="433" priority="545" operator="equal">
      <formula>"Calculation"</formula>
    </cfRule>
  </conditionalFormatting>
  <conditionalFormatting sqref="AD73">
    <cfRule type="cellIs" dxfId="432" priority="543" operator="equal">
      <formula>"Calculation"</formula>
    </cfRule>
  </conditionalFormatting>
  <conditionalFormatting sqref="AD199">
    <cfRule type="cellIs" dxfId="431" priority="511" operator="equal">
      <formula>"Calculation"</formula>
    </cfRule>
  </conditionalFormatting>
  <conditionalFormatting sqref="AD204">
    <cfRule type="cellIs" dxfId="430" priority="510" operator="equal">
      <formula>"Calculation"</formula>
    </cfRule>
  </conditionalFormatting>
  <conditionalFormatting sqref="AD205">
    <cfRule type="cellIs" dxfId="429" priority="509" operator="equal">
      <formula>"Calculation"</formula>
    </cfRule>
  </conditionalFormatting>
  <conditionalFormatting sqref="AD206">
    <cfRule type="cellIs" dxfId="428" priority="508" operator="equal">
      <formula>"Calculation"</formula>
    </cfRule>
  </conditionalFormatting>
  <conditionalFormatting sqref="AD294">
    <cfRule type="cellIs" dxfId="427" priority="426" operator="equal">
      <formula>"Calculation"</formula>
    </cfRule>
  </conditionalFormatting>
  <conditionalFormatting sqref="AD295">
    <cfRule type="cellIs" dxfId="426" priority="425" operator="equal">
      <formula>"Calculation"</formula>
    </cfRule>
  </conditionalFormatting>
  <conditionalFormatting sqref="AD296">
    <cfRule type="cellIs" dxfId="425" priority="424" operator="equal">
      <formula>"Calculation"</formula>
    </cfRule>
  </conditionalFormatting>
  <conditionalFormatting sqref="AD297">
    <cfRule type="cellIs" dxfId="424" priority="423" operator="equal">
      <formula>"Calculation"</formula>
    </cfRule>
  </conditionalFormatting>
  <conditionalFormatting sqref="AD298">
    <cfRule type="cellIs" dxfId="423" priority="422" operator="equal">
      <formula>"Calculation"</formula>
    </cfRule>
  </conditionalFormatting>
  <conditionalFormatting sqref="AD299">
    <cfRule type="cellIs" dxfId="422" priority="421" operator="equal">
      <formula>"Calculation"</formula>
    </cfRule>
  </conditionalFormatting>
  <conditionalFormatting sqref="AD300">
    <cfRule type="cellIs" dxfId="421" priority="420" operator="equal">
      <formula>"Calculation"</formula>
    </cfRule>
  </conditionalFormatting>
  <conditionalFormatting sqref="AD301">
    <cfRule type="cellIs" dxfId="420" priority="419" operator="equal">
      <formula>"Calculation"</formula>
    </cfRule>
  </conditionalFormatting>
  <conditionalFormatting sqref="AD302">
    <cfRule type="cellIs" dxfId="419" priority="418" operator="equal">
      <formula>"Calculation"</formula>
    </cfRule>
  </conditionalFormatting>
  <conditionalFormatting sqref="AD303">
    <cfRule type="cellIs" dxfId="418" priority="417" operator="equal">
      <formula>"Calculation"</formula>
    </cfRule>
  </conditionalFormatting>
  <conditionalFormatting sqref="AD304">
    <cfRule type="cellIs" dxfId="417" priority="416" operator="equal">
      <formula>"Calculation"</formula>
    </cfRule>
  </conditionalFormatting>
  <conditionalFormatting sqref="AD305">
    <cfRule type="cellIs" dxfId="416" priority="415" operator="equal">
      <formula>"Calculation"</formula>
    </cfRule>
  </conditionalFormatting>
  <conditionalFormatting sqref="AD306">
    <cfRule type="cellIs" dxfId="415" priority="414" operator="equal">
      <formula>"Calculation"</formula>
    </cfRule>
  </conditionalFormatting>
  <conditionalFormatting sqref="AD307">
    <cfRule type="cellIs" dxfId="414" priority="413" operator="equal">
      <formula>"Calculation"</formula>
    </cfRule>
  </conditionalFormatting>
  <conditionalFormatting sqref="AD308">
    <cfRule type="cellIs" dxfId="413" priority="412" operator="equal">
      <formula>"Calculation"</formula>
    </cfRule>
  </conditionalFormatting>
  <conditionalFormatting sqref="AD359:AD363">
    <cfRule type="cellIs" dxfId="412" priority="480" operator="equal">
      <formula>"PENDING"</formula>
    </cfRule>
  </conditionalFormatting>
  <conditionalFormatting sqref="AD37">
    <cfRule type="cellIs" dxfId="411" priority="478" operator="equal">
      <formula>"PENDING"</formula>
    </cfRule>
  </conditionalFormatting>
  <conditionalFormatting sqref="AD47">
    <cfRule type="cellIs" dxfId="410" priority="476" operator="equal">
      <formula>"Calculation"</formula>
    </cfRule>
  </conditionalFormatting>
  <conditionalFormatting sqref="AD76">
    <cfRule type="cellIs" dxfId="409" priority="475" operator="equal">
      <formula>"Calculation"</formula>
    </cfRule>
  </conditionalFormatting>
  <conditionalFormatting sqref="AD77">
    <cfRule type="cellIs" dxfId="408" priority="474" operator="equal">
      <formula>"Calculation"</formula>
    </cfRule>
  </conditionalFormatting>
  <conditionalFormatting sqref="AD264">
    <cfRule type="cellIs" dxfId="407" priority="455" operator="equal">
      <formula>"Calculation"</formula>
    </cfRule>
  </conditionalFormatting>
  <conditionalFormatting sqref="AD266">
    <cfRule type="cellIs" dxfId="406" priority="454" operator="equal">
      <formula>"Calculation"</formula>
    </cfRule>
  </conditionalFormatting>
  <conditionalFormatting sqref="AD267">
    <cfRule type="cellIs" dxfId="405" priority="453" operator="equal">
      <formula>"Calculation"</formula>
    </cfRule>
  </conditionalFormatting>
  <conditionalFormatting sqref="AD268">
    <cfRule type="cellIs" dxfId="404" priority="452" operator="equal">
      <formula>"Calculation"</formula>
    </cfRule>
  </conditionalFormatting>
  <conditionalFormatting sqref="AD269">
    <cfRule type="cellIs" dxfId="403" priority="451" operator="equal">
      <formula>"Calculation"</formula>
    </cfRule>
  </conditionalFormatting>
  <conditionalFormatting sqref="AD270">
    <cfRule type="cellIs" dxfId="402" priority="450" operator="equal">
      <formula>"Calculation"</formula>
    </cfRule>
  </conditionalFormatting>
  <conditionalFormatting sqref="AD271">
    <cfRule type="cellIs" dxfId="401" priority="449" operator="equal">
      <formula>"Calculation"</formula>
    </cfRule>
  </conditionalFormatting>
  <conditionalFormatting sqref="AD272">
    <cfRule type="cellIs" dxfId="400" priority="448" operator="equal">
      <formula>"Calculation"</formula>
    </cfRule>
  </conditionalFormatting>
  <conditionalFormatting sqref="AD273">
    <cfRule type="cellIs" dxfId="399" priority="447" operator="equal">
      <formula>"Calculation"</formula>
    </cfRule>
  </conditionalFormatting>
  <conditionalFormatting sqref="AD274">
    <cfRule type="cellIs" dxfId="398" priority="446" operator="equal">
      <formula>"Calculation"</formula>
    </cfRule>
  </conditionalFormatting>
  <conditionalFormatting sqref="AD275">
    <cfRule type="cellIs" dxfId="397" priority="445" operator="equal">
      <formula>"Calculation"</formula>
    </cfRule>
  </conditionalFormatting>
  <conditionalFormatting sqref="AD276">
    <cfRule type="cellIs" dxfId="396" priority="444" operator="equal">
      <formula>"Calculation"</formula>
    </cfRule>
  </conditionalFormatting>
  <conditionalFormatting sqref="AD277">
    <cfRule type="cellIs" dxfId="395" priority="443" operator="equal">
      <formula>"Calculation"</formula>
    </cfRule>
  </conditionalFormatting>
  <conditionalFormatting sqref="AD278">
    <cfRule type="cellIs" dxfId="394" priority="442" operator="equal">
      <formula>"Calculation"</formula>
    </cfRule>
  </conditionalFormatting>
  <conditionalFormatting sqref="AD279">
    <cfRule type="cellIs" dxfId="393" priority="441" operator="equal">
      <formula>"Calculation"</formula>
    </cfRule>
  </conditionalFormatting>
  <conditionalFormatting sqref="AD280">
    <cfRule type="cellIs" dxfId="392" priority="440" operator="equal">
      <formula>"Calculation"</formula>
    </cfRule>
  </conditionalFormatting>
  <conditionalFormatting sqref="AD281">
    <cfRule type="cellIs" dxfId="391" priority="439" operator="equal">
      <formula>"Calculation"</formula>
    </cfRule>
  </conditionalFormatting>
  <conditionalFormatting sqref="AD282">
    <cfRule type="cellIs" dxfId="390" priority="438" operator="equal">
      <formula>"Calculation"</formula>
    </cfRule>
  </conditionalFormatting>
  <conditionalFormatting sqref="AD283">
    <cfRule type="cellIs" dxfId="389" priority="437" operator="equal">
      <formula>"Calculation"</formula>
    </cfRule>
  </conditionalFormatting>
  <conditionalFormatting sqref="AD284">
    <cfRule type="cellIs" dxfId="388" priority="436" operator="equal">
      <formula>"Calculation"</formula>
    </cfRule>
  </conditionalFormatting>
  <conditionalFormatting sqref="AD285">
    <cfRule type="cellIs" dxfId="387" priority="435" operator="equal">
      <formula>"Calculation"</formula>
    </cfRule>
  </conditionalFormatting>
  <conditionalFormatting sqref="AD286">
    <cfRule type="cellIs" dxfId="386" priority="434" operator="equal">
      <formula>"Calculation"</formula>
    </cfRule>
  </conditionalFormatting>
  <conditionalFormatting sqref="AD287">
    <cfRule type="cellIs" dxfId="385" priority="433" operator="equal">
      <formula>"Calculation"</formula>
    </cfRule>
  </conditionalFormatting>
  <conditionalFormatting sqref="AD288">
    <cfRule type="cellIs" dxfId="384" priority="432" operator="equal">
      <formula>"Calculation"</formula>
    </cfRule>
  </conditionalFormatting>
  <conditionalFormatting sqref="AD289">
    <cfRule type="cellIs" dxfId="383" priority="431" operator="equal">
      <formula>"Calculation"</formula>
    </cfRule>
  </conditionalFormatting>
  <conditionalFormatting sqref="AD290">
    <cfRule type="cellIs" dxfId="382" priority="430" operator="equal">
      <formula>"Calculation"</formula>
    </cfRule>
  </conditionalFormatting>
  <conditionalFormatting sqref="AD291">
    <cfRule type="cellIs" dxfId="381" priority="429" operator="equal">
      <formula>"Calculation"</formula>
    </cfRule>
  </conditionalFormatting>
  <conditionalFormatting sqref="AD292">
    <cfRule type="cellIs" dxfId="380" priority="428" operator="equal">
      <formula>"Calculation"</formula>
    </cfRule>
  </conditionalFormatting>
  <conditionalFormatting sqref="AD293">
    <cfRule type="cellIs" dxfId="379" priority="427" operator="equal">
      <formula>"Calculation"</formula>
    </cfRule>
  </conditionalFormatting>
  <conditionalFormatting sqref="AF92">
    <cfRule type="cellIs" dxfId="378" priority="346" operator="equal">
      <formula>"Calculation"</formula>
    </cfRule>
  </conditionalFormatting>
  <conditionalFormatting sqref="AF93">
    <cfRule type="cellIs" dxfId="377" priority="345" operator="equal">
      <formula>"Calculation"</formula>
    </cfRule>
  </conditionalFormatting>
  <conditionalFormatting sqref="AF95">
    <cfRule type="cellIs" dxfId="376" priority="344" operator="equal">
      <formula>"Calculation"</formula>
    </cfRule>
  </conditionalFormatting>
  <conditionalFormatting sqref="AF103">
    <cfRule type="cellIs" dxfId="375" priority="343" operator="equal">
      <formula>"Calculation"</formula>
    </cfRule>
  </conditionalFormatting>
  <conditionalFormatting sqref="AF110">
    <cfRule type="cellIs" dxfId="374" priority="342" operator="equal">
      <formula>"Calculation"</formula>
    </cfRule>
  </conditionalFormatting>
  <conditionalFormatting sqref="AF112">
    <cfRule type="cellIs" dxfId="373" priority="341" operator="equal">
      <formula>"Calculation"</formula>
    </cfRule>
  </conditionalFormatting>
  <conditionalFormatting sqref="AF113">
    <cfRule type="cellIs" dxfId="372" priority="340" operator="equal">
      <formula>"Calculation"</formula>
    </cfRule>
  </conditionalFormatting>
  <conditionalFormatting sqref="AF130">
    <cfRule type="cellIs" dxfId="371" priority="308" operator="equal">
      <formula>"Calculation"</formula>
    </cfRule>
  </conditionalFormatting>
  <conditionalFormatting sqref="AF116">
    <cfRule type="cellIs" dxfId="370" priority="339" operator="equal">
      <formula>"Calculation"</formula>
    </cfRule>
  </conditionalFormatting>
  <conditionalFormatting sqref="AF117">
    <cfRule type="cellIs" dxfId="369" priority="338" operator="equal">
      <formula>"Calculation"</formula>
    </cfRule>
  </conditionalFormatting>
  <conditionalFormatting sqref="AF118">
    <cfRule type="cellIs" dxfId="368" priority="337" operator="equal">
      <formula>"Calculation"</formula>
    </cfRule>
  </conditionalFormatting>
  <conditionalFormatting sqref="AF131">
    <cfRule type="cellIs" dxfId="367" priority="307" operator="equal">
      <formula>"Calculation"</formula>
    </cfRule>
  </conditionalFormatting>
  <conditionalFormatting sqref="AF96">
    <cfRule type="cellIs" dxfId="366" priority="333" operator="equal">
      <formula>"Calculation"</formula>
    </cfRule>
  </conditionalFormatting>
  <conditionalFormatting sqref="AF97">
    <cfRule type="cellIs" dxfId="365" priority="332" operator="equal">
      <formula>"Calculation"</formula>
    </cfRule>
  </conditionalFormatting>
  <conditionalFormatting sqref="AF98">
    <cfRule type="cellIs" dxfId="364" priority="331" operator="equal">
      <formula>"Calculation"</formula>
    </cfRule>
  </conditionalFormatting>
  <conditionalFormatting sqref="AF99">
    <cfRule type="cellIs" dxfId="363" priority="330" operator="equal">
      <formula>"Calculation"</formula>
    </cfRule>
  </conditionalFormatting>
  <conditionalFormatting sqref="AF100">
    <cfRule type="cellIs" dxfId="362" priority="329" operator="equal">
      <formula>"Calculation"</formula>
    </cfRule>
  </conditionalFormatting>
  <conditionalFormatting sqref="AF101">
    <cfRule type="cellIs" dxfId="361" priority="328" operator="equal">
      <formula>"Calculation"</formula>
    </cfRule>
  </conditionalFormatting>
  <conditionalFormatting sqref="AF102">
    <cfRule type="cellIs" dxfId="360" priority="327" operator="equal">
      <formula>"Calculation"</formula>
    </cfRule>
  </conditionalFormatting>
  <conditionalFormatting sqref="AF104">
    <cfRule type="cellIs" dxfId="359" priority="326" operator="equal">
      <formula>"Calculation"</formula>
    </cfRule>
  </conditionalFormatting>
  <conditionalFormatting sqref="AF105">
    <cfRule type="cellIs" dxfId="358" priority="325" operator="equal">
      <formula>"Calculation"</formula>
    </cfRule>
  </conditionalFormatting>
  <conditionalFormatting sqref="AF106">
    <cfRule type="cellIs" dxfId="357" priority="324" operator="equal">
      <formula>"Calculation"</formula>
    </cfRule>
  </conditionalFormatting>
  <conditionalFormatting sqref="AF107">
    <cfRule type="cellIs" dxfId="356" priority="323" operator="equal">
      <formula>"Calculation"</formula>
    </cfRule>
  </conditionalFormatting>
  <conditionalFormatting sqref="AF108">
    <cfRule type="cellIs" dxfId="355" priority="322" operator="equal">
      <formula>"Calculation"</formula>
    </cfRule>
  </conditionalFormatting>
  <conditionalFormatting sqref="AF109">
    <cfRule type="cellIs" dxfId="354" priority="321" operator="equal">
      <formula>"Calculation"</formula>
    </cfRule>
  </conditionalFormatting>
  <conditionalFormatting sqref="AF37">
    <cfRule type="cellIs" dxfId="353" priority="320" operator="equal">
      <formula>"PENDING"</formula>
    </cfRule>
  </conditionalFormatting>
  <conditionalFormatting sqref="AF64">
    <cfRule type="cellIs" dxfId="352" priority="319" operator="equal">
      <formula>"PENDING"</formula>
    </cfRule>
  </conditionalFormatting>
  <conditionalFormatting sqref="AF32">
    <cfRule type="cellIs" dxfId="351" priority="318" operator="equal">
      <formula>"PENDING"</formula>
    </cfRule>
  </conditionalFormatting>
  <conditionalFormatting sqref="AF31">
    <cfRule type="cellIs" dxfId="350" priority="317" operator="equal">
      <formula>"PENDING"</formula>
    </cfRule>
  </conditionalFormatting>
  <conditionalFormatting sqref="AF33">
    <cfRule type="cellIs" dxfId="349" priority="316" operator="equal">
      <formula>"PENDING"</formula>
    </cfRule>
  </conditionalFormatting>
  <conditionalFormatting sqref="AF34">
    <cfRule type="cellIs" dxfId="348" priority="315" operator="equal">
      <formula>"PENDING"</formula>
    </cfRule>
  </conditionalFormatting>
  <conditionalFormatting sqref="AF35">
    <cfRule type="cellIs" dxfId="347" priority="314" operator="equal">
      <formula>"PENDING"</formula>
    </cfRule>
  </conditionalFormatting>
  <conditionalFormatting sqref="AF36">
    <cfRule type="cellIs" dxfId="346" priority="312" operator="equal">
      <formula>"PENDING"</formula>
    </cfRule>
  </conditionalFormatting>
  <conditionalFormatting sqref="AF114">
    <cfRule type="cellIs" dxfId="345" priority="310" operator="equal">
      <formula>"Calculation"</formula>
    </cfRule>
  </conditionalFormatting>
  <conditionalFormatting sqref="AF120">
    <cfRule type="cellIs" dxfId="344" priority="309" operator="equal">
      <formula>"Calculation"</formula>
    </cfRule>
  </conditionalFormatting>
  <conditionalFormatting sqref="AF159">
    <cfRule type="cellIs" dxfId="343" priority="306" operator="equal">
      <formula>"Calculation"</formula>
    </cfRule>
  </conditionalFormatting>
  <conditionalFormatting sqref="AF160">
    <cfRule type="cellIs" dxfId="342" priority="305" operator="equal">
      <formula>"Calculation"</formula>
    </cfRule>
  </conditionalFormatting>
  <conditionalFormatting sqref="AF161">
    <cfRule type="cellIs" dxfId="341" priority="304" operator="equal">
      <formula>"Calculation"</formula>
    </cfRule>
  </conditionalFormatting>
  <conditionalFormatting sqref="AG32">
    <cfRule type="cellIs" dxfId="340" priority="302" operator="equal">
      <formula>"PENDING"</formula>
    </cfRule>
  </conditionalFormatting>
  <conditionalFormatting sqref="AG37">
    <cfRule type="cellIs" dxfId="339" priority="301" operator="equal">
      <formula>"PENDING"</formula>
    </cfRule>
  </conditionalFormatting>
  <conditionalFormatting sqref="AG41">
    <cfRule type="cellIs" dxfId="338" priority="300" operator="equal">
      <formula>"PENDING"</formula>
    </cfRule>
  </conditionalFormatting>
  <conditionalFormatting sqref="AG38">
    <cfRule type="cellIs" dxfId="337" priority="299" operator="equal">
      <formula>"PENDING"</formula>
    </cfRule>
  </conditionalFormatting>
  <conditionalFormatting sqref="AG39">
    <cfRule type="cellIs" dxfId="336" priority="298" operator="equal">
      <formula>"PENDING"</formula>
    </cfRule>
  </conditionalFormatting>
  <conditionalFormatting sqref="AH14 AP14">
    <cfRule type="cellIs" dxfId="335" priority="297" operator="equal">
      <formula>"PENDING"</formula>
    </cfRule>
  </conditionalFormatting>
  <conditionalFormatting sqref="AH15 AP15">
    <cfRule type="cellIs" dxfId="334" priority="296" operator="equal">
      <formula>"PENDING"</formula>
    </cfRule>
  </conditionalFormatting>
  <conditionalFormatting sqref="AH31 AP31">
    <cfRule type="cellIs" dxfId="333" priority="295" operator="equal">
      <formula>"PENDING"</formula>
    </cfRule>
  </conditionalFormatting>
  <conditionalFormatting sqref="AH32 AP32">
    <cfRule type="cellIs" dxfId="332" priority="294" operator="equal">
      <formula>"PENDING"</formula>
    </cfRule>
  </conditionalFormatting>
  <conditionalFormatting sqref="AH33 AP33">
    <cfRule type="cellIs" dxfId="331" priority="293" operator="equal">
      <formula>"PENDING"</formula>
    </cfRule>
  </conditionalFormatting>
  <conditionalFormatting sqref="AH34 AP34">
    <cfRule type="cellIs" dxfId="330" priority="292" operator="equal">
      <formula>"PENDING"</formula>
    </cfRule>
  </conditionalFormatting>
  <conditionalFormatting sqref="AH35 AP35">
    <cfRule type="cellIs" dxfId="329" priority="291" operator="equal">
      <formula>"PENDING"</formula>
    </cfRule>
  </conditionalFormatting>
  <conditionalFormatting sqref="AH36 AP36">
    <cfRule type="cellIs" dxfId="328" priority="290" operator="equal">
      <formula>"PENDING"</formula>
    </cfRule>
  </conditionalFormatting>
  <conditionalFormatting sqref="AH37 AP37">
    <cfRule type="cellIs" dxfId="327" priority="289" operator="equal">
      <formula>"PENDING"</formula>
    </cfRule>
  </conditionalFormatting>
  <conditionalFormatting sqref="AH53 AP53">
    <cfRule type="cellIs" dxfId="326" priority="288" operator="equal">
      <formula>"PENDING"</formula>
    </cfRule>
  </conditionalFormatting>
  <conditionalFormatting sqref="AH55 AP55">
    <cfRule type="cellIs" dxfId="325" priority="287" operator="equal">
      <formula>"PENDING"</formula>
    </cfRule>
  </conditionalFormatting>
  <conditionalFormatting sqref="AH56 AP56">
    <cfRule type="cellIs" dxfId="324" priority="286" operator="equal">
      <formula>"PENDING"</formula>
    </cfRule>
  </conditionalFormatting>
  <conditionalFormatting sqref="AH57 AP57">
    <cfRule type="cellIs" dxfId="323" priority="285" operator="equal">
      <formula>"PENDING"</formula>
    </cfRule>
  </conditionalFormatting>
  <conditionalFormatting sqref="AH66 AP66">
    <cfRule type="cellIs" dxfId="322" priority="284" operator="equal">
      <formula>"PENDING"</formula>
    </cfRule>
  </conditionalFormatting>
  <conditionalFormatting sqref="AH67 AP67">
    <cfRule type="cellIs" dxfId="321" priority="283" operator="equal">
      <formula>"PENDING"</formula>
    </cfRule>
  </conditionalFormatting>
  <conditionalFormatting sqref="AF119">
    <cfRule type="cellIs" dxfId="320" priority="282" operator="equal">
      <formula>"Calculation"</formula>
    </cfRule>
  </conditionalFormatting>
  <conditionalFormatting sqref="T141:T142 T234:T237 T255 T42:T43 T50:T53 T59:T61 T63 T66:T68 T74:T75 T241:T249 T264 T80:T93 T4:T6 T278:T279 T290:T325 T328 T31:T35 T8:T27 T55 T70 T95:T110 T112:T120 T122:T131 T133 T135:T138 T146:T149 T151:T153 T155:T157 T159:T164 T239 T251:T252 T266 T331:T332 T334:T337 T339:T341 T344:T347 T349:T350 T353:T358">
    <cfRule type="cellIs" dxfId="319" priority="274" operator="equal">
      <formula>"Calculation"</formula>
    </cfRule>
  </conditionalFormatting>
  <conditionalFormatting sqref="T5">
    <cfRule type="cellIs" dxfId="318" priority="273" operator="equal">
      <formula>"Calculation"</formula>
    </cfRule>
  </conditionalFormatting>
  <conditionalFormatting sqref="T6">
    <cfRule type="cellIs" dxfId="317" priority="272" operator="equal">
      <formula>"Calculation"</formula>
    </cfRule>
  </conditionalFormatting>
  <conditionalFormatting sqref="T8">
    <cfRule type="cellIs" dxfId="316" priority="271" operator="equal">
      <formula>"Calculation"</formula>
    </cfRule>
  </conditionalFormatting>
  <conditionalFormatting sqref="T9">
    <cfRule type="cellIs" dxfId="315" priority="270" operator="equal">
      <formula>"Calculation"</formula>
    </cfRule>
  </conditionalFormatting>
  <conditionalFormatting sqref="T10:T11">
    <cfRule type="cellIs" dxfId="314" priority="269" operator="equal">
      <formula>"Calculation"</formula>
    </cfRule>
  </conditionalFormatting>
  <conditionalFormatting sqref="T12">
    <cfRule type="cellIs" dxfId="313" priority="268" operator="equal">
      <formula>"Calculation"</formula>
    </cfRule>
  </conditionalFormatting>
  <conditionalFormatting sqref="T13">
    <cfRule type="cellIs" dxfId="312" priority="267" operator="equal">
      <formula>"Calculation"</formula>
    </cfRule>
  </conditionalFormatting>
  <conditionalFormatting sqref="T14:T16">
    <cfRule type="cellIs" dxfId="311" priority="266" operator="equal">
      <formula>"Calculation"</formula>
    </cfRule>
  </conditionalFormatting>
  <conditionalFormatting sqref="T17">
    <cfRule type="cellIs" dxfId="310" priority="265" operator="equal">
      <formula>"Calculation"</formula>
    </cfRule>
  </conditionalFormatting>
  <conditionalFormatting sqref="T18:T19">
    <cfRule type="cellIs" dxfId="309" priority="264" operator="equal">
      <formula>"Calculation"</formula>
    </cfRule>
  </conditionalFormatting>
  <conditionalFormatting sqref="T20">
    <cfRule type="cellIs" dxfId="308" priority="263" operator="equal">
      <formula>"Calculation"</formula>
    </cfRule>
  </conditionalFormatting>
  <conditionalFormatting sqref="T23">
    <cfRule type="cellIs" dxfId="307" priority="262" operator="equal">
      <formula>"Calculation"</formula>
    </cfRule>
  </conditionalFormatting>
  <conditionalFormatting sqref="T24">
    <cfRule type="cellIs" dxfId="306" priority="261" operator="equal">
      <formula>"Calculation"</formula>
    </cfRule>
  </conditionalFormatting>
  <conditionalFormatting sqref="T25:T26">
    <cfRule type="cellIs" dxfId="305" priority="260" operator="equal">
      <formula>"Calculation"</formula>
    </cfRule>
  </conditionalFormatting>
  <conditionalFormatting sqref="T27 T31:T35">
    <cfRule type="cellIs" dxfId="304" priority="259" operator="equal">
      <formula>"Calculation"</formula>
    </cfRule>
  </conditionalFormatting>
  <conditionalFormatting sqref="T21:T22">
    <cfRule type="cellIs" dxfId="303" priority="258" operator="equal">
      <formula>"Calculation"</formula>
    </cfRule>
  </conditionalFormatting>
  <conditionalFormatting sqref="T140">
    <cfRule type="cellIs" dxfId="302" priority="257" operator="equal">
      <formula>"Calculation"</formula>
    </cfRule>
  </conditionalFormatting>
  <conditionalFormatting sqref="T169:T177">
    <cfRule type="cellIs" dxfId="301" priority="256" operator="equal">
      <formula>"Calculation"</formula>
    </cfRule>
  </conditionalFormatting>
  <conditionalFormatting sqref="T201:T203 T207 T178:T179 T182:T190 T192:T194 T196:T198 T209:T214 T217:T224 T226:T232">
    <cfRule type="cellIs" dxfId="300" priority="255" operator="equal">
      <formula>"Calculation"</formula>
    </cfRule>
  </conditionalFormatting>
  <conditionalFormatting sqref="T327">
    <cfRule type="cellIs" dxfId="299" priority="254" operator="equal">
      <formula>"Calculation"</formula>
    </cfRule>
  </conditionalFormatting>
  <conditionalFormatting sqref="T315">
    <cfRule type="cellIs" dxfId="298" priority="253" operator="equal">
      <formula>"Calculation"</formula>
    </cfRule>
  </conditionalFormatting>
  <conditionalFormatting sqref="T316">
    <cfRule type="cellIs" dxfId="297" priority="252" operator="equal">
      <formula>"Calculation"</formula>
    </cfRule>
  </conditionalFormatting>
  <conditionalFormatting sqref="T317">
    <cfRule type="cellIs" dxfId="296" priority="251" operator="equal">
      <formula>"Calculation"</formula>
    </cfRule>
  </conditionalFormatting>
  <conditionalFormatting sqref="T318">
    <cfRule type="cellIs" dxfId="295" priority="250" operator="equal">
      <formula>"Calculation"</formula>
    </cfRule>
  </conditionalFormatting>
  <conditionalFormatting sqref="T319">
    <cfRule type="cellIs" dxfId="294" priority="249" operator="equal">
      <formula>"Calculation"</formula>
    </cfRule>
  </conditionalFormatting>
  <conditionalFormatting sqref="T320">
    <cfRule type="cellIs" dxfId="293" priority="248" operator="equal">
      <formula>"Calculation"</formula>
    </cfRule>
  </conditionalFormatting>
  <conditionalFormatting sqref="T321">
    <cfRule type="cellIs" dxfId="292" priority="247" operator="equal">
      <formula>"Calculation"</formula>
    </cfRule>
  </conditionalFormatting>
  <conditionalFormatting sqref="T322">
    <cfRule type="cellIs" dxfId="291" priority="246" operator="equal">
      <formula>"Calculation"</formula>
    </cfRule>
  </conditionalFormatting>
  <conditionalFormatting sqref="T323">
    <cfRule type="cellIs" dxfId="290" priority="245" operator="equal">
      <formula>"Calculation"</formula>
    </cfRule>
  </conditionalFormatting>
  <conditionalFormatting sqref="T324">
    <cfRule type="cellIs" dxfId="289" priority="244" operator="equal">
      <formula>"Calculation"</formula>
    </cfRule>
  </conditionalFormatting>
  <conditionalFormatting sqref="T325">
    <cfRule type="cellIs" dxfId="288" priority="243" operator="equal">
      <formula>"Calculation"</formula>
    </cfRule>
  </conditionalFormatting>
  <conditionalFormatting sqref="T302">
    <cfRule type="cellIs" dxfId="287" priority="242" operator="equal">
      <formula>"Calculation"</formula>
    </cfRule>
  </conditionalFormatting>
  <conditionalFormatting sqref="T303:T313">
    <cfRule type="cellIs" dxfId="286" priority="241" operator="equal">
      <formula>"Calculation"</formula>
    </cfRule>
  </conditionalFormatting>
  <conditionalFormatting sqref="T290">
    <cfRule type="cellIs" dxfId="285" priority="240" operator="equal">
      <formula>"Calculation"</formula>
    </cfRule>
  </conditionalFormatting>
  <conditionalFormatting sqref="T291:T301">
    <cfRule type="cellIs" dxfId="284" priority="239" operator="equal">
      <formula>"Calculation"</formula>
    </cfRule>
  </conditionalFormatting>
  <conditionalFormatting sqref="T279">
    <cfRule type="cellIs" dxfId="283" priority="238" operator="equal">
      <formula>"Calculation"</formula>
    </cfRule>
  </conditionalFormatting>
  <conditionalFormatting sqref="T267:T277">
    <cfRule type="cellIs" dxfId="282" priority="237" operator="equal">
      <formula>"Calculation"</formula>
    </cfRule>
  </conditionalFormatting>
  <conditionalFormatting sqref="T256:T261">
    <cfRule type="cellIs" dxfId="281" priority="236" operator="equal">
      <formula>"Calculation"</formula>
    </cfRule>
  </conditionalFormatting>
  <conditionalFormatting sqref="T254">
    <cfRule type="cellIs" dxfId="280" priority="235" operator="equal">
      <formula>"Calculation"</formula>
    </cfRule>
  </conditionalFormatting>
  <conditionalFormatting sqref="T38">
    <cfRule type="cellIs" dxfId="279" priority="234" operator="equal">
      <formula>"Calculation"</formula>
    </cfRule>
  </conditionalFormatting>
  <conditionalFormatting sqref="T38">
    <cfRule type="cellIs" dxfId="278" priority="233" operator="equal">
      <formula>"Calculation"</formula>
    </cfRule>
  </conditionalFormatting>
  <conditionalFormatting sqref="T39">
    <cfRule type="cellIs" dxfId="277" priority="232" operator="equal">
      <formula>"Calculation"</formula>
    </cfRule>
  </conditionalFormatting>
  <conditionalFormatting sqref="T39">
    <cfRule type="cellIs" dxfId="276" priority="231" operator="equal">
      <formula>"Calculation"</formula>
    </cfRule>
  </conditionalFormatting>
  <conditionalFormatting sqref="T41">
    <cfRule type="cellIs" dxfId="275" priority="230" operator="equal">
      <formula>"Calculation"</formula>
    </cfRule>
  </conditionalFormatting>
  <conditionalFormatting sqref="T41">
    <cfRule type="cellIs" dxfId="274" priority="229" operator="equal">
      <formula>"Calculation"</formula>
    </cfRule>
  </conditionalFormatting>
  <conditionalFormatting sqref="T48">
    <cfRule type="cellIs" dxfId="273" priority="228" operator="equal">
      <formula>"Calculation"</formula>
    </cfRule>
  </conditionalFormatting>
  <conditionalFormatting sqref="T56">
    <cfRule type="cellIs" dxfId="272" priority="227" operator="equal">
      <formula>"Calculation"</formula>
    </cfRule>
  </conditionalFormatting>
  <conditionalFormatting sqref="T57">
    <cfRule type="cellIs" dxfId="271" priority="226" operator="equal">
      <formula>"Calculation"</formula>
    </cfRule>
  </conditionalFormatting>
  <conditionalFormatting sqref="T62">
    <cfRule type="cellIs" dxfId="270" priority="225" operator="equal">
      <formula>"Calculation"</formula>
    </cfRule>
  </conditionalFormatting>
  <conditionalFormatting sqref="T64">
    <cfRule type="cellIs" dxfId="269" priority="224" operator="equal">
      <formula>"Calculation"</formula>
    </cfRule>
  </conditionalFormatting>
  <conditionalFormatting sqref="T72">
    <cfRule type="cellIs" dxfId="268" priority="223" operator="equal">
      <formula>"Calculation"</formula>
    </cfRule>
  </conditionalFormatting>
  <conditionalFormatting sqref="T73">
    <cfRule type="cellIs" dxfId="267" priority="222" operator="equal">
      <formula>"Calculation"</formula>
    </cfRule>
  </conditionalFormatting>
  <conditionalFormatting sqref="T199">
    <cfRule type="cellIs" dxfId="266" priority="221" operator="equal">
      <formula>"Calculation"</formula>
    </cfRule>
  </conditionalFormatting>
  <conditionalFormatting sqref="T204">
    <cfRule type="cellIs" dxfId="265" priority="220" operator="equal">
      <formula>"Calculation"</formula>
    </cfRule>
  </conditionalFormatting>
  <conditionalFormatting sqref="T205">
    <cfRule type="cellIs" dxfId="264" priority="219" operator="equal">
      <formula>"Calculation"</formula>
    </cfRule>
  </conditionalFormatting>
  <conditionalFormatting sqref="T206">
    <cfRule type="cellIs" dxfId="263" priority="218" operator="equal">
      <formula>"Calculation"</formula>
    </cfRule>
  </conditionalFormatting>
  <conditionalFormatting sqref="T280">
    <cfRule type="cellIs" dxfId="262" priority="217" operator="equal">
      <formula>"Calculation"</formula>
    </cfRule>
  </conditionalFormatting>
  <conditionalFormatting sqref="T280">
    <cfRule type="cellIs" dxfId="261" priority="216" operator="equal">
      <formula>"Calculation"</formula>
    </cfRule>
  </conditionalFormatting>
  <conditionalFormatting sqref="T281">
    <cfRule type="cellIs" dxfId="260" priority="215" operator="equal">
      <formula>"Calculation"</formula>
    </cfRule>
  </conditionalFormatting>
  <conditionalFormatting sqref="T281">
    <cfRule type="cellIs" dxfId="259" priority="214" operator="equal">
      <formula>"Calculation"</formula>
    </cfRule>
  </conditionalFormatting>
  <conditionalFormatting sqref="T282">
    <cfRule type="cellIs" dxfId="258" priority="213" operator="equal">
      <formula>"Calculation"</formula>
    </cfRule>
  </conditionalFormatting>
  <conditionalFormatting sqref="T282">
    <cfRule type="cellIs" dxfId="257" priority="212" operator="equal">
      <formula>"Calculation"</formula>
    </cfRule>
  </conditionalFormatting>
  <conditionalFormatting sqref="T283">
    <cfRule type="cellIs" dxfId="256" priority="211" operator="equal">
      <formula>"Calculation"</formula>
    </cfRule>
  </conditionalFormatting>
  <conditionalFormatting sqref="T283">
    <cfRule type="cellIs" dxfId="255" priority="210" operator="equal">
      <formula>"Calculation"</formula>
    </cfRule>
  </conditionalFormatting>
  <conditionalFormatting sqref="T284">
    <cfRule type="cellIs" dxfId="254" priority="209" operator="equal">
      <formula>"Calculation"</formula>
    </cfRule>
  </conditionalFormatting>
  <conditionalFormatting sqref="T284">
    <cfRule type="cellIs" dxfId="253" priority="208" operator="equal">
      <formula>"Calculation"</formula>
    </cfRule>
  </conditionalFormatting>
  <conditionalFormatting sqref="T285">
    <cfRule type="cellIs" dxfId="252" priority="207" operator="equal">
      <formula>"Calculation"</formula>
    </cfRule>
  </conditionalFormatting>
  <conditionalFormatting sqref="T285">
    <cfRule type="cellIs" dxfId="251" priority="206" operator="equal">
      <formula>"Calculation"</formula>
    </cfRule>
  </conditionalFormatting>
  <conditionalFormatting sqref="T286">
    <cfRule type="cellIs" dxfId="250" priority="205" operator="equal">
      <formula>"Calculation"</formula>
    </cfRule>
  </conditionalFormatting>
  <conditionalFormatting sqref="T286">
    <cfRule type="cellIs" dxfId="249" priority="204" operator="equal">
      <formula>"Calculation"</formula>
    </cfRule>
  </conditionalFormatting>
  <conditionalFormatting sqref="T287">
    <cfRule type="cellIs" dxfId="248" priority="203" operator="equal">
      <formula>"Calculation"</formula>
    </cfRule>
  </conditionalFormatting>
  <conditionalFormatting sqref="T287">
    <cfRule type="cellIs" dxfId="247" priority="202" operator="equal">
      <formula>"Calculation"</formula>
    </cfRule>
  </conditionalFormatting>
  <conditionalFormatting sqref="T288">
    <cfRule type="cellIs" dxfId="246" priority="201" operator="equal">
      <formula>"Calculation"</formula>
    </cfRule>
  </conditionalFormatting>
  <conditionalFormatting sqref="T288">
    <cfRule type="cellIs" dxfId="245" priority="200" operator="equal">
      <formula>"Calculation"</formula>
    </cfRule>
  </conditionalFormatting>
  <conditionalFormatting sqref="T289">
    <cfRule type="cellIs" dxfId="244" priority="199" operator="equal">
      <formula>"Calculation"</formula>
    </cfRule>
  </conditionalFormatting>
  <conditionalFormatting sqref="T289">
    <cfRule type="cellIs" dxfId="243" priority="198" operator="equal">
      <formula>"Calculation"</formula>
    </cfRule>
  </conditionalFormatting>
  <conditionalFormatting sqref="T359:T363">
    <cfRule type="cellIs" dxfId="242" priority="197" operator="equal">
      <formula>"PENDING"</formula>
    </cfRule>
  </conditionalFormatting>
  <conditionalFormatting sqref="T37">
    <cfRule type="cellIs" dxfId="241" priority="196" operator="equal">
      <formula>"PENDING"</formula>
    </cfRule>
  </conditionalFormatting>
  <conditionalFormatting sqref="T76">
    <cfRule type="cellIs" dxfId="240" priority="195" operator="equal">
      <formula>"Calculation"</formula>
    </cfRule>
  </conditionalFormatting>
  <conditionalFormatting sqref="T77">
    <cfRule type="cellIs" dxfId="239" priority="194" operator="equal">
      <formula>"Calculation"</formula>
    </cfRule>
  </conditionalFormatting>
  <conditionalFormatting sqref="Y55">
    <cfRule type="cellIs" dxfId="238" priority="193" operator="equal">
      <formula>"Calculation"</formula>
    </cfRule>
  </conditionalFormatting>
  <conditionalFormatting sqref="Y56">
    <cfRule type="cellIs" dxfId="237" priority="192" operator="equal">
      <formula>"Calculation"</formula>
    </cfRule>
  </conditionalFormatting>
  <conditionalFormatting sqref="Y57">
    <cfRule type="cellIs" dxfId="236" priority="191" operator="equal">
      <formula>"Calculation"</formula>
    </cfRule>
  </conditionalFormatting>
  <conditionalFormatting sqref="Y59">
    <cfRule type="cellIs" dxfId="235" priority="190" operator="equal">
      <formula>"Calculation"</formula>
    </cfRule>
  </conditionalFormatting>
  <conditionalFormatting sqref="Y60">
    <cfRule type="cellIs" dxfId="234" priority="189" operator="equal">
      <formula>"Calculation"</formula>
    </cfRule>
  </conditionalFormatting>
  <conditionalFormatting sqref="Y61">
    <cfRule type="cellIs" dxfId="233" priority="188" operator="equal">
      <formula>"Calculation"</formula>
    </cfRule>
  </conditionalFormatting>
  <conditionalFormatting sqref="Y62">
    <cfRule type="cellIs" dxfId="232" priority="187" operator="equal">
      <formula>"Calculation"</formula>
    </cfRule>
  </conditionalFormatting>
  <conditionalFormatting sqref="Y63">
    <cfRule type="cellIs" dxfId="231" priority="186" operator="equal">
      <formula>"Calculation"</formula>
    </cfRule>
  </conditionalFormatting>
  <conditionalFormatting sqref="Y64">
    <cfRule type="cellIs" dxfId="230" priority="185" operator="equal">
      <formula>"Calculation"</formula>
    </cfRule>
  </conditionalFormatting>
  <conditionalFormatting sqref="Y155:Y157">
    <cfRule type="cellIs" dxfId="229" priority="184" operator="equal">
      <formula>"Calculation"</formula>
    </cfRule>
  </conditionalFormatting>
  <conditionalFormatting sqref="Y70">
    <cfRule type="cellIs" dxfId="228" priority="183" operator="equal">
      <formula>"Calculation"</formula>
    </cfRule>
  </conditionalFormatting>
  <conditionalFormatting sqref="Y72">
    <cfRule type="cellIs" dxfId="227" priority="182" operator="equal">
      <formula>"Calculation"</formula>
    </cfRule>
  </conditionalFormatting>
  <conditionalFormatting sqref="Y73">
    <cfRule type="cellIs" dxfId="226" priority="181" operator="equal">
      <formula>"Calculation"</formula>
    </cfRule>
  </conditionalFormatting>
  <conditionalFormatting sqref="Y74">
    <cfRule type="cellIs" dxfId="225" priority="180" operator="equal">
      <formula>"Calculation"</formula>
    </cfRule>
  </conditionalFormatting>
  <conditionalFormatting sqref="Y75">
    <cfRule type="cellIs" dxfId="224" priority="179" operator="equal">
      <formula>"Calculation"</formula>
    </cfRule>
  </conditionalFormatting>
  <conditionalFormatting sqref="Y162">
    <cfRule type="cellIs" dxfId="223" priority="178" operator="equal">
      <formula>"Calculation"</formula>
    </cfRule>
  </conditionalFormatting>
  <conditionalFormatting sqref="Y159">
    <cfRule type="cellIs" dxfId="222" priority="177" operator="equal">
      <formula>"Calculation"</formula>
    </cfRule>
  </conditionalFormatting>
  <conditionalFormatting sqref="Y160">
    <cfRule type="cellIs" dxfId="221" priority="176" operator="equal">
      <formula>"Calculation"</formula>
    </cfRule>
  </conditionalFormatting>
  <conditionalFormatting sqref="Y161">
    <cfRule type="cellIs" dxfId="220" priority="175" operator="equal">
      <formula>"Calculation"</formula>
    </cfRule>
  </conditionalFormatting>
  <conditionalFormatting sqref="Y91">
    <cfRule type="cellIs" dxfId="219" priority="174" operator="equal">
      <formula>"Calculation"</formula>
    </cfRule>
  </conditionalFormatting>
  <conditionalFormatting sqref="Y92">
    <cfRule type="cellIs" dxfId="218" priority="173" operator="equal">
      <formula>"Calculation"</formula>
    </cfRule>
  </conditionalFormatting>
  <conditionalFormatting sqref="Y93">
    <cfRule type="cellIs" dxfId="217" priority="172" operator="equal">
      <formula>"Calculation"</formula>
    </cfRule>
  </conditionalFormatting>
  <conditionalFormatting sqref="Y95">
    <cfRule type="cellIs" dxfId="216" priority="171" operator="equal">
      <formula>"Calculation"</formula>
    </cfRule>
  </conditionalFormatting>
  <conditionalFormatting sqref="Y96">
    <cfRule type="cellIs" dxfId="215" priority="170" operator="equal">
      <formula>"Calculation"</formula>
    </cfRule>
  </conditionalFormatting>
  <conditionalFormatting sqref="Y97">
    <cfRule type="cellIs" dxfId="214" priority="169" operator="equal">
      <formula>"Calculation"</formula>
    </cfRule>
  </conditionalFormatting>
  <conditionalFormatting sqref="Y98">
    <cfRule type="cellIs" dxfId="213" priority="168" operator="equal">
      <formula>"Calculation"</formula>
    </cfRule>
  </conditionalFormatting>
  <conditionalFormatting sqref="Y99">
    <cfRule type="cellIs" dxfId="212" priority="167" operator="equal">
      <formula>"Calculation"</formula>
    </cfRule>
  </conditionalFormatting>
  <conditionalFormatting sqref="Y100">
    <cfRule type="cellIs" dxfId="211" priority="166" operator="equal">
      <formula>"Calculation"</formula>
    </cfRule>
  </conditionalFormatting>
  <conditionalFormatting sqref="Y101">
    <cfRule type="cellIs" dxfId="210" priority="165" operator="equal">
      <formula>"Calculation"</formula>
    </cfRule>
  </conditionalFormatting>
  <conditionalFormatting sqref="Y102">
    <cfRule type="cellIs" dxfId="209" priority="164" operator="equal">
      <formula>"Calculation"</formula>
    </cfRule>
  </conditionalFormatting>
  <conditionalFormatting sqref="Y103">
    <cfRule type="cellIs" dxfId="208" priority="163" operator="equal">
      <formula>"Calculation"</formula>
    </cfRule>
  </conditionalFormatting>
  <conditionalFormatting sqref="Y104">
    <cfRule type="cellIs" dxfId="207" priority="162" operator="equal">
      <formula>"Calculation"</formula>
    </cfRule>
  </conditionalFormatting>
  <conditionalFormatting sqref="Y105">
    <cfRule type="cellIs" dxfId="206" priority="161" operator="equal">
      <formula>"Calculation"</formula>
    </cfRule>
  </conditionalFormatting>
  <conditionalFormatting sqref="Y106">
    <cfRule type="cellIs" dxfId="205" priority="160" operator="equal">
      <formula>"Calculation"</formula>
    </cfRule>
  </conditionalFormatting>
  <conditionalFormatting sqref="Y107">
    <cfRule type="cellIs" dxfId="204" priority="159" operator="equal">
      <formula>"Calculation"</formula>
    </cfRule>
  </conditionalFormatting>
  <conditionalFormatting sqref="Y108">
    <cfRule type="cellIs" dxfId="203" priority="158" operator="equal">
      <formula>"Calculation"</formula>
    </cfRule>
  </conditionalFormatting>
  <conditionalFormatting sqref="Y109">
    <cfRule type="cellIs" dxfId="202" priority="157" operator="equal">
      <formula>"Calculation"</formula>
    </cfRule>
  </conditionalFormatting>
  <conditionalFormatting sqref="Y110">
    <cfRule type="cellIs" dxfId="201" priority="156" operator="equal">
      <formula>"Calculation"</formula>
    </cfRule>
  </conditionalFormatting>
  <conditionalFormatting sqref="Y112">
    <cfRule type="cellIs" dxfId="200" priority="155" operator="equal">
      <formula>"Calculation"</formula>
    </cfRule>
  </conditionalFormatting>
  <conditionalFormatting sqref="Y113">
    <cfRule type="cellIs" dxfId="199" priority="154" operator="equal">
      <formula>"Calculation"</formula>
    </cfRule>
  </conditionalFormatting>
  <conditionalFormatting sqref="Y114">
    <cfRule type="cellIs" dxfId="198" priority="153" operator="equal">
      <formula>"Calculation"</formula>
    </cfRule>
  </conditionalFormatting>
  <conditionalFormatting sqref="Y115">
    <cfRule type="cellIs" dxfId="197" priority="152" operator="equal">
      <formula>"Calculation"</formula>
    </cfRule>
  </conditionalFormatting>
  <conditionalFormatting sqref="Y116">
    <cfRule type="cellIs" dxfId="196" priority="151" operator="equal">
      <formula>"Calculation"</formula>
    </cfRule>
  </conditionalFormatting>
  <conditionalFormatting sqref="Y124">
    <cfRule type="cellIs" dxfId="195" priority="150" operator="equal">
      <formula>"Calculation"</formula>
    </cfRule>
  </conditionalFormatting>
  <conditionalFormatting sqref="Y76">
    <cfRule type="cellIs" dxfId="194" priority="149" operator="equal">
      <formula>"Calculation"</formula>
    </cfRule>
  </conditionalFormatting>
  <conditionalFormatting sqref="Y77">
    <cfRule type="cellIs" dxfId="193" priority="148" operator="equal">
      <formula>"Calculation"</formula>
    </cfRule>
  </conditionalFormatting>
  <conditionalFormatting sqref="Y153">
    <cfRule type="cellIs" dxfId="192" priority="147" operator="equal">
      <formula>"Calculation"</formula>
    </cfRule>
  </conditionalFormatting>
  <conditionalFormatting sqref="Y151">
    <cfRule type="cellIs" dxfId="191" priority="146" operator="equal">
      <formula>"Calculation"</formula>
    </cfRule>
  </conditionalFormatting>
  <conditionalFormatting sqref="Y149">
    <cfRule type="cellIs" dxfId="190" priority="145" operator="equal">
      <formula>"Calculation"</formula>
    </cfRule>
  </conditionalFormatting>
  <conditionalFormatting sqref="Y152">
    <cfRule type="cellIs" dxfId="189" priority="144" operator="equal">
      <formula>"Calculation"</formula>
    </cfRule>
  </conditionalFormatting>
  <conditionalFormatting sqref="Y37">
    <cfRule type="cellIs" dxfId="188" priority="143" operator="equal">
      <formula>"PENDING"</formula>
    </cfRule>
  </conditionalFormatting>
  <conditionalFormatting sqref="Y4">
    <cfRule type="cellIs" dxfId="187" priority="142" operator="equal">
      <formula>"Calculation"</formula>
    </cfRule>
  </conditionalFormatting>
  <conditionalFormatting sqref="Y5">
    <cfRule type="cellIs" dxfId="186" priority="141" operator="equal">
      <formula>"Calculation"</formula>
    </cfRule>
  </conditionalFormatting>
  <conditionalFormatting sqref="Y6">
    <cfRule type="cellIs" dxfId="185" priority="140" operator="equal">
      <formula>"Calculation"</formula>
    </cfRule>
  </conditionalFormatting>
  <conditionalFormatting sqref="Y8">
    <cfRule type="cellIs" dxfId="184" priority="139" operator="equal">
      <formula>"Calculation"</formula>
    </cfRule>
  </conditionalFormatting>
  <conditionalFormatting sqref="Y9">
    <cfRule type="cellIs" dxfId="183" priority="138" operator="equal">
      <formula>"Calculation"</formula>
    </cfRule>
  </conditionalFormatting>
  <conditionalFormatting sqref="Y10">
    <cfRule type="cellIs" dxfId="182" priority="137" operator="equal">
      <formula>"Calculation"</formula>
    </cfRule>
  </conditionalFormatting>
  <conditionalFormatting sqref="Y11">
    <cfRule type="cellIs" dxfId="181" priority="136" operator="equal">
      <formula>"Calculation"</formula>
    </cfRule>
  </conditionalFormatting>
  <conditionalFormatting sqref="Y12">
    <cfRule type="cellIs" dxfId="180" priority="135" operator="equal">
      <formula>"Calculation"</formula>
    </cfRule>
  </conditionalFormatting>
  <conditionalFormatting sqref="Y13">
    <cfRule type="cellIs" dxfId="179" priority="134" operator="equal">
      <formula>"Calculation"</formula>
    </cfRule>
  </conditionalFormatting>
  <conditionalFormatting sqref="Y14">
    <cfRule type="cellIs" dxfId="178" priority="133" operator="equal">
      <formula>"Calculation"</formula>
    </cfRule>
  </conditionalFormatting>
  <conditionalFormatting sqref="Y15">
    <cfRule type="cellIs" dxfId="177" priority="132" operator="equal">
      <formula>"Calculation"</formula>
    </cfRule>
  </conditionalFormatting>
  <conditionalFormatting sqref="Y16">
    <cfRule type="cellIs" dxfId="176" priority="131" operator="equal">
      <formula>"Calculation"</formula>
    </cfRule>
  </conditionalFormatting>
  <conditionalFormatting sqref="Y17">
    <cfRule type="cellIs" dxfId="175" priority="130" operator="equal">
      <formula>"Calculation"</formula>
    </cfRule>
  </conditionalFormatting>
  <conditionalFormatting sqref="Y18">
    <cfRule type="cellIs" dxfId="174" priority="129" operator="equal">
      <formula>"Calculation"</formula>
    </cfRule>
  </conditionalFormatting>
  <conditionalFormatting sqref="Y19">
    <cfRule type="cellIs" dxfId="173" priority="128" operator="equal">
      <formula>"Calculation"</formula>
    </cfRule>
  </conditionalFormatting>
  <conditionalFormatting sqref="Y23">
    <cfRule type="cellIs" dxfId="172" priority="127" operator="equal">
      <formula>"Calculation"</formula>
    </cfRule>
  </conditionalFormatting>
  <conditionalFormatting sqref="Y24">
    <cfRule type="cellIs" dxfId="171" priority="126" operator="equal">
      <formula>"Calculation"</formula>
    </cfRule>
  </conditionalFormatting>
  <conditionalFormatting sqref="Y27">
    <cfRule type="cellIs" dxfId="170" priority="125" operator="equal">
      <formula>"Calculation"</formula>
    </cfRule>
  </conditionalFormatting>
  <conditionalFormatting sqref="Y359">
    <cfRule type="cellIs" dxfId="169" priority="124" operator="equal">
      <formula>"PENDING"</formula>
    </cfRule>
  </conditionalFormatting>
  <conditionalFormatting sqref="Y360">
    <cfRule type="cellIs" dxfId="168" priority="123" operator="equal">
      <formula>"PENDING"</formula>
    </cfRule>
  </conditionalFormatting>
  <conditionalFormatting sqref="Y361">
    <cfRule type="cellIs" dxfId="167" priority="122" operator="equal">
      <formula>"PENDING"</formula>
    </cfRule>
  </conditionalFormatting>
  <conditionalFormatting sqref="Y362">
    <cfRule type="cellIs" dxfId="166" priority="121" operator="equal">
      <formula>"PENDING"</formula>
    </cfRule>
  </conditionalFormatting>
  <conditionalFormatting sqref="Y363">
    <cfRule type="cellIs" dxfId="165" priority="120" operator="equal">
      <formula>"PENDING"</formula>
    </cfRule>
  </conditionalFormatting>
  <conditionalFormatting sqref="AA92">
    <cfRule type="cellIs" dxfId="164" priority="119" operator="equal">
      <formula>"Calculation"</formula>
    </cfRule>
  </conditionalFormatting>
  <conditionalFormatting sqref="AA93">
    <cfRule type="cellIs" dxfId="163" priority="118" operator="equal">
      <formula>"Calculation"</formula>
    </cfRule>
  </conditionalFormatting>
  <conditionalFormatting sqref="AA95">
    <cfRule type="cellIs" dxfId="162" priority="117" operator="equal">
      <formula>"Calculation"</formula>
    </cfRule>
  </conditionalFormatting>
  <conditionalFormatting sqref="AA103">
    <cfRule type="cellIs" dxfId="161" priority="116" operator="equal">
      <formula>"Calculation"</formula>
    </cfRule>
  </conditionalFormatting>
  <conditionalFormatting sqref="AA110">
    <cfRule type="cellIs" dxfId="160" priority="115" operator="equal">
      <formula>"Calculation"</formula>
    </cfRule>
  </conditionalFormatting>
  <conditionalFormatting sqref="AA112">
    <cfRule type="cellIs" dxfId="159" priority="114" operator="equal">
      <formula>"Calculation"</formula>
    </cfRule>
  </conditionalFormatting>
  <conditionalFormatting sqref="AA113">
    <cfRule type="cellIs" dxfId="158" priority="113" operator="equal">
      <formula>"Calculation"</formula>
    </cfRule>
  </conditionalFormatting>
  <conditionalFormatting sqref="AA130">
    <cfRule type="cellIs" dxfId="157" priority="86" operator="equal">
      <formula>"Calculation"</formula>
    </cfRule>
  </conditionalFormatting>
  <conditionalFormatting sqref="AA116">
    <cfRule type="cellIs" dxfId="156" priority="112" operator="equal">
      <formula>"Calculation"</formula>
    </cfRule>
  </conditionalFormatting>
  <conditionalFormatting sqref="AA117">
    <cfRule type="cellIs" dxfId="155" priority="111" operator="equal">
      <formula>"Calculation"</formula>
    </cfRule>
  </conditionalFormatting>
  <conditionalFormatting sqref="AA118">
    <cfRule type="cellIs" dxfId="154" priority="110" operator="equal">
      <formula>"Calculation"</formula>
    </cfRule>
  </conditionalFormatting>
  <conditionalFormatting sqref="AA131">
    <cfRule type="cellIs" dxfId="153" priority="85" operator="equal">
      <formula>"Calculation"</formula>
    </cfRule>
  </conditionalFormatting>
  <conditionalFormatting sqref="AA96">
    <cfRule type="cellIs" dxfId="152" priority="109" operator="equal">
      <formula>"Calculation"</formula>
    </cfRule>
  </conditionalFormatting>
  <conditionalFormatting sqref="AA97">
    <cfRule type="cellIs" dxfId="151" priority="108" operator="equal">
      <formula>"Calculation"</formula>
    </cfRule>
  </conditionalFormatting>
  <conditionalFormatting sqref="AA98">
    <cfRule type="cellIs" dxfId="150" priority="107" operator="equal">
      <formula>"Calculation"</formula>
    </cfRule>
  </conditionalFormatting>
  <conditionalFormatting sqref="AA99">
    <cfRule type="cellIs" dxfId="149" priority="106" operator="equal">
      <formula>"Calculation"</formula>
    </cfRule>
  </conditionalFormatting>
  <conditionalFormatting sqref="AA100">
    <cfRule type="cellIs" dxfId="148" priority="105" operator="equal">
      <formula>"Calculation"</formula>
    </cfRule>
  </conditionalFormatting>
  <conditionalFormatting sqref="AA101">
    <cfRule type="cellIs" dxfId="147" priority="104" operator="equal">
      <formula>"Calculation"</formula>
    </cfRule>
  </conditionalFormatting>
  <conditionalFormatting sqref="AA102">
    <cfRule type="cellIs" dxfId="146" priority="103" operator="equal">
      <formula>"Calculation"</formula>
    </cfRule>
  </conditionalFormatting>
  <conditionalFormatting sqref="AA104">
    <cfRule type="cellIs" dxfId="145" priority="102" operator="equal">
      <formula>"Calculation"</formula>
    </cfRule>
  </conditionalFormatting>
  <conditionalFormatting sqref="AA105">
    <cfRule type="cellIs" dxfId="144" priority="101" operator="equal">
      <formula>"Calculation"</formula>
    </cfRule>
  </conditionalFormatting>
  <conditionalFormatting sqref="AA106">
    <cfRule type="cellIs" dxfId="143" priority="100" operator="equal">
      <formula>"Calculation"</formula>
    </cfRule>
  </conditionalFormatting>
  <conditionalFormatting sqref="AA107">
    <cfRule type="cellIs" dxfId="142" priority="99" operator="equal">
      <formula>"Calculation"</formula>
    </cfRule>
  </conditionalFormatting>
  <conditionalFormatting sqref="AA108">
    <cfRule type="cellIs" dxfId="141" priority="98" operator="equal">
      <formula>"Calculation"</formula>
    </cfRule>
  </conditionalFormatting>
  <conditionalFormatting sqref="AA109">
    <cfRule type="cellIs" dxfId="140" priority="97" operator="equal">
      <formula>"Calculation"</formula>
    </cfRule>
  </conditionalFormatting>
  <conditionalFormatting sqref="AA37">
    <cfRule type="cellIs" dxfId="139" priority="96" operator="equal">
      <formula>"PENDING"</formula>
    </cfRule>
  </conditionalFormatting>
  <conditionalFormatting sqref="AA64">
    <cfRule type="cellIs" dxfId="138" priority="95" operator="equal">
      <formula>"PENDING"</formula>
    </cfRule>
  </conditionalFormatting>
  <conditionalFormatting sqref="AA32">
    <cfRule type="cellIs" dxfId="137" priority="94" operator="equal">
      <formula>"PENDING"</formula>
    </cfRule>
  </conditionalFormatting>
  <conditionalFormatting sqref="AA31">
    <cfRule type="cellIs" dxfId="136" priority="93" operator="equal">
      <formula>"PENDING"</formula>
    </cfRule>
  </conditionalFormatting>
  <conditionalFormatting sqref="AA33">
    <cfRule type="cellIs" dxfId="135" priority="92" operator="equal">
      <formula>"PENDING"</formula>
    </cfRule>
  </conditionalFormatting>
  <conditionalFormatting sqref="AA34">
    <cfRule type="cellIs" dxfId="134" priority="91" operator="equal">
      <formula>"PENDING"</formula>
    </cfRule>
  </conditionalFormatting>
  <conditionalFormatting sqref="AA35">
    <cfRule type="cellIs" dxfId="133" priority="90" operator="equal">
      <formula>"PENDING"</formula>
    </cfRule>
  </conditionalFormatting>
  <conditionalFormatting sqref="AA36">
    <cfRule type="cellIs" dxfId="132" priority="89" operator="equal">
      <formula>"PENDING"</formula>
    </cfRule>
  </conditionalFormatting>
  <conditionalFormatting sqref="AA114">
    <cfRule type="cellIs" dxfId="131" priority="88" operator="equal">
      <formula>"Calculation"</formula>
    </cfRule>
  </conditionalFormatting>
  <conditionalFormatting sqref="AA120">
    <cfRule type="cellIs" dxfId="130" priority="87" operator="equal">
      <formula>"Calculation"</formula>
    </cfRule>
  </conditionalFormatting>
  <conditionalFormatting sqref="AA159">
    <cfRule type="cellIs" dxfId="129" priority="84" operator="equal">
      <formula>"Calculation"</formula>
    </cfRule>
  </conditionalFormatting>
  <conditionalFormatting sqref="AA160">
    <cfRule type="cellIs" dxfId="128" priority="83" operator="equal">
      <formula>"Calculation"</formula>
    </cfRule>
  </conditionalFormatting>
  <conditionalFormatting sqref="AA161">
    <cfRule type="cellIs" dxfId="127" priority="82" operator="equal">
      <formula>"Calculation"</formula>
    </cfRule>
  </conditionalFormatting>
  <conditionalFormatting sqref="AB32">
    <cfRule type="cellIs" dxfId="126" priority="81" operator="equal">
      <formula>"PENDING"</formula>
    </cfRule>
  </conditionalFormatting>
  <conditionalFormatting sqref="AB37">
    <cfRule type="cellIs" dxfId="125" priority="80" operator="equal">
      <formula>"PENDING"</formula>
    </cfRule>
  </conditionalFormatting>
  <conditionalFormatting sqref="AB41">
    <cfRule type="cellIs" dxfId="124" priority="79" operator="equal">
      <formula>"PENDING"</formula>
    </cfRule>
  </conditionalFormatting>
  <conditionalFormatting sqref="AB38">
    <cfRule type="cellIs" dxfId="123" priority="78" operator="equal">
      <formula>"PENDING"</formula>
    </cfRule>
  </conditionalFormatting>
  <conditionalFormatting sqref="AB39">
    <cfRule type="cellIs" dxfId="122" priority="77" operator="equal">
      <formula>"PENDING"</formula>
    </cfRule>
  </conditionalFormatting>
  <conditionalFormatting sqref="AC14">
    <cfRule type="cellIs" dxfId="121" priority="76" operator="equal">
      <formula>"PENDING"</formula>
    </cfRule>
  </conditionalFormatting>
  <conditionalFormatting sqref="AC15">
    <cfRule type="cellIs" dxfId="120" priority="75" operator="equal">
      <formula>"PENDING"</formula>
    </cfRule>
  </conditionalFormatting>
  <conditionalFormatting sqref="AC31">
    <cfRule type="cellIs" dxfId="119" priority="74" operator="equal">
      <formula>"PENDING"</formula>
    </cfRule>
  </conditionalFormatting>
  <conditionalFormatting sqref="AC32">
    <cfRule type="cellIs" dxfId="118" priority="73" operator="equal">
      <formula>"PENDING"</formula>
    </cfRule>
  </conditionalFormatting>
  <conditionalFormatting sqref="AC33">
    <cfRule type="cellIs" dxfId="117" priority="72" operator="equal">
      <formula>"PENDING"</formula>
    </cfRule>
  </conditionalFormatting>
  <conditionalFormatting sqref="AC34">
    <cfRule type="cellIs" dxfId="116" priority="71" operator="equal">
      <formula>"PENDING"</formula>
    </cfRule>
  </conditionalFormatting>
  <conditionalFormatting sqref="AC35">
    <cfRule type="cellIs" dxfId="115" priority="70" operator="equal">
      <formula>"PENDING"</formula>
    </cfRule>
  </conditionalFormatting>
  <conditionalFormatting sqref="AC36">
    <cfRule type="cellIs" dxfId="114" priority="69" operator="equal">
      <formula>"PENDING"</formula>
    </cfRule>
  </conditionalFormatting>
  <conditionalFormatting sqref="AC37">
    <cfRule type="cellIs" dxfId="113" priority="68" operator="equal">
      <formula>"PENDING"</formula>
    </cfRule>
  </conditionalFormatting>
  <conditionalFormatting sqref="AC53">
    <cfRule type="cellIs" dxfId="112" priority="67" operator="equal">
      <formula>"PENDING"</formula>
    </cfRule>
  </conditionalFormatting>
  <conditionalFormatting sqref="AC55">
    <cfRule type="cellIs" dxfId="111" priority="66" operator="equal">
      <formula>"PENDING"</formula>
    </cfRule>
  </conditionalFormatting>
  <conditionalFormatting sqref="AC56">
    <cfRule type="cellIs" dxfId="110" priority="65" operator="equal">
      <formula>"PENDING"</formula>
    </cfRule>
  </conditionalFormatting>
  <conditionalFormatting sqref="AC57">
    <cfRule type="cellIs" dxfId="109" priority="64" operator="equal">
      <formula>"PENDING"</formula>
    </cfRule>
  </conditionalFormatting>
  <conditionalFormatting sqref="AC66">
    <cfRule type="cellIs" dxfId="108" priority="63" operator="equal">
      <formula>"PENDING"</formula>
    </cfRule>
  </conditionalFormatting>
  <conditionalFormatting sqref="AC67">
    <cfRule type="cellIs" dxfId="107" priority="62" operator="equal">
      <formula>"PENDING"</formula>
    </cfRule>
  </conditionalFormatting>
  <conditionalFormatting sqref="AA119">
    <cfRule type="cellIs" dxfId="106" priority="61" operator="equal">
      <formula>"Calculation"</formula>
    </cfRule>
  </conditionalFormatting>
  <conditionalFormatting sqref="V92">
    <cfRule type="cellIs" dxfId="105" priority="60" operator="equal">
      <formula>"Calculation"</formula>
    </cfRule>
  </conditionalFormatting>
  <conditionalFormatting sqref="V93">
    <cfRule type="cellIs" dxfId="104" priority="59" operator="equal">
      <formula>"Calculation"</formula>
    </cfRule>
  </conditionalFormatting>
  <conditionalFormatting sqref="V95">
    <cfRule type="cellIs" dxfId="103" priority="58" operator="equal">
      <formula>"Calculation"</formula>
    </cfRule>
  </conditionalFormatting>
  <conditionalFormatting sqref="V103">
    <cfRule type="cellIs" dxfId="102" priority="57" operator="equal">
      <formula>"Calculation"</formula>
    </cfRule>
  </conditionalFormatting>
  <conditionalFormatting sqref="V110">
    <cfRule type="cellIs" dxfId="101" priority="56" operator="equal">
      <formula>"Calculation"</formula>
    </cfRule>
  </conditionalFormatting>
  <conditionalFormatting sqref="V112">
    <cfRule type="cellIs" dxfId="100" priority="55" operator="equal">
      <formula>"Calculation"</formula>
    </cfRule>
  </conditionalFormatting>
  <conditionalFormatting sqref="V113">
    <cfRule type="cellIs" dxfId="99" priority="54" operator="equal">
      <formula>"Calculation"</formula>
    </cfRule>
  </conditionalFormatting>
  <conditionalFormatting sqref="V130">
    <cfRule type="cellIs" dxfId="98" priority="27" operator="equal">
      <formula>"Calculation"</formula>
    </cfRule>
  </conditionalFormatting>
  <conditionalFormatting sqref="V116">
    <cfRule type="cellIs" dxfId="97" priority="53" operator="equal">
      <formula>"Calculation"</formula>
    </cfRule>
  </conditionalFormatting>
  <conditionalFormatting sqref="V117">
    <cfRule type="cellIs" dxfId="96" priority="52" operator="equal">
      <formula>"Calculation"</formula>
    </cfRule>
  </conditionalFormatting>
  <conditionalFormatting sqref="V118">
    <cfRule type="cellIs" dxfId="95" priority="51" operator="equal">
      <formula>"Calculation"</formula>
    </cfRule>
  </conditionalFormatting>
  <conditionalFormatting sqref="V131">
    <cfRule type="cellIs" dxfId="94" priority="26" operator="equal">
      <formula>"Calculation"</formula>
    </cfRule>
  </conditionalFormatting>
  <conditionalFormatting sqref="V96">
    <cfRule type="cellIs" dxfId="93" priority="50" operator="equal">
      <formula>"Calculation"</formula>
    </cfRule>
  </conditionalFormatting>
  <conditionalFormatting sqref="V97">
    <cfRule type="cellIs" dxfId="92" priority="49" operator="equal">
      <formula>"Calculation"</formula>
    </cfRule>
  </conditionalFormatting>
  <conditionalFormatting sqref="V98">
    <cfRule type="cellIs" dxfId="91" priority="48" operator="equal">
      <formula>"Calculation"</formula>
    </cfRule>
  </conditionalFormatting>
  <conditionalFormatting sqref="V99">
    <cfRule type="cellIs" dxfId="90" priority="47" operator="equal">
      <formula>"Calculation"</formula>
    </cfRule>
  </conditionalFormatting>
  <conditionalFormatting sqref="V100">
    <cfRule type="cellIs" dxfId="89" priority="46" operator="equal">
      <formula>"Calculation"</formula>
    </cfRule>
  </conditionalFormatting>
  <conditionalFormatting sqref="V101">
    <cfRule type="cellIs" dxfId="88" priority="45" operator="equal">
      <formula>"Calculation"</formula>
    </cfRule>
  </conditionalFormatting>
  <conditionalFormatting sqref="V102">
    <cfRule type="cellIs" dxfId="87" priority="44" operator="equal">
      <formula>"Calculation"</formula>
    </cfRule>
  </conditionalFormatting>
  <conditionalFormatting sqref="V104">
    <cfRule type="cellIs" dxfId="86" priority="43" operator="equal">
      <formula>"Calculation"</formula>
    </cfRule>
  </conditionalFormatting>
  <conditionalFormatting sqref="V105">
    <cfRule type="cellIs" dxfId="85" priority="42" operator="equal">
      <formula>"Calculation"</formula>
    </cfRule>
  </conditionalFormatting>
  <conditionalFormatting sqref="V106">
    <cfRule type="cellIs" dxfId="84" priority="41" operator="equal">
      <formula>"Calculation"</formula>
    </cfRule>
  </conditionalFormatting>
  <conditionalFormatting sqref="V107">
    <cfRule type="cellIs" dxfId="83" priority="40" operator="equal">
      <formula>"Calculation"</formula>
    </cfRule>
  </conditionalFormatting>
  <conditionalFormatting sqref="V108">
    <cfRule type="cellIs" dxfId="82" priority="39" operator="equal">
      <formula>"Calculation"</formula>
    </cfRule>
  </conditionalFormatting>
  <conditionalFormatting sqref="V109">
    <cfRule type="cellIs" dxfId="81" priority="38" operator="equal">
      <formula>"Calculation"</formula>
    </cfRule>
  </conditionalFormatting>
  <conditionalFormatting sqref="V37">
    <cfRule type="cellIs" dxfId="80" priority="37" operator="equal">
      <formula>"PENDING"</formula>
    </cfRule>
  </conditionalFormatting>
  <conditionalFormatting sqref="V64">
    <cfRule type="cellIs" dxfId="79" priority="36" operator="equal">
      <formula>"PENDING"</formula>
    </cfRule>
  </conditionalFormatting>
  <conditionalFormatting sqref="V32">
    <cfRule type="cellIs" dxfId="78" priority="35" operator="equal">
      <formula>"PENDING"</formula>
    </cfRule>
  </conditionalFormatting>
  <conditionalFormatting sqref="V31">
    <cfRule type="cellIs" dxfId="77" priority="34" operator="equal">
      <formula>"PENDING"</formula>
    </cfRule>
  </conditionalFormatting>
  <conditionalFormatting sqref="V33">
    <cfRule type="cellIs" dxfId="76" priority="33" operator="equal">
      <formula>"PENDING"</formula>
    </cfRule>
  </conditionalFormatting>
  <conditionalFormatting sqref="V34">
    <cfRule type="cellIs" dxfId="75" priority="32" operator="equal">
      <formula>"PENDING"</formula>
    </cfRule>
  </conditionalFormatting>
  <conditionalFormatting sqref="V35">
    <cfRule type="cellIs" dxfId="74" priority="31" operator="equal">
      <formula>"PENDING"</formula>
    </cfRule>
  </conditionalFormatting>
  <conditionalFormatting sqref="V36">
    <cfRule type="cellIs" dxfId="73" priority="30" operator="equal">
      <formula>"PENDING"</formula>
    </cfRule>
  </conditionalFormatting>
  <conditionalFormatting sqref="V114">
    <cfRule type="cellIs" dxfId="72" priority="29" operator="equal">
      <formula>"Calculation"</formula>
    </cfRule>
  </conditionalFormatting>
  <conditionalFormatting sqref="V120">
    <cfRule type="cellIs" dxfId="71" priority="28" operator="equal">
      <formula>"Calculation"</formula>
    </cfRule>
  </conditionalFormatting>
  <conditionalFormatting sqref="V159">
    <cfRule type="cellIs" dxfId="70" priority="25" operator="equal">
      <formula>"Calculation"</formula>
    </cfRule>
  </conditionalFormatting>
  <conditionalFormatting sqref="V160">
    <cfRule type="cellIs" dxfId="69" priority="24" operator="equal">
      <formula>"Calculation"</formula>
    </cfRule>
  </conditionalFormatting>
  <conditionalFormatting sqref="V161">
    <cfRule type="cellIs" dxfId="68" priority="23" operator="equal">
      <formula>"Calculation"</formula>
    </cfRule>
  </conditionalFormatting>
  <conditionalFormatting sqref="W32">
    <cfRule type="cellIs" dxfId="67" priority="22" operator="equal">
      <formula>"PENDING"</formula>
    </cfRule>
  </conditionalFormatting>
  <conditionalFormatting sqref="W37">
    <cfRule type="cellIs" dxfId="66" priority="21" operator="equal">
      <formula>"PENDING"</formula>
    </cfRule>
  </conditionalFormatting>
  <conditionalFormatting sqref="W41">
    <cfRule type="cellIs" dxfId="65" priority="20" operator="equal">
      <formula>"PENDING"</formula>
    </cfRule>
  </conditionalFormatting>
  <conditionalFormatting sqref="W38">
    <cfRule type="cellIs" dxfId="64" priority="19" operator="equal">
      <formula>"PENDING"</formula>
    </cfRule>
  </conditionalFormatting>
  <conditionalFormatting sqref="W39">
    <cfRule type="cellIs" dxfId="63" priority="18" operator="equal">
      <formula>"PENDING"</formula>
    </cfRule>
  </conditionalFormatting>
  <conditionalFormatting sqref="X14">
    <cfRule type="cellIs" dxfId="62" priority="17" operator="equal">
      <formula>"PENDING"</formula>
    </cfRule>
  </conditionalFormatting>
  <conditionalFormatting sqref="X15">
    <cfRule type="cellIs" dxfId="61" priority="16" operator="equal">
      <formula>"PENDING"</formula>
    </cfRule>
  </conditionalFormatting>
  <conditionalFormatting sqref="X31">
    <cfRule type="cellIs" dxfId="60" priority="15" operator="equal">
      <formula>"PENDING"</formula>
    </cfRule>
  </conditionalFormatting>
  <conditionalFormatting sqref="X32">
    <cfRule type="cellIs" dxfId="59" priority="14" operator="equal">
      <formula>"PENDING"</formula>
    </cfRule>
  </conditionalFormatting>
  <conditionalFormatting sqref="X33">
    <cfRule type="cellIs" dxfId="58" priority="13" operator="equal">
      <formula>"PENDING"</formula>
    </cfRule>
  </conditionalFormatting>
  <conditionalFormatting sqref="X34">
    <cfRule type="cellIs" dxfId="57" priority="12" operator="equal">
      <formula>"PENDING"</formula>
    </cfRule>
  </conditionalFormatting>
  <conditionalFormatting sqref="X35">
    <cfRule type="cellIs" dxfId="56" priority="11" operator="equal">
      <formula>"PENDING"</formula>
    </cfRule>
  </conditionalFormatting>
  <conditionalFormatting sqref="X36">
    <cfRule type="cellIs" dxfId="55" priority="10" operator="equal">
      <formula>"PENDING"</formula>
    </cfRule>
  </conditionalFormatting>
  <conditionalFormatting sqref="X37">
    <cfRule type="cellIs" dxfId="54" priority="9" operator="equal">
      <formula>"PENDING"</formula>
    </cfRule>
  </conditionalFormatting>
  <conditionalFormatting sqref="X53">
    <cfRule type="cellIs" dxfId="53" priority="8" operator="equal">
      <formula>"PENDING"</formula>
    </cfRule>
  </conditionalFormatting>
  <conditionalFormatting sqref="X55">
    <cfRule type="cellIs" dxfId="52" priority="7" operator="equal">
      <formula>"PENDING"</formula>
    </cfRule>
  </conditionalFormatting>
  <conditionalFormatting sqref="X56">
    <cfRule type="cellIs" dxfId="51" priority="6" operator="equal">
      <formula>"PENDING"</formula>
    </cfRule>
  </conditionalFormatting>
  <conditionalFormatting sqref="X57">
    <cfRule type="cellIs" dxfId="50" priority="5" operator="equal">
      <formula>"PENDING"</formula>
    </cfRule>
  </conditionalFormatting>
  <conditionalFormatting sqref="X66">
    <cfRule type="cellIs" dxfId="49" priority="4" operator="equal">
      <formula>"PENDING"</formula>
    </cfRule>
  </conditionalFormatting>
  <conditionalFormatting sqref="X67">
    <cfRule type="cellIs" dxfId="48" priority="3" operator="equal">
      <formula>"PENDING"</formula>
    </cfRule>
  </conditionalFormatting>
  <conditionalFormatting sqref="V119">
    <cfRule type="cellIs" dxfId="47" priority="2" operator="equal">
      <formula>"Calculation"</formula>
    </cfRule>
  </conditionalFormatting>
  <conditionalFormatting sqref="AQ31:AQ37">
    <cfRule type="cellIs" dxfId="46" priority="1" operator="equal">
      <formula>"PENDING"</formula>
    </cfRule>
  </conditionalFormatting>
  <hyperlinks>
    <hyperlink ref="AI4" r:id="rId1" location="search " display="https://www.iso.org/obp/ui/#search "/>
    <hyperlink ref="AI62" r:id="rId2" display="https://www.ecb.europa.eu/stats/exchange/eurofxref/html/index.en.html_x000a__x000a_Publica 32 tipos de cambio no todos."/>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3"/>
  <sheetViews>
    <sheetView showGridLines="0" workbookViewId="0">
      <selection activeCell="C2" sqref="C2"/>
    </sheetView>
  </sheetViews>
  <sheetFormatPr baseColWidth="10" defaultRowHeight="15"/>
  <cols>
    <col min="1" max="1" width="80.28515625" style="256" bestFit="1" customWidth="1"/>
    <col min="2" max="2" width="27.140625" style="46" customWidth="1"/>
    <col min="3" max="3" width="31.7109375" style="46" customWidth="1"/>
    <col min="4" max="4" width="47.42578125" style="232" customWidth="1"/>
    <col min="5" max="5" width="41" style="46" customWidth="1"/>
    <col min="6" max="16384" width="11.42578125" style="46"/>
  </cols>
  <sheetData>
    <row r="1" spans="1:4" ht="15.75" thickBot="1"/>
    <row r="2" spans="1:4" ht="15.75" thickBot="1">
      <c r="B2" s="224" t="s">
        <v>3233</v>
      </c>
      <c r="C2" s="229">
        <f>SUM(B3:B5)</f>
        <v>213</v>
      </c>
      <c r="D2" s="233">
        <f>COUNTIF('Technical guidance AIF file'!AK3:$AK$361,"*")</f>
        <v>213</v>
      </c>
    </row>
    <row r="3" spans="1:4">
      <c r="A3" s="257" t="s">
        <v>3120</v>
      </c>
      <c r="B3" s="225">
        <v>30</v>
      </c>
      <c r="C3" s="230" t="str">
        <f>IF(C2=D2,"OK","KO")</f>
        <v>OK</v>
      </c>
    </row>
    <row r="4" spans="1:4">
      <c r="A4" s="258" t="s">
        <v>3165</v>
      </c>
      <c r="B4" s="226">
        <v>51</v>
      </c>
    </row>
    <row r="5" spans="1:4" ht="15.75" thickBot="1">
      <c r="A5" s="259" t="s">
        <v>2514</v>
      </c>
      <c r="B5" s="227">
        <v>132</v>
      </c>
    </row>
    <row r="6" spans="1:4" ht="15.75" thickBot="1"/>
    <row r="7" spans="1:4" ht="16.5" thickBot="1">
      <c r="A7" s="260" t="s">
        <v>3120</v>
      </c>
      <c r="B7" s="55" t="s">
        <v>2513</v>
      </c>
      <c r="C7" s="55" t="s">
        <v>2512</v>
      </c>
      <c r="D7" s="234" t="s">
        <v>2511</v>
      </c>
    </row>
    <row r="8" spans="1:4">
      <c r="A8" s="214" t="s">
        <v>3121</v>
      </c>
      <c r="B8" s="215" t="s">
        <v>2509</v>
      </c>
      <c r="C8" s="215" t="s">
        <v>2477</v>
      </c>
      <c r="D8" s="235" t="s">
        <v>2826</v>
      </c>
    </row>
    <row r="9" spans="1:4">
      <c r="A9" s="218" t="s">
        <v>1448</v>
      </c>
      <c r="B9" s="142" t="s">
        <v>2501</v>
      </c>
      <c r="C9" s="142" t="s">
        <v>2477</v>
      </c>
      <c r="D9" s="236" t="s">
        <v>3128</v>
      </c>
    </row>
    <row r="10" spans="1:4">
      <c r="A10" s="218" t="s">
        <v>3129</v>
      </c>
      <c r="B10" s="142" t="s">
        <v>3130</v>
      </c>
      <c r="C10" s="142" t="s">
        <v>2477</v>
      </c>
      <c r="D10" s="236" t="s">
        <v>3128</v>
      </c>
    </row>
    <row r="11" spans="1:4">
      <c r="A11" s="214" t="s">
        <v>3195</v>
      </c>
      <c r="B11" s="215" t="s">
        <v>2499</v>
      </c>
      <c r="C11" s="215" t="s">
        <v>2477</v>
      </c>
      <c r="D11" s="235" t="s">
        <v>2826</v>
      </c>
    </row>
    <row r="12" spans="1:4">
      <c r="A12" s="218" t="s">
        <v>3194</v>
      </c>
      <c r="B12" s="142" t="s">
        <v>2497</v>
      </c>
      <c r="C12" s="142" t="s">
        <v>2477</v>
      </c>
      <c r="D12" s="236" t="s">
        <v>3128</v>
      </c>
    </row>
    <row r="13" spans="1:4">
      <c r="A13" s="214" t="s">
        <v>3196</v>
      </c>
      <c r="B13" s="215" t="s">
        <v>2495</v>
      </c>
      <c r="C13" s="215" t="s">
        <v>2477</v>
      </c>
      <c r="D13" s="235" t="s">
        <v>2826</v>
      </c>
    </row>
    <row r="14" spans="1:4">
      <c r="A14" s="214" t="s">
        <v>3197</v>
      </c>
      <c r="B14" s="215" t="s">
        <v>2493</v>
      </c>
      <c r="C14" s="215" t="s">
        <v>2477</v>
      </c>
      <c r="D14" s="235" t="s">
        <v>2826</v>
      </c>
    </row>
    <row r="15" spans="1:4">
      <c r="A15" s="214" t="s">
        <v>3198</v>
      </c>
      <c r="B15" s="215" t="s">
        <v>2491</v>
      </c>
      <c r="C15" s="215" t="s">
        <v>2477</v>
      </c>
      <c r="D15" s="235" t="s">
        <v>2826</v>
      </c>
    </row>
    <row r="16" spans="1:4">
      <c r="A16" s="214" t="s">
        <v>3199</v>
      </c>
      <c r="B16" s="215" t="s">
        <v>2489</v>
      </c>
      <c r="C16" s="215" t="s">
        <v>2477</v>
      </c>
      <c r="D16" s="235" t="s">
        <v>2826</v>
      </c>
    </row>
    <row r="17" spans="1:4">
      <c r="A17" s="218" t="s">
        <v>3148</v>
      </c>
      <c r="B17" s="142" t="s">
        <v>3143</v>
      </c>
      <c r="C17" s="142" t="s">
        <v>2477</v>
      </c>
      <c r="D17" s="236" t="s">
        <v>3128</v>
      </c>
    </row>
    <row r="18" spans="1:4">
      <c r="A18" s="216" t="s">
        <v>3150</v>
      </c>
      <c r="B18" s="219" t="s">
        <v>3144</v>
      </c>
      <c r="C18" s="215" t="s">
        <v>2477</v>
      </c>
      <c r="D18" s="235" t="s">
        <v>2826</v>
      </c>
    </row>
    <row r="19" spans="1:4">
      <c r="A19" s="218" t="s">
        <v>3151</v>
      </c>
      <c r="B19" s="142" t="s">
        <v>3145</v>
      </c>
      <c r="C19" s="142" t="s">
        <v>2477</v>
      </c>
      <c r="D19" s="236" t="s">
        <v>3128</v>
      </c>
    </row>
    <row r="20" spans="1:4">
      <c r="A20" s="214" t="s">
        <v>3153</v>
      </c>
      <c r="B20" s="215" t="s">
        <v>3146</v>
      </c>
      <c r="C20" s="215" t="s">
        <v>2477</v>
      </c>
      <c r="D20" s="235" t="s">
        <v>2826</v>
      </c>
    </row>
    <row r="21" spans="1:4">
      <c r="A21" s="214" t="s">
        <v>3155</v>
      </c>
      <c r="B21" s="215" t="s">
        <v>3147</v>
      </c>
      <c r="C21" s="215" t="s">
        <v>2477</v>
      </c>
      <c r="D21" s="235" t="s">
        <v>2826</v>
      </c>
    </row>
    <row r="22" spans="1:4">
      <c r="A22" s="214" t="s">
        <v>3157</v>
      </c>
      <c r="B22" s="215" t="s">
        <v>3158</v>
      </c>
      <c r="C22" s="215" t="s">
        <v>2477</v>
      </c>
      <c r="D22" s="235" t="s">
        <v>2826</v>
      </c>
    </row>
    <row r="23" spans="1:4">
      <c r="A23" s="214" t="s">
        <v>3161</v>
      </c>
      <c r="B23" s="215" t="s">
        <v>3159</v>
      </c>
      <c r="C23" s="215" t="s">
        <v>2477</v>
      </c>
      <c r="D23" s="235" t="s">
        <v>2826</v>
      </c>
    </row>
    <row r="24" spans="1:4">
      <c r="A24" s="218" t="s">
        <v>3162</v>
      </c>
      <c r="B24" s="142" t="s">
        <v>3163</v>
      </c>
      <c r="C24" s="142" t="s">
        <v>2477</v>
      </c>
      <c r="D24" s="236" t="s">
        <v>3128</v>
      </c>
    </row>
    <row r="25" spans="1:4">
      <c r="A25" s="218" t="s">
        <v>3200</v>
      </c>
      <c r="B25" s="142" t="s">
        <v>2478</v>
      </c>
      <c r="C25" s="142" t="s">
        <v>2477</v>
      </c>
      <c r="D25" s="236" t="s">
        <v>3128</v>
      </c>
    </row>
    <row r="26" spans="1:4">
      <c r="A26" s="214" t="s">
        <v>3201</v>
      </c>
      <c r="B26" s="215" t="s">
        <v>3202</v>
      </c>
      <c r="C26" s="220" t="s">
        <v>2369</v>
      </c>
      <c r="D26" s="235" t="s">
        <v>2826</v>
      </c>
    </row>
    <row r="27" spans="1:4">
      <c r="A27" s="214" t="s">
        <v>3203</v>
      </c>
      <c r="B27" s="215" t="s">
        <v>3212</v>
      </c>
      <c r="C27" s="220" t="s">
        <v>2369</v>
      </c>
      <c r="D27" s="235" t="s">
        <v>2826</v>
      </c>
    </row>
    <row r="28" spans="1:4">
      <c r="A28" s="214" t="s">
        <v>3204</v>
      </c>
      <c r="B28" s="215" t="s">
        <v>3213</v>
      </c>
      <c r="C28" s="220" t="s">
        <v>2369</v>
      </c>
      <c r="D28" s="235" t="s">
        <v>2826</v>
      </c>
    </row>
    <row r="29" spans="1:4" ht="33.75">
      <c r="A29" s="221" t="s">
        <v>3206</v>
      </c>
      <c r="B29" s="222" t="s">
        <v>3205</v>
      </c>
      <c r="C29" s="220" t="s">
        <v>2369</v>
      </c>
      <c r="D29" s="237" t="s">
        <v>3364</v>
      </c>
    </row>
    <row r="30" spans="1:4">
      <c r="A30" s="214" t="s">
        <v>2552</v>
      </c>
      <c r="B30" s="215" t="s">
        <v>3207</v>
      </c>
      <c r="C30" s="220" t="s">
        <v>2369</v>
      </c>
      <c r="D30" s="235" t="s">
        <v>2826</v>
      </c>
    </row>
    <row r="31" spans="1:4">
      <c r="A31" s="214" t="s">
        <v>3062</v>
      </c>
      <c r="B31" s="215" t="s">
        <v>2475</v>
      </c>
      <c r="C31" s="220" t="s">
        <v>2369</v>
      </c>
      <c r="D31" s="235" t="s">
        <v>2826</v>
      </c>
    </row>
    <row r="32" spans="1:4">
      <c r="A32" s="214" t="s">
        <v>3208</v>
      </c>
      <c r="B32" s="215" t="s">
        <v>3209</v>
      </c>
      <c r="C32" s="220" t="s">
        <v>2369</v>
      </c>
      <c r="D32" s="235" t="s">
        <v>2826</v>
      </c>
    </row>
    <row r="33" spans="1:5">
      <c r="A33" s="214" t="s">
        <v>3211</v>
      </c>
      <c r="B33" s="215" t="s">
        <v>3210</v>
      </c>
      <c r="C33" s="220" t="s">
        <v>2369</v>
      </c>
      <c r="D33" s="235" t="s">
        <v>2826</v>
      </c>
    </row>
    <row r="34" spans="1:5">
      <c r="A34" s="216"/>
      <c r="B34" s="217"/>
      <c r="C34" s="217"/>
      <c r="D34" s="238"/>
    </row>
    <row r="35" spans="1:5">
      <c r="A35" s="216"/>
      <c r="B35" s="217"/>
      <c r="C35" s="217"/>
      <c r="D35" s="238"/>
    </row>
    <row r="36" spans="1:5" ht="15.75" thickBot="1">
      <c r="A36" s="216"/>
      <c r="B36" s="217"/>
      <c r="C36" s="217"/>
      <c r="D36" s="238"/>
    </row>
    <row r="37" spans="1:5" ht="16.5" thickBot="1">
      <c r="A37" s="260" t="s">
        <v>3165</v>
      </c>
      <c r="B37" s="55" t="s">
        <v>2513</v>
      </c>
      <c r="C37" s="55" t="s">
        <v>2512</v>
      </c>
      <c r="D37" s="234" t="s">
        <v>2511</v>
      </c>
      <c r="E37" s="234" t="s">
        <v>3404</v>
      </c>
    </row>
    <row r="38" spans="1:5">
      <c r="A38" s="54" t="s">
        <v>2824</v>
      </c>
      <c r="B38" s="52" t="s">
        <v>2506</v>
      </c>
      <c r="C38" s="223" t="s">
        <v>2369</v>
      </c>
      <c r="D38" s="239" t="s">
        <v>2505</v>
      </c>
      <c r="E38" s="239"/>
    </row>
    <row r="39" spans="1:5" ht="22.5">
      <c r="A39" s="254" t="s">
        <v>1475</v>
      </c>
      <c r="B39" s="231" t="s">
        <v>3214</v>
      </c>
      <c r="C39" s="231" t="s">
        <v>2369</v>
      </c>
      <c r="D39" s="243" t="s">
        <v>3215</v>
      </c>
      <c r="E39" s="243"/>
    </row>
    <row r="40" spans="1:5" ht="22.5">
      <c r="A40" s="254" t="s">
        <v>3216</v>
      </c>
      <c r="B40" s="231" t="s">
        <v>2848</v>
      </c>
      <c r="C40" s="231" t="s">
        <v>2369</v>
      </c>
      <c r="D40" s="243" t="s">
        <v>3215</v>
      </c>
      <c r="E40" s="243"/>
    </row>
    <row r="41" spans="1:5" ht="293.25">
      <c r="A41" s="54" t="s">
        <v>3502</v>
      </c>
      <c r="B41" s="52" t="s">
        <v>3503</v>
      </c>
      <c r="C41" s="47" t="s">
        <v>2369</v>
      </c>
      <c r="D41" s="241" t="s">
        <v>3365</v>
      </c>
      <c r="E41" s="241"/>
    </row>
    <row r="42" spans="1:5" ht="25.5">
      <c r="A42" s="85" t="s">
        <v>3219</v>
      </c>
      <c r="B42" s="215" t="s">
        <v>3217</v>
      </c>
      <c r="C42" s="220" t="s">
        <v>2369</v>
      </c>
      <c r="D42" s="240" t="s">
        <v>3218</v>
      </c>
      <c r="E42" s="240"/>
    </row>
    <row r="43" spans="1:5" ht="56.25">
      <c r="A43" s="214" t="s">
        <v>3231</v>
      </c>
      <c r="B43" s="215" t="s">
        <v>2860</v>
      </c>
      <c r="C43" s="215" t="s">
        <v>2369</v>
      </c>
      <c r="D43" s="240" t="s">
        <v>3400</v>
      </c>
      <c r="E43" s="240" t="s">
        <v>3405</v>
      </c>
    </row>
    <row r="44" spans="1:5" ht="56.25">
      <c r="A44" s="214" t="s">
        <v>3227</v>
      </c>
      <c r="B44" s="215" t="s">
        <v>2861</v>
      </c>
      <c r="C44" s="215" t="s">
        <v>2369</v>
      </c>
      <c r="D44" s="240" t="s">
        <v>3400</v>
      </c>
      <c r="E44" s="240" t="s">
        <v>3405</v>
      </c>
    </row>
    <row r="45" spans="1:5" ht="56.25">
      <c r="A45" s="85" t="s">
        <v>3228</v>
      </c>
      <c r="B45" s="215" t="s">
        <v>2862</v>
      </c>
      <c r="C45" s="215" t="s">
        <v>2369</v>
      </c>
      <c r="D45" s="240" t="s">
        <v>3400</v>
      </c>
      <c r="E45" s="240" t="s">
        <v>3405</v>
      </c>
    </row>
    <row r="46" spans="1:5" ht="56.25">
      <c r="A46" s="85" t="s">
        <v>3230</v>
      </c>
      <c r="B46" s="215" t="s">
        <v>2863</v>
      </c>
      <c r="C46" s="215" t="s">
        <v>2369</v>
      </c>
      <c r="D46" s="240" t="s">
        <v>3400</v>
      </c>
      <c r="E46" s="240" t="s">
        <v>3405</v>
      </c>
    </row>
    <row r="47" spans="1:5" ht="56.25">
      <c r="A47" s="85" t="s">
        <v>3229</v>
      </c>
      <c r="B47" s="215" t="s">
        <v>2864</v>
      </c>
      <c r="C47" s="215" t="s">
        <v>2369</v>
      </c>
      <c r="D47" s="240" t="s">
        <v>3400</v>
      </c>
      <c r="E47" s="240" t="s">
        <v>3405</v>
      </c>
    </row>
    <row r="48" spans="1:5" ht="56.25">
      <c r="A48" s="85" t="s">
        <v>3232</v>
      </c>
      <c r="B48" s="215" t="s">
        <v>2865</v>
      </c>
      <c r="C48" s="215" t="s">
        <v>2369</v>
      </c>
      <c r="D48" s="240" t="s">
        <v>3400</v>
      </c>
      <c r="E48" s="240" t="s">
        <v>3405</v>
      </c>
    </row>
    <row r="49" spans="1:5">
      <c r="B49" s="217"/>
    </row>
    <row r="50" spans="1:5">
      <c r="B50" s="217"/>
    </row>
    <row r="51" spans="1:5" ht="15.75" thickBot="1"/>
    <row r="52" spans="1:5" ht="16.5" thickBot="1">
      <c r="A52" s="260" t="s">
        <v>2514</v>
      </c>
      <c r="B52" s="55" t="s">
        <v>2513</v>
      </c>
      <c r="C52" s="55" t="s">
        <v>2512</v>
      </c>
      <c r="D52" s="234" t="s">
        <v>2511</v>
      </c>
      <c r="E52" s="234" t="s">
        <v>3404</v>
      </c>
    </row>
    <row r="53" spans="1:5" ht="45">
      <c r="A53" s="54" t="s">
        <v>2823</v>
      </c>
      <c r="B53" s="53" t="s">
        <v>2507</v>
      </c>
      <c r="C53" s="52" t="s">
        <v>2477</v>
      </c>
      <c r="D53" s="241" t="s">
        <v>2822</v>
      </c>
      <c r="E53" s="241"/>
    </row>
    <row r="54" spans="1:5" ht="33.75">
      <c r="A54" s="85" t="s">
        <v>2504</v>
      </c>
      <c r="B54" s="69" t="s">
        <v>2503</v>
      </c>
      <c r="C54" s="70" t="s">
        <v>2477</v>
      </c>
      <c r="D54" s="242" t="s">
        <v>2502</v>
      </c>
      <c r="E54" s="242"/>
    </row>
    <row r="55" spans="1:5">
      <c r="A55" s="214" t="s">
        <v>2488</v>
      </c>
      <c r="B55" s="215" t="s">
        <v>2487</v>
      </c>
      <c r="C55" s="215" t="s">
        <v>2477</v>
      </c>
      <c r="D55" s="235" t="s">
        <v>3142</v>
      </c>
      <c r="E55" s="235"/>
    </row>
    <row r="56" spans="1:5" ht="45">
      <c r="A56" s="85" t="s">
        <v>2830</v>
      </c>
      <c r="B56" s="69" t="s">
        <v>2485</v>
      </c>
      <c r="C56" s="70" t="s">
        <v>2477</v>
      </c>
      <c r="D56" s="240" t="s">
        <v>3236</v>
      </c>
      <c r="E56" s="240" t="s">
        <v>3412</v>
      </c>
    </row>
    <row r="57" spans="1:5" ht="45">
      <c r="A57" s="85" t="s">
        <v>2484</v>
      </c>
      <c r="B57" s="69" t="s">
        <v>2483</v>
      </c>
      <c r="C57" s="70" t="s">
        <v>2477</v>
      </c>
      <c r="D57" s="240" t="s">
        <v>3236</v>
      </c>
      <c r="E57" s="240" t="s">
        <v>3411</v>
      </c>
    </row>
    <row r="58" spans="1:5" ht="45">
      <c r="A58" s="85" t="s">
        <v>3235</v>
      </c>
      <c r="B58" s="69" t="s">
        <v>2482</v>
      </c>
      <c r="C58" s="70" t="s">
        <v>2477</v>
      </c>
      <c r="D58" s="240" t="s">
        <v>3236</v>
      </c>
      <c r="E58" s="240" t="s">
        <v>3411</v>
      </c>
    </row>
    <row r="59" spans="1:5" ht="45">
      <c r="A59" s="85" t="s">
        <v>2831</v>
      </c>
      <c r="B59" s="69" t="s">
        <v>2480</v>
      </c>
      <c r="C59" s="70" t="s">
        <v>2477</v>
      </c>
      <c r="D59" s="240" t="s">
        <v>3236</v>
      </c>
      <c r="E59" s="240" t="s">
        <v>3411</v>
      </c>
    </row>
    <row r="60" spans="1:5" ht="56.25">
      <c r="A60" s="85" t="s">
        <v>3240</v>
      </c>
      <c r="B60" s="69" t="s">
        <v>2832</v>
      </c>
      <c r="C60" s="69" t="s">
        <v>2369</v>
      </c>
      <c r="D60" s="240" t="s">
        <v>3237</v>
      </c>
      <c r="E60" s="240" t="s">
        <v>3410</v>
      </c>
    </row>
    <row r="61" spans="1:5" ht="56.25">
      <c r="A61" s="85" t="s">
        <v>3239</v>
      </c>
      <c r="B61" s="69" t="s">
        <v>2833</v>
      </c>
      <c r="C61" s="69" t="s">
        <v>2369</v>
      </c>
      <c r="D61" s="240" t="s">
        <v>3237</v>
      </c>
      <c r="E61" s="240" t="s">
        <v>3410</v>
      </c>
    </row>
    <row r="62" spans="1:5" ht="56.25">
      <c r="A62" s="85" t="s">
        <v>3241</v>
      </c>
      <c r="B62" s="69" t="s">
        <v>2834</v>
      </c>
      <c r="C62" s="69" t="s">
        <v>2369</v>
      </c>
      <c r="D62" s="240" t="s">
        <v>3237</v>
      </c>
      <c r="E62" s="240" t="s">
        <v>3410</v>
      </c>
    </row>
    <row r="63" spans="1:5" ht="146.25">
      <c r="A63" s="85" t="s">
        <v>3329</v>
      </c>
      <c r="B63" s="69" t="s">
        <v>2835</v>
      </c>
      <c r="C63" s="69" t="s">
        <v>2369</v>
      </c>
      <c r="D63" s="240" t="s">
        <v>3238</v>
      </c>
      <c r="E63" s="240" t="s">
        <v>3489</v>
      </c>
    </row>
    <row r="64" spans="1:5" ht="146.25">
      <c r="A64" s="85" t="s">
        <v>3330</v>
      </c>
      <c r="B64" s="69" t="s">
        <v>2836</v>
      </c>
      <c r="C64" s="69" t="s">
        <v>2369</v>
      </c>
      <c r="D64" s="240" t="s">
        <v>3238</v>
      </c>
      <c r="E64" s="240" t="s">
        <v>3489</v>
      </c>
    </row>
    <row r="65" spans="1:5" ht="146.25">
      <c r="A65" s="85" t="s">
        <v>3245</v>
      </c>
      <c r="B65" s="69" t="s">
        <v>2837</v>
      </c>
      <c r="C65" s="69" t="s">
        <v>2369</v>
      </c>
      <c r="D65" s="240" t="s">
        <v>3238</v>
      </c>
      <c r="E65" s="240" t="s">
        <v>3489</v>
      </c>
    </row>
    <row r="66" spans="1:5">
      <c r="A66" s="261" t="s">
        <v>2820</v>
      </c>
      <c r="B66" s="215" t="s">
        <v>2838</v>
      </c>
      <c r="C66" s="215" t="s">
        <v>2369</v>
      </c>
      <c r="D66" s="240" t="s">
        <v>2811</v>
      </c>
      <c r="E66" s="240"/>
    </row>
    <row r="67" spans="1:5" s="228" customFormat="1" ht="26.25">
      <c r="A67" s="261" t="s">
        <v>3316</v>
      </c>
      <c r="B67" s="215" t="s">
        <v>3317</v>
      </c>
      <c r="C67" s="215" t="s">
        <v>2369</v>
      </c>
      <c r="D67" s="240" t="s">
        <v>3318</v>
      </c>
      <c r="E67" s="240"/>
    </row>
    <row r="68" spans="1:5" s="228" customFormat="1" ht="26.25">
      <c r="A68" s="261" t="s">
        <v>3319</v>
      </c>
      <c r="B68" s="215" t="s">
        <v>3322</v>
      </c>
      <c r="C68" s="215" t="s">
        <v>2369</v>
      </c>
      <c r="D68" s="240" t="s">
        <v>3318</v>
      </c>
      <c r="E68" s="240"/>
    </row>
    <row r="69" spans="1:5" s="228" customFormat="1" ht="26.25">
      <c r="A69" s="261" t="s">
        <v>3320</v>
      </c>
      <c r="B69" s="215" t="s">
        <v>3323</v>
      </c>
      <c r="C69" s="215" t="s">
        <v>2369</v>
      </c>
      <c r="D69" s="240" t="s">
        <v>3318</v>
      </c>
      <c r="E69" s="240"/>
    </row>
    <row r="70" spans="1:5" s="228" customFormat="1" ht="26.25">
      <c r="A70" s="261" t="s">
        <v>3321</v>
      </c>
      <c r="B70" s="215" t="s">
        <v>3324</v>
      </c>
      <c r="C70" s="215" t="s">
        <v>2369</v>
      </c>
      <c r="D70" s="240" t="s">
        <v>3318</v>
      </c>
      <c r="E70" s="240"/>
    </row>
    <row r="71" spans="1:5" s="228" customFormat="1">
      <c r="A71" s="261" t="s">
        <v>3325</v>
      </c>
      <c r="B71" s="215" t="s">
        <v>3327</v>
      </c>
      <c r="C71" s="215" t="s">
        <v>2369</v>
      </c>
      <c r="D71" s="240" t="s">
        <v>3318</v>
      </c>
      <c r="E71" s="240"/>
    </row>
    <row r="72" spans="1:5" s="228" customFormat="1">
      <c r="A72" s="261" t="s">
        <v>3326</v>
      </c>
      <c r="B72" s="215" t="s">
        <v>3328</v>
      </c>
      <c r="C72" s="215" t="s">
        <v>2369</v>
      </c>
      <c r="D72" s="240" t="s">
        <v>3318</v>
      </c>
      <c r="E72" s="240"/>
    </row>
    <row r="73" spans="1:5" s="228" customFormat="1">
      <c r="A73" s="261" t="s">
        <v>2554</v>
      </c>
      <c r="B73" s="215" t="s">
        <v>2473</v>
      </c>
      <c r="C73" s="215" t="s">
        <v>2369</v>
      </c>
      <c r="D73" s="240" t="s">
        <v>3318</v>
      </c>
      <c r="E73" s="240"/>
    </row>
    <row r="74" spans="1:5" s="228" customFormat="1">
      <c r="A74" s="261" t="s">
        <v>3331</v>
      </c>
      <c r="B74" s="215" t="s">
        <v>2641</v>
      </c>
      <c r="C74" s="215" t="s">
        <v>2369</v>
      </c>
      <c r="D74" s="240"/>
      <c r="E74" s="240"/>
    </row>
    <row r="75" spans="1:5" ht="25.5">
      <c r="A75" s="54" t="s">
        <v>2714</v>
      </c>
      <c r="B75" s="51" t="s">
        <v>2642</v>
      </c>
      <c r="C75" s="47" t="s">
        <v>2369</v>
      </c>
      <c r="D75" s="241"/>
      <c r="E75" s="241"/>
    </row>
    <row r="76" spans="1:5" ht="25.5">
      <c r="A76" s="54" t="s">
        <v>2715</v>
      </c>
      <c r="B76" s="51" t="s">
        <v>2643</v>
      </c>
      <c r="C76" s="47" t="s">
        <v>2369</v>
      </c>
      <c r="D76" s="241"/>
      <c r="E76" s="241"/>
    </row>
    <row r="77" spans="1:5">
      <c r="A77" s="54" t="s">
        <v>2716</v>
      </c>
      <c r="B77" s="51" t="s">
        <v>2644</v>
      </c>
      <c r="C77" s="143" t="s">
        <v>2369</v>
      </c>
      <c r="D77" s="241"/>
      <c r="E77" s="241"/>
    </row>
    <row r="78" spans="1:5" s="228" customFormat="1">
      <c r="A78" s="54" t="s">
        <v>3332</v>
      </c>
      <c r="B78" s="51" t="s">
        <v>3333</v>
      </c>
      <c r="C78" s="143" t="s">
        <v>2369</v>
      </c>
      <c r="D78" s="241"/>
      <c r="E78" s="241"/>
    </row>
    <row r="79" spans="1:5" s="228" customFormat="1">
      <c r="A79" s="54" t="s">
        <v>3334</v>
      </c>
      <c r="B79" s="51" t="s">
        <v>3337</v>
      </c>
      <c r="C79" s="143" t="s">
        <v>2369</v>
      </c>
      <c r="D79" s="241"/>
      <c r="E79" s="241"/>
    </row>
    <row r="80" spans="1:5" s="228" customFormat="1" ht="25.5">
      <c r="A80" s="54" t="s">
        <v>3335</v>
      </c>
      <c r="B80" s="51" t="s">
        <v>3338</v>
      </c>
      <c r="C80" s="143" t="s">
        <v>2369</v>
      </c>
      <c r="D80" s="241"/>
      <c r="E80" s="241"/>
    </row>
    <row r="81" spans="1:5" s="228" customFormat="1">
      <c r="A81" s="54" t="s">
        <v>3336</v>
      </c>
      <c r="B81" s="51" t="s">
        <v>3339</v>
      </c>
      <c r="C81" s="143" t="s">
        <v>2369</v>
      </c>
      <c r="D81" s="241"/>
      <c r="E81" s="241"/>
    </row>
    <row r="82" spans="1:5" s="255" customFormat="1" ht="78.75">
      <c r="A82" s="85" t="s">
        <v>1580</v>
      </c>
      <c r="B82" s="215" t="s">
        <v>3340</v>
      </c>
      <c r="C82" s="51" t="s">
        <v>2369</v>
      </c>
      <c r="D82" s="240" t="s">
        <v>3351</v>
      </c>
      <c r="E82" s="240" t="s">
        <v>3409</v>
      </c>
    </row>
    <row r="83" spans="1:5" s="255" customFormat="1" ht="78.75">
      <c r="A83" s="54" t="s">
        <v>3344</v>
      </c>
      <c r="B83" s="51" t="s">
        <v>3341</v>
      </c>
      <c r="C83" s="51" t="s">
        <v>2369</v>
      </c>
      <c r="D83" s="240" t="s">
        <v>3351</v>
      </c>
      <c r="E83" s="240" t="s">
        <v>3409</v>
      </c>
    </row>
    <row r="84" spans="1:5" s="255" customFormat="1" ht="78.75">
      <c r="A84" s="54" t="s">
        <v>3343</v>
      </c>
      <c r="B84" s="51" t="s">
        <v>3342</v>
      </c>
      <c r="C84" s="51" t="s">
        <v>2369</v>
      </c>
      <c r="D84" s="240" t="s">
        <v>3351</v>
      </c>
      <c r="E84" s="240" t="s">
        <v>3409</v>
      </c>
    </row>
    <row r="85" spans="1:5" s="255" customFormat="1" ht="78.75">
      <c r="A85" s="54" t="s">
        <v>3345</v>
      </c>
      <c r="B85" s="51" t="s">
        <v>3347</v>
      </c>
      <c r="C85" s="51" t="s">
        <v>2369</v>
      </c>
      <c r="D85" s="240" t="s">
        <v>3351</v>
      </c>
      <c r="E85" s="240" t="s">
        <v>3409</v>
      </c>
    </row>
    <row r="86" spans="1:5" s="255" customFormat="1" ht="78.75">
      <c r="A86" s="54" t="s">
        <v>3346</v>
      </c>
      <c r="B86" s="51" t="s">
        <v>3348</v>
      </c>
      <c r="C86" s="51" t="s">
        <v>2369</v>
      </c>
      <c r="D86" s="240" t="s">
        <v>3351</v>
      </c>
      <c r="E86" s="240" t="s">
        <v>3409</v>
      </c>
    </row>
    <row r="87" spans="1:5" s="255" customFormat="1" ht="45">
      <c r="A87" s="54" t="s">
        <v>3349</v>
      </c>
      <c r="B87" s="51" t="s">
        <v>3350</v>
      </c>
      <c r="C87" s="51" t="s">
        <v>2369</v>
      </c>
      <c r="D87" s="241" t="s">
        <v>3352</v>
      </c>
      <c r="E87" s="240" t="s">
        <v>3408</v>
      </c>
    </row>
    <row r="88" spans="1:5" s="255" customFormat="1" ht="45">
      <c r="A88" s="54" t="s">
        <v>3355</v>
      </c>
      <c r="B88" s="51" t="s">
        <v>3353</v>
      </c>
      <c r="C88" s="51" t="s">
        <v>2369</v>
      </c>
      <c r="D88" s="241" t="s">
        <v>3352</v>
      </c>
      <c r="E88" s="240" t="s">
        <v>3408</v>
      </c>
    </row>
    <row r="89" spans="1:5" s="255" customFormat="1" ht="45">
      <c r="A89" s="54" t="s">
        <v>3356</v>
      </c>
      <c r="B89" s="51" t="s">
        <v>3354</v>
      </c>
      <c r="C89" s="51" t="s">
        <v>2369</v>
      </c>
      <c r="D89" s="241" t="s">
        <v>3352</v>
      </c>
      <c r="E89" s="240" t="s">
        <v>3408</v>
      </c>
    </row>
    <row r="90" spans="1:5" s="255" customFormat="1" ht="45">
      <c r="A90" s="54" t="s">
        <v>3357</v>
      </c>
      <c r="B90" s="51" t="s">
        <v>3358</v>
      </c>
      <c r="C90" s="51" t="s">
        <v>2369</v>
      </c>
      <c r="D90" s="241" t="s">
        <v>3026</v>
      </c>
      <c r="E90" s="240" t="s">
        <v>3409</v>
      </c>
    </row>
    <row r="91" spans="1:5" s="255" customFormat="1" ht="45">
      <c r="A91" s="54" t="s">
        <v>3359</v>
      </c>
      <c r="B91" s="51" t="s">
        <v>3360</v>
      </c>
      <c r="C91" s="51" t="s">
        <v>2369</v>
      </c>
      <c r="D91" s="241" t="s">
        <v>3027</v>
      </c>
      <c r="E91" s="240" t="s">
        <v>3409</v>
      </c>
    </row>
    <row r="92" spans="1:5" s="255" customFormat="1" ht="45">
      <c r="A92" s="54" t="s">
        <v>2849</v>
      </c>
      <c r="B92" s="51" t="s">
        <v>3361</v>
      </c>
      <c r="C92" s="51" t="s">
        <v>2369</v>
      </c>
      <c r="D92" s="241" t="s">
        <v>3027</v>
      </c>
      <c r="E92" s="240" t="s">
        <v>3409</v>
      </c>
    </row>
    <row r="93" spans="1:5" s="255" customFormat="1" ht="45">
      <c r="A93" s="54" t="s">
        <v>3362</v>
      </c>
      <c r="B93" s="51" t="s">
        <v>2645</v>
      </c>
      <c r="C93" s="51" t="s">
        <v>2369</v>
      </c>
      <c r="D93" s="241" t="s">
        <v>3027</v>
      </c>
      <c r="E93" s="240" t="s">
        <v>3409</v>
      </c>
    </row>
    <row r="94" spans="1:5" s="255" customFormat="1" ht="45">
      <c r="A94" s="54" t="s">
        <v>2850</v>
      </c>
      <c r="B94" s="51" t="s">
        <v>2646</v>
      </c>
      <c r="C94" s="51" t="s">
        <v>2369</v>
      </c>
      <c r="D94" s="241" t="s">
        <v>3027</v>
      </c>
      <c r="E94" s="240" t="s">
        <v>3409</v>
      </c>
    </row>
    <row r="95" spans="1:5" s="255" customFormat="1" ht="45">
      <c r="A95" s="54" t="s">
        <v>3363</v>
      </c>
      <c r="B95" s="51" t="s">
        <v>2647</v>
      </c>
      <c r="C95" s="51" t="s">
        <v>2369</v>
      </c>
      <c r="D95" s="241" t="s">
        <v>3027</v>
      </c>
      <c r="E95" s="240" t="s">
        <v>3409</v>
      </c>
    </row>
    <row r="96" spans="1:5" s="71" customFormat="1">
      <c r="A96" s="54" t="s">
        <v>2472</v>
      </c>
      <c r="B96" s="51" t="s">
        <v>2471</v>
      </c>
      <c r="C96" s="51" t="s">
        <v>2369</v>
      </c>
      <c r="D96" s="241"/>
      <c r="E96" s="241"/>
    </row>
    <row r="97" spans="1:5">
      <c r="A97" s="54" t="s">
        <v>2470</v>
      </c>
      <c r="B97" s="52" t="s">
        <v>2469</v>
      </c>
      <c r="C97" s="47" t="s">
        <v>2369</v>
      </c>
      <c r="D97" s="241"/>
      <c r="E97" s="241"/>
    </row>
    <row r="98" spans="1:5">
      <c r="A98" s="54" t="s">
        <v>2468</v>
      </c>
      <c r="B98" s="52" t="s">
        <v>2467</v>
      </c>
      <c r="C98" s="47" t="s">
        <v>2369</v>
      </c>
      <c r="D98" s="241"/>
      <c r="E98" s="241"/>
    </row>
    <row r="99" spans="1:5">
      <c r="A99" s="54" t="s">
        <v>2466</v>
      </c>
      <c r="B99" s="52" t="s">
        <v>2465</v>
      </c>
      <c r="C99" s="47" t="s">
        <v>2369</v>
      </c>
      <c r="D99" s="241"/>
      <c r="E99" s="241"/>
    </row>
    <row r="100" spans="1:5">
      <c r="A100" s="54" t="s">
        <v>2464</v>
      </c>
      <c r="B100" s="52" t="s">
        <v>2463</v>
      </c>
      <c r="C100" s="47" t="s">
        <v>2369</v>
      </c>
      <c r="D100" s="241"/>
      <c r="E100" s="241"/>
    </row>
    <row r="101" spans="1:5">
      <c r="A101" s="54" t="s">
        <v>2462</v>
      </c>
      <c r="B101" s="52" t="s">
        <v>2461</v>
      </c>
      <c r="C101" s="47" t="s">
        <v>2369</v>
      </c>
      <c r="D101" s="241"/>
      <c r="E101" s="241"/>
    </row>
    <row r="102" spans="1:5">
      <c r="A102" s="54" t="s">
        <v>2460</v>
      </c>
      <c r="B102" s="52" t="s">
        <v>2459</v>
      </c>
      <c r="C102" s="47" t="s">
        <v>2369</v>
      </c>
      <c r="D102" s="241"/>
      <c r="E102" s="241"/>
    </row>
    <row r="103" spans="1:5" ht="33.75">
      <c r="A103" s="54" t="s">
        <v>2458</v>
      </c>
      <c r="B103" s="52" t="s">
        <v>2457</v>
      </c>
      <c r="C103" s="47" t="s">
        <v>2369</v>
      </c>
      <c r="D103" s="241" t="s">
        <v>2456</v>
      </c>
      <c r="E103" s="241"/>
    </row>
    <row r="104" spans="1:5" ht="25.5">
      <c r="A104" s="54" t="s">
        <v>2455</v>
      </c>
      <c r="B104" s="52" t="s">
        <v>2454</v>
      </c>
      <c r="C104" s="47" t="s">
        <v>2369</v>
      </c>
      <c r="D104" s="241"/>
      <c r="E104" s="241"/>
    </row>
    <row r="105" spans="1:5" ht="25.5">
      <c r="A105" s="54" t="s">
        <v>2453</v>
      </c>
      <c r="B105" s="52" t="s">
        <v>2452</v>
      </c>
      <c r="C105" s="47" t="s">
        <v>2369</v>
      </c>
      <c r="D105" s="241"/>
      <c r="E105" s="241"/>
    </row>
    <row r="106" spans="1:5" ht="25.5">
      <c r="A106" s="54" t="s">
        <v>2451</v>
      </c>
      <c r="B106" s="52" t="s">
        <v>2450</v>
      </c>
      <c r="C106" s="47" t="s">
        <v>2369</v>
      </c>
      <c r="D106" s="241"/>
      <c r="E106" s="241"/>
    </row>
    <row r="107" spans="1:5" ht="25.5">
      <c r="A107" s="54" t="s">
        <v>2449</v>
      </c>
      <c r="B107" s="52" t="s">
        <v>2448</v>
      </c>
      <c r="C107" s="47" t="s">
        <v>2369</v>
      </c>
      <c r="D107" s="241"/>
      <c r="E107" s="241"/>
    </row>
    <row r="108" spans="1:5" ht="25.5">
      <c r="A108" s="54" t="s">
        <v>2447</v>
      </c>
      <c r="B108" s="52" t="s">
        <v>2446</v>
      </c>
      <c r="C108" s="47" t="s">
        <v>2369</v>
      </c>
      <c r="D108" s="241"/>
      <c r="E108" s="241"/>
    </row>
    <row r="109" spans="1:5" ht="25.5">
      <c r="A109" s="54" t="s">
        <v>2445</v>
      </c>
      <c r="B109" s="52" t="s">
        <v>2444</v>
      </c>
      <c r="C109" s="47" t="s">
        <v>2369</v>
      </c>
      <c r="D109" s="241"/>
      <c r="E109" s="241"/>
    </row>
    <row r="110" spans="1:5" ht="25.5">
      <c r="A110" s="54" t="s">
        <v>2443</v>
      </c>
      <c r="B110" s="52" t="s">
        <v>2442</v>
      </c>
      <c r="C110" s="47" t="s">
        <v>2369</v>
      </c>
      <c r="D110" s="241"/>
      <c r="E110" s="241"/>
    </row>
    <row r="111" spans="1:5" s="71" customFormat="1">
      <c r="A111" s="54" t="s">
        <v>3366</v>
      </c>
      <c r="B111" s="52" t="s">
        <v>3367</v>
      </c>
      <c r="C111" s="52" t="s">
        <v>2369</v>
      </c>
      <c r="D111" s="241"/>
      <c r="E111" s="241"/>
    </row>
    <row r="112" spans="1:5">
      <c r="A112" s="54" t="s">
        <v>1622</v>
      </c>
      <c r="B112" s="51" t="s">
        <v>2648</v>
      </c>
      <c r="C112" s="47" t="s">
        <v>2369</v>
      </c>
      <c r="D112" s="241"/>
      <c r="E112" s="241"/>
    </row>
    <row r="113" spans="1:5">
      <c r="A113" s="54" t="s">
        <v>3368</v>
      </c>
      <c r="B113" s="51" t="s">
        <v>2649</v>
      </c>
      <c r="C113" s="47" t="s">
        <v>2369</v>
      </c>
      <c r="D113" s="241"/>
      <c r="E113" s="241"/>
    </row>
    <row r="114" spans="1:5">
      <c r="A114" s="54" t="s">
        <v>3369</v>
      </c>
      <c r="B114" s="51" t="s">
        <v>2650</v>
      </c>
      <c r="C114" s="47" t="s">
        <v>2369</v>
      </c>
      <c r="D114" s="241"/>
      <c r="E114" s="241"/>
    </row>
    <row r="115" spans="1:5" s="71" customFormat="1" ht="25.5">
      <c r="A115" s="54" t="s">
        <v>3371</v>
      </c>
      <c r="B115" s="52" t="s">
        <v>2653</v>
      </c>
      <c r="C115" s="52" t="s">
        <v>2369</v>
      </c>
      <c r="D115" s="241" t="s">
        <v>2651</v>
      </c>
      <c r="E115" s="241"/>
    </row>
    <row r="116" spans="1:5" ht="25.5">
      <c r="A116" s="54" t="s">
        <v>3372</v>
      </c>
      <c r="B116" s="52" t="s">
        <v>2654</v>
      </c>
      <c r="C116" s="52" t="s">
        <v>2369</v>
      </c>
      <c r="D116" s="241" t="s">
        <v>2651</v>
      </c>
      <c r="E116" s="241"/>
    </row>
    <row r="117" spans="1:5" ht="25.5">
      <c r="A117" s="54" t="s">
        <v>3373</v>
      </c>
      <c r="B117" s="52" t="s">
        <v>2655</v>
      </c>
      <c r="C117" s="52" t="s">
        <v>2369</v>
      </c>
      <c r="D117" s="241" t="s">
        <v>2651</v>
      </c>
      <c r="E117" s="241"/>
    </row>
    <row r="118" spans="1:5" ht="25.5">
      <c r="A118" s="54" t="s">
        <v>3374</v>
      </c>
      <c r="B118" s="52" t="s">
        <v>2656</v>
      </c>
      <c r="C118" s="52" t="s">
        <v>2369</v>
      </c>
      <c r="D118" s="241" t="s">
        <v>2651</v>
      </c>
      <c r="E118" s="241"/>
    </row>
    <row r="119" spans="1:5" ht="25.5">
      <c r="A119" s="54" t="s">
        <v>3376</v>
      </c>
      <c r="B119" s="52" t="s">
        <v>2657</v>
      </c>
      <c r="C119" s="52" t="s">
        <v>2369</v>
      </c>
      <c r="D119" s="241" t="s">
        <v>2651</v>
      </c>
      <c r="E119" s="241"/>
    </row>
    <row r="120" spans="1:5">
      <c r="A120" s="54" t="s">
        <v>3377</v>
      </c>
      <c r="B120" s="52" t="s">
        <v>2658</v>
      </c>
      <c r="C120" s="52" t="s">
        <v>2369</v>
      </c>
      <c r="D120" s="241" t="s">
        <v>2651</v>
      </c>
      <c r="E120" s="241"/>
    </row>
    <row r="121" spans="1:5">
      <c r="A121" s="54" t="s">
        <v>3378</v>
      </c>
      <c r="B121" s="52" t="s">
        <v>2659</v>
      </c>
      <c r="C121" s="52" t="s">
        <v>2369</v>
      </c>
      <c r="D121" s="241" t="s">
        <v>2651</v>
      </c>
      <c r="E121" s="241"/>
    </row>
    <row r="122" spans="1:5">
      <c r="A122" s="54" t="s">
        <v>3379</v>
      </c>
      <c r="B122" s="52" t="s">
        <v>2660</v>
      </c>
      <c r="C122" s="52" t="s">
        <v>2369</v>
      </c>
      <c r="D122" s="241" t="s">
        <v>2651</v>
      </c>
      <c r="E122" s="241"/>
    </row>
    <row r="123" spans="1:5">
      <c r="A123" s="54" t="s">
        <v>3380</v>
      </c>
      <c r="B123" s="52" t="s">
        <v>2661</v>
      </c>
      <c r="C123" s="52" t="s">
        <v>2369</v>
      </c>
      <c r="D123" s="241" t="s">
        <v>2651</v>
      </c>
      <c r="E123" s="241"/>
    </row>
    <row r="124" spans="1:5">
      <c r="A124" s="54" t="s">
        <v>3381</v>
      </c>
      <c r="B124" s="52" t="s">
        <v>2652</v>
      </c>
      <c r="C124" s="52" t="s">
        <v>2369</v>
      </c>
      <c r="D124" s="241" t="s">
        <v>2651</v>
      </c>
      <c r="E124" s="241"/>
    </row>
    <row r="125" spans="1:5" s="71" customFormat="1" ht="56.25">
      <c r="A125" s="54" t="s">
        <v>3382</v>
      </c>
      <c r="B125" s="52" t="s">
        <v>2662</v>
      </c>
      <c r="C125" s="52" t="s">
        <v>2369</v>
      </c>
      <c r="D125" s="241" t="s">
        <v>3401</v>
      </c>
      <c r="E125" s="240" t="s">
        <v>3406</v>
      </c>
    </row>
    <row r="126" spans="1:5" s="71" customFormat="1" ht="56.25">
      <c r="A126" s="54" t="s">
        <v>3383</v>
      </c>
      <c r="B126" s="52" t="s">
        <v>2663</v>
      </c>
      <c r="C126" s="52" t="s">
        <v>2369</v>
      </c>
      <c r="D126" s="241" t="s">
        <v>3401</v>
      </c>
      <c r="E126" s="240" t="s">
        <v>3406</v>
      </c>
    </row>
    <row r="127" spans="1:5" s="71" customFormat="1" ht="56.25">
      <c r="A127" s="54" t="s">
        <v>3384</v>
      </c>
      <c r="B127" s="52" t="s">
        <v>2664</v>
      </c>
      <c r="C127" s="52" t="s">
        <v>2369</v>
      </c>
      <c r="D127" s="241" t="s">
        <v>3401</v>
      </c>
      <c r="E127" s="240" t="s">
        <v>3406</v>
      </c>
    </row>
    <row r="128" spans="1:5" s="71" customFormat="1" ht="56.25">
      <c r="A128" s="54" t="s">
        <v>3385</v>
      </c>
      <c r="B128" s="52" t="s">
        <v>2665</v>
      </c>
      <c r="C128" s="52" t="s">
        <v>2369</v>
      </c>
      <c r="D128" s="241" t="s">
        <v>3401</v>
      </c>
      <c r="E128" s="240" t="s">
        <v>3406</v>
      </c>
    </row>
    <row r="129" spans="1:5" s="71" customFormat="1" ht="56.25">
      <c r="A129" s="54" t="s">
        <v>3386</v>
      </c>
      <c r="B129" s="52" t="s">
        <v>2666</v>
      </c>
      <c r="C129" s="52" t="s">
        <v>2369</v>
      </c>
      <c r="D129" s="241" t="s">
        <v>3401</v>
      </c>
      <c r="E129" s="240" t="s">
        <v>3406</v>
      </c>
    </row>
    <row r="130" spans="1:5" s="71" customFormat="1" ht="56.25">
      <c r="A130" s="54" t="s">
        <v>3387</v>
      </c>
      <c r="B130" s="52" t="s">
        <v>2667</v>
      </c>
      <c r="C130" s="52" t="s">
        <v>2369</v>
      </c>
      <c r="D130" s="241" t="s">
        <v>3401</v>
      </c>
      <c r="E130" s="240" t="s">
        <v>3406</v>
      </c>
    </row>
    <row r="131" spans="1:5" s="71" customFormat="1" ht="56.25">
      <c r="A131" s="54" t="s">
        <v>3388</v>
      </c>
      <c r="B131" s="52" t="s">
        <v>2668</v>
      </c>
      <c r="C131" s="52" t="s">
        <v>2369</v>
      </c>
      <c r="D131" s="241" t="s">
        <v>3401</v>
      </c>
      <c r="E131" s="240" t="s">
        <v>3406</v>
      </c>
    </row>
    <row r="132" spans="1:5" s="71" customFormat="1" ht="56.25">
      <c r="A132" s="54" t="s">
        <v>3389</v>
      </c>
      <c r="B132" s="52" t="s">
        <v>2669</v>
      </c>
      <c r="C132" s="52" t="s">
        <v>2369</v>
      </c>
      <c r="D132" s="241" t="s">
        <v>3401</v>
      </c>
      <c r="E132" s="240" t="s">
        <v>3406</v>
      </c>
    </row>
    <row r="133" spans="1:5" ht="25.5">
      <c r="A133" s="54" t="s">
        <v>2441</v>
      </c>
      <c r="B133" s="52" t="s">
        <v>2440</v>
      </c>
      <c r="C133" s="47" t="s">
        <v>2369</v>
      </c>
      <c r="D133" s="241"/>
      <c r="E133" s="241"/>
    </row>
    <row r="134" spans="1:5" ht="25.5">
      <c r="A134" s="54" t="s">
        <v>2439</v>
      </c>
      <c r="B134" s="52" t="s">
        <v>2438</v>
      </c>
      <c r="C134" s="47" t="s">
        <v>2369</v>
      </c>
      <c r="D134" s="241"/>
      <c r="E134" s="241"/>
    </row>
    <row r="135" spans="1:5" ht="25.5">
      <c r="A135" s="54" t="s">
        <v>2437</v>
      </c>
      <c r="B135" s="52" t="s">
        <v>2436</v>
      </c>
      <c r="C135" s="47" t="s">
        <v>2369</v>
      </c>
      <c r="D135" s="241"/>
      <c r="E135" s="241"/>
    </row>
    <row r="136" spans="1:5" ht="25.5">
      <c r="A136" s="54" t="s">
        <v>2435</v>
      </c>
      <c r="B136" s="52" t="s">
        <v>2434</v>
      </c>
      <c r="C136" s="47" t="s">
        <v>2369</v>
      </c>
      <c r="D136" s="241"/>
      <c r="E136" s="241"/>
    </row>
    <row r="137" spans="1:5" ht="25.5">
      <c r="A137" s="54" t="s">
        <v>2433</v>
      </c>
      <c r="B137" s="52" t="s">
        <v>2432</v>
      </c>
      <c r="C137" s="47" t="s">
        <v>2369</v>
      </c>
      <c r="D137" s="241"/>
      <c r="E137" s="241"/>
    </row>
    <row r="138" spans="1:5" ht="25.5">
      <c r="A138" s="54" t="s">
        <v>2431</v>
      </c>
      <c r="B138" s="52" t="s">
        <v>2430</v>
      </c>
      <c r="C138" s="47" t="s">
        <v>2369</v>
      </c>
      <c r="D138" s="241"/>
      <c r="E138" s="241"/>
    </row>
    <row r="139" spans="1:5" ht="25.5">
      <c r="A139" s="54" t="s">
        <v>2429</v>
      </c>
      <c r="B139" s="52" t="s">
        <v>2428</v>
      </c>
      <c r="C139" s="47" t="s">
        <v>2369</v>
      </c>
      <c r="D139" s="241"/>
      <c r="E139" s="241"/>
    </row>
    <row r="140" spans="1:5" ht="25.5">
      <c r="A140" s="54" t="s">
        <v>2427</v>
      </c>
      <c r="B140" s="52" t="s">
        <v>2426</v>
      </c>
      <c r="C140" s="47" t="s">
        <v>2369</v>
      </c>
      <c r="D140" s="241"/>
      <c r="E140" s="241"/>
    </row>
    <row r="141" spans="1:5" ht="25.5">
      <c r="A141" s="54" t="s">
        <v>2425</v>
      </c>
      <c r="B141" s="52" t="s">
        <v>2424</v>
      </c>
      <c r="C141" s="47" t="s">
        <v>2369</v>
      </c>
      <c r="D141" s="241"/>
      <c r="E141" s="241"/>
    </row>
    <row r="142" spans="1:5" ht="25.5">
      <c r="A142" s="54" t="s">
        <v>2423</v>
      </c>
      <c r="B142" s="52" t="s">
        <v>2422</v>
      </c>
      <c r="C142" s="47" t="s">
        <v>2369</v>
      </c>
      <c r="D142" s="241"/>
      <c r="E142" s="241"/>
    </row>
    <row r="143" spans="1:5" ht="25.5">
      <c r="A143" s="54" t="s">
        <v>2421</v>
      </c>
      <c r="B143" s="52" t="s">
        <v>2420</v>
      </c>
      <c r="C143" s="47" t="s">
        <v>2369</v>
      </c>
      <c r="D143" s="241"/>
      <c r="E143" s="241"/>
    </row>
    <row r="144" spans="1:5" ht="25.5">
      <c r="A144" s="54" t="s">
        <v>2419</v>
      </c>
      <c r="B144" s="52" t="s">
        <v>2418</v>
      </c>
      <c r="C144" s="47" t="s">
        <v>2369</v>
      </c>
      <c r="D144" s="241"/>
      <c r="E144" s="241"/>
    </row>
    <row r="145" spans="1:5" ht="25.5">
      <c r="A145" s="54" t="s">
        <v>2417</v>
      </c>
      <c r="B145" s="52" t="s">
        <v>2416</v>
      </c>
      <c r="C145" s="47" t="s">
        <v>2369</v>
      </c>
      <c r="D145" s="241"/>
      <c r="E145" s="241"/>
    </row>
    <row r="146" spans="1:5" ht="25.5">
      <c r="A146" s="54" t="s">
        <v>2415</v>
      </c>
      <c r="B146" s="52" t="s">
        <v>2414</v>
      </c>
      <c r="C146" s="47" t="s">
        <v>2369</v>
      </c>
      <c r="D146" s="241"/>
      <c r="E146" s="241"/>
    </row>
    <row r="147" spans="1:5" ht="25.5">
      <c r="A147" s="54" t="s">
        <v>2413</v>
      </c>
      <c r="B147" s="52" t="s">
        <v>2412</v>
      </c>
      <c r="C147" s="47" t="s">
        <v>2369</v>
      </c>
      <c r="D147" s="241"/>
      <c r="E147" s="241"/>
    </row>
    <row r="148" spans="1:5" ht="25.5">
      <c r="A148" s="54" t="s">
        <v>2411</v>
      </c>
      <c r="B148" s="52" t="s">
        <v>2410</v>
      </c>
      <c r="C148" s="47" t="s">
        <v>2369</v>
      </c>
      <c r="D148" s="241"/>
      <c r="E148" s="241"/>
    </row>
    <row r="149" spans="1:5" ht="25.5">
      <c r="A149" s="54" t="s">
        <v>2409</v>
      </c>
      <c r="B149" s="52" t="s">
        <v>2408</v>
      </c>
      <c r="C149" s="47" t="s">
        <v>2369</v>
      </c>
      <c r="D149" s="241"/>
      <c r="E149" s="241"/>
    </row>
    <row r="150" spans="1:5" ht="25.5">
      <c r="A150" s="54" t="s">
        <v>2407</v>
      </c>
      <c r="B150" s="52" t="s">
        <v>2406</v>
      </c>
      <c r="C150" s="47" t="s">
        <v>2369</v>
      </c>
      <c r="D150" s="241"/>
      <c r="E150" s="241"/>
    </row>
    <row r="151" spans="1:5" ht="25.5">
      <c r="A151" s="54" t="s">
        <v>2405</v>
      </c>
      <c r="B151" s="52" t="s">
        <v>2404</v>
      </c>
      <c r="C151" s="47" t="s">
        <v>2369</v>
      </c>
      <c r="D151" s="241"/>
      <c r="E151" s="241"/>
    </row>
    <row r="152" spans="1:5" ht="25.5">
      <c r="A152" s="54" t="s">
        <v>2403</v>
      </c>
      <c r="B152" s="52" t="s">
        <v>2402</v>
      </c>
      <c r="C152" s="47" t="s">
        <v>2369</v>
      </c>
      <c r="D152" s="241"/>
      <c r="E152" s="241"/>
    </row>
    <row r="153" spans="1:5" ht="25.5">
      <c r="A153" s="54" t="s">
        <v>2401</v>
      </c>
      <c r="B153" s="52" t="s">
        <v>2400</v>
      </c>
      <c r="C153" s="47" t="s">
        <v>2369</v>
      </c>
      <c r="D153" s="241"/>
      <c r="E153" s="241"/>
    </row>
    <row r="154" spans="1:5" ht="25.5">
      <c r="A154" s="54" t="s">
        <v>2399</v>
      </c>
      <c r="B154" s="52" t="s">
        <v>2398</v>
      </c>
      <c r="C154" s="47" t="s">
        <v>2369</v>
      </c>
      <c r="D154" s="241"/>
      <c r="E154" s="241"/>
    </row>
    <row r="155" spans="1:5" ht="25.5">
      <c r="A155" s="54" t="s">
        <v>2397</v>
      </c>
      <c r="B155" s="52" t="s">
        <v>2396</v>
      </c>
      <c r="C155" s="47" t="s">
        <v>2369</v>
      </c>
      <c r="D155" s="241"/>
      <c r="E155" s="241"/>
    </row>
    <row r="156" spans="1:5" ht="25.5">
      <c r="A156" s="54" t="s">
        <v>2395</v>
      </c>
      <c r="B156" s="52" t="s">
        <v>2394</v>
      </c>
      <c r="C156" s="47" t="s">
        <v>2369</v>
      </c>
      <c r="D156" s="241"/>
      <c r="E156" s="241"/>
    </row>
    <row r="157" spans="1:5">
      <c r="A157" s="54" t="s">
        <v>2393</v>
      </c>
      <c r="B157" s="52" t="s">
        <v>2392</v>
      </c>
      <c r="C157" s="47" t="s">
        <v>2369</v>
      </c>
      <c r="D157" s="241"/>
      <c r="E157" s="241"/>
    </row>
    <row r="158" spans="1:5">
      <c r="A158" s="54" t="s">
        <v>2391</v>
      </c>
      <c r="B158" s="52" t="s">
        <v>2390</v>
      </c>
      <c r="C158" s="47" t="s">
        <v>2369</v>
      </c>
      <c r="D158" s="241"/>
      <c r="E158" s="241"/>
    </row>
    <row r="159" spans="1:5">
      <c r="A159" s="54" t="s">
        <v>2389</v>
      </c>
      <c r="B159" s="52" t="s">
        <v>2388</v>
      </c>
      <c r="C159" s="47" t="s">
        <v>2369</v>
      </c>
      <c r="D159" s="241"/>
      <c r="E159" s="241"/>
    </row>
    <row r="160" spans="1:5">
      <c r="A160" s="54" t="s">
        <v>2387</v>
      </c>
      <c r="B160" s="52" t="s">
        <v>2386</v>
      </c>
      <c r="C160" s="47" t="s">
        <v>2369</v>
      </c>
      <c r="D160" s="241"/>
      <c r="E160" s="241"/>
    </row>
    <row r="161" spans="1:5">
      <c r="A161" s="54" t="s">
        <v>2385</v>
      </c>
      <c r="B161" s="52" t="s">
        <v>2384</v>
      </c>
      <c r="C161" s="47" t="s">
        <v>2369</v>
      </c>
      <c r="D161" s="241"/>
      <c r="E161" s="241"/>
    </row>
    <row r="162" spans="1:5">
      <c r="A162" s="54" t="s">
        <v>2383</v>
      </c>
      <c r="B162" s="52" t="s">
        <v>2382</v>
      </c>
      <c r="C162" s="47" t="s">
        <v>2369</v>
      </c>
      <c r="D162" s="241"/>
      <c r="E162" s="241"/>
    </row>
    <row r="163" spans="1:5">
      <c r="A163" s="54" t="s">
        <v>2381</v>
      </c>
      <c r="B163" s="52" t="s">
        <v>2380</v>
      </c>
      <c r="C163" s="47" t="s">
        <v>2369</v>
      </c>
      <c r="D163" s="241"/>
      <c r="E163" s="241"/>
    </row>
    <row r="164" spans="1:5">
      <c r="A164" s="54" t="s">
        <v>2379</v>
      </c>
      <c r="B164" s="52" t="s">
        <v>2378</v>
      </c>
      <c r="C164" s="47" t="s">
        <v>2369</v>
      </c>
      <c r="D164" s="241"/>
      <c r="E164" s="241"/>
    </row>
    <row r="165" spans="1:5">
      <c r="A165" s="54" t="s">
        <v>2377</v>
      </c>
      <c r="B165" s="52" t="s">
        <v>2376</v>
      </c>
      <c r="C165" s="47" t="s">
        <v>2369</v>
      </c>
      <c r="D165" s="241"/>
      <c r="E165" s="241"/>
    </row>
    <row r="166" spans="1:5">
      <c r="A166" s="54" t="s">
        <v>2375</v>
      </c>
      <c r="B166" s="52" t="s">
        <v>2374</v>
      </c>
      <c r="C166" s="47" t="s">
        <v>2369</v>
      </c>
      <c r="D166" s="241"/>
      <c r="E166" s="241"/>
    </row>
    <row r="167" spans="1:5">
      <c r="A167" s="54" t="s">
        <v>2373</v>
      </c>
      <c r="B167" s="52" t="s">
        <v>2372</v>
      </c>
      <c r="C167" s="47" t="s">
        <v>2369</v>
      </c>
      <c r="D167" s="241"/>
      <c r="E167" s="241"/>
    </row>
    <row r="168" spans="1:5">
      <c r="A168" s="54" t="s">
        <v>2371</v>
      </c>
      <c r="B168" s="52" t="s">
        <v>2370</v>
      </c>
      <c r="C168" s="47" t="s">
        <v>2369</v>
      </c>
      <c r="D168" s="241"/>
      <c r="E168" s="241"/>
    </row>
    <row r="169" spans="1:5">
      <c r="A169" s="54" t="s">
        <v>1707</v>
      </c>
      <c r="B169" s="52" t="s">
        <v>2858</v>
      </c>
      <c r="C169" s="47" t="s">
        <v>2369</v>
      </c>
      <c r="D169" s="241"/>
      <c r="E169" s="241"/>
    </row>
    <row r="170" spans="1:5">
      <c r="A170" s="54" t="s">
        <v>1708</v>
      </c>
      <c r="B170" s="52" t="s">
        <v>2859</v>
      </c>
      <c r="C170" s="47" t="s">
        <v>2369</v>
      </c>
      <c r="D170" s="241"/>
      <c r="E170" s="241"/>
    </row>
    <row r="171" spans="1:5" s="71" customFormat="1" ht="45">
      <c r="A171" s="54" t="s">
        <v>3390</v>
      </c>
      <c r="B171" s="52" t="s">
        <v>2670</v>
      </c>
      <c r="C171" s="52" t="s">
        <v>2369</v>
      </c>
      <c r="D171" s="241" t="s">
        <v>3402</v>
      </c>
      <c r="E171" s="240" t="s">
        <v>3406</v>
      </c>
    </row>
    <row r="172" spans="1:5" s="71" customFormat="1" ht="45">
      <c r="A172" s="54" t="s">
        <v>3391</v>
      </c>
      <c r="B172" s="52" t="s">
        <v>2671</v>
      </c>
      <c r="C172" s="52" t="s">
        <v>2369</v>
      </c>
      <c r="D172" s="241" t="s">
        <v>3402</v>
      </c>
      <c r="E172" s="240" t="s">
        <v>3406</v>
      </c>
    </row>
    <row r="173" spans="1:5" s="71" customFormat="1" ht="90">
      <c r="A173" s="54" t="s">
        <v>3392</v>
      </c>
      <c r="B173" s="52" t="s">
        <v>2672</v>
      </c>
      <c r="C173" s="52" t="s">
        <v>2369</v>
      </c>
      <c r="D173" s="241" t="s">
        <v>3403</v>
      </c>
      <c r="E173" s="240" t="s">
        <v>3407</v>
      </c>
    </row>
    <row r="174" spans="1:5" s="71" customFormat="1" ht="90">
      <c r="A174" s="54" t="s">
        <v>3393</v>
      </c>
      <c r="B174" s="52" t="s">
        <v>2673</v>
      </c>
      <c r="C174" s="52" t="s">
        <v>2369</v>
      </c>
      <c r="D174" s="241" t="s">
        <v>3403</v>
      </c>
      <c r="E174" s="240" t="s">
        <v>3407</v>
      </c>
    </row>
    <row r="175" spans="1:5" s="71" customFormat="1" ht="90">
      <c r="A175" s="54" t="s">
        <v>3393</v>
      </c>
      <c r="B175" s="52" t="s">
        <v>2674</v>
      </c>
      <c r="C175" s="52" t="s">
        <v>2369</v>
      </c>
      <c r="D175" s="241" t="s">
        <v>3403</v>
      </c>
      <c r="E175" s="240" t="s">
        <v>3407</v>
      </c>
    </row>
    <row r="176" spans="1:5" s="71" customFormat="1" ht="90">
      <c r="A176" s="54" t="s">
        <v>3394</v>
      </c>
      <c r="B176" s="52" t="s">
        <v>2675</v>
      </c>
      <c r="C176" s="52" t="s">
        <v>2369</v>
      </c>
      <c r="D176" s="241" t="s">
        <v>3403</v>
      </c>
      <c r="E176" s="240" t="s">
        <v>3407</v>
      </c>
    </row>
    <row r="177" spans="1:5" s="71" customFormat="1" ht="90">
      <c r="A177" s="54" t="s">
        <v>3395</v>
      </c>
      <c r="B177" s="52" t="s">
        <v>2676</v>
      </c>
      <c r="C177" s="52" t="s">
        <v>2369</v>
      </c>
      <c r="D177" s="241" t="s">
        <v>3403</v>
      </c>
      <c r="E177" s="240" t="s">
        <v>3407</v>
      </c>
    </row>
    <row r="178" spans="1:5" s="71" customFormat="1" ht="90">
      <c r="A178" s="54" t="s">
        <v>3396</v>
      </c>
      <c r="B178" s="52" t="s">
        <v>2677</v>
      </c>
      <c r="C178" s="52" t="s">
        <v>2369</v>
      </c>
      <c r="D178" s="241" t="s">
        <v>3403</v>
      </c>
      <c r="E178" s="240" t="s">
        <v>3407</v>
      </c>
    </row>
    <row r="179" spans="1:5" s="71" customFormat="1" ht="90">
      <c r="A179" s="54" t="s">
        <v>3478</v>
      </c>
      <c r="B179" s="52" t="s">
        <v>2678</v>
      </c>
      <c r="C179" s="52" t="s">
        <v>2369</v>
      </c>
      <c r="D179" s="241" t="s">
        <v>3403</v>
      </c>
      <c r="E179" s="240" t="s">
        <v>3407</v>
      </c>
    </row>
    <row r="180" spans="1:5" s="71" customFormat="1" ht="90">
      <c r="A180" s="54" t="s">
        <v>1718</v>
      </c>
      <c r="B180" s="52" t="s">
        <v>2679</v>
      </c>
      <c r="C180" s="52" t="s">
        <v>2369</v>
      </c>
      <c r="D180" s="241" t="s">
        <v>3403</v>
      </c>
      <c r="E180" s="240" t="s">
        <v>3407</v>
      </c>
    </row>
    <row r="181" spans="1:5" s="71" customFormat="1" ht="90">
      <c r="A181" s="54" t="s">
        <v>3398</v>
      </c>
      <c r="B181" s="52" t="s">
        <v>2680</v>
      </c>
      <c r="C181" s="52" t="s">
        <v>2369</v>
      </c>
      <c r="D181" s="241" t="s">
        <v>3403</v>
      </c>
      <c r="E181" s="240" t="s">
        <v>3407</v>
      </c>
    </row>
    <row r="182" spans="1:5" s="71" customFormat="1" ht="90">
      <c r="A182" s="54" t="s">
        <v>3399</v>
      </c>
      <c r="B182" s="52" t="s">
        <v>2681</v>
      </c>
      <c r="C182" s="52" t="s">
        <v>2369</v>
      </c>
      <c r="D182" s="241" t="s">
        <v>3403</v>
      </c>
      <c r="E182" s="240" t="s">
        <v>3407</v>
      </c>
    </row>
    <row r="183" spans="1:5" s="71" customFormat="1" ht="90">
      <c r="A183" s="54" t="s">
        <v>3397</v>
      </c>
      <c r="B183" s="52" t="s">
        <v>2682</v>
      </c>
      <c r="C183" s="52" t="s">
        <v>2369</v>
      </c>
      <c r="D183" s="241" t="s">
        <v>3403</v>
      </c>
      <c r="E183" s="240" t="s">
        <v>3407</v>
      </c>
    </row>
  </sheetData>
  <conditionalFormatting sqref="C1:C81 C96:C1048576">
    <cfRule type="cellIs" dxfId="45" priority="33" operator="equal">
      <formula>"Dinámico"</formula>
    </cfRule>
    <cfRule type="cellIs" dxfId="44" priority="34" operator="equal">
      <formula>"Dinámico"</formula>
    </cfRule>
    <cfRule type="cellIs" dxfId="43" priority="35" operator="equal">
      <formula>"Estático"</formula>
    </cfRule>
  </conditionalFormatting>
  <conditionalFormatting sqref="C3">
    <cfRule type="cellIs" dxfId="42" priority="31" operator="equal">
      <formula>"OK"</formula>
    </cfRule>
    <cfRule type="cellIs" dxfId="41" priority="32" operator="equal">
      <formula>"KO"</formula>
    </cfRule>
  </conditionalFormatting>
  <conditionalFormatting sqref="C82:C87">
    <cfRule type="cellIs" dxfId="40" priority="25" operator="equal">
      <formula>"Dinámico"</formula>
    </cfRule>
    <cfRule type="cellIs" dxfId="39" priority="26" operator="equal">
      <formula>"Dinámico"</formula>
    </cfRule>
    <cfRule type="cellIs" dxfId="38" priority="27" operator="equal">
      <formula>"Estático"</formula>
    </cfRule>
  </conditionalFormatting>
  <conditionalFormatting sqref="C88">
    <cfRule type="cellIs" dxfId="37" priority="22" operator="equal">
      <formula>"Dinámico"</formula>
    </cfRule>
    <cfRule type="cellIs" dxfId="36" priority="23" operator="equal">
      <formula>"Dinámico"</formula>
    </cfRule>
    <cfRule type="cellIs" dxfId="35" priority="24" operator="equal">
      <formula>"Estático"</formula>
    </cfRule>
  </conditionalFormatting>
  <conditionalFormatting sqref="C89">
    <cfRule type="cellIs" dxfId="34" priority="19" operator="equal">
      <formula>"Dinámico"</formula>
    </cfRule>
    <cfRule type="cellIs" dxfId="33" priority="20" operator="equal">
      <formula>"Dinámico"</formula>
    </cfRule>
    <cfRule type="cellIs" dxfId="32" priority="21" operator="equal">
      <formula>"Estático"</formula>
    </cfRule>
  </conditionalFormatting>
  <conditionalFormatting sqref="C90">
    <cfRule type="cellIs" dxfId="31" priority="16" operator="equal">
      <formula>"Dinámico"</formula>
    </cfRule>
    <cfRule type="cellIs" dxfId="30" priority="17" operator="equal">
      <formula>"Dinámico"</formula>
    </cfRule>
    <cfRule type="cellIs" dxfId="29" priority="18" operator="equal">
      <formula>"Estático"</formula>
    </cfRule>
  </conditionalFormatting>
  <conditionalFormatting sqref="C91">
    <cfRule type="cellIs" dxfId="28" priority="13" operator="equal">
      <formula>"Dinámico"</formula>
    </cfRule>
    <cfRule type="cellIs" dxfId="27" priority="14" operator="equal">
      <formula>"Dinámico"</formula>
    </cfRule>
    <cfRule type="cellIs" dxfId="26" priority="15" operator="equal">
      <formula>"Estático"</formula>
    </cfRule>
  </conditionalFormatting>
  <conditionalFormatting sqref="C92">
    <cfRule type="cellIs" dxfId="25" priority="10" operator="equal">
      <formula>"Dinámico"</formula>
    </cfRule>
    <cfRule type="cellIs" dxfId="24" priority="11" operator="equal">
      <formula>"Dinámico"</formula>
    </cfRule>
    <cfRule type="cellIs" dxfId="23" priority="12" operator="equal">
      <formula>"Estático"</formula>
    </cfRule>
  </conditionalFormatting>
  <conditionalFormatting sqref="C93">
    <cfRule type="cellIs" dxfId="22" priority="7" operator="equal">
      <formula>"Dinámico"</formula>
    </cfRule>
    <cfRule type="cellIs" dxfId="21" priority="8" operator="equal">
      <formula>"Dinámico"</formula>
    </cfRule>
    <cfRule type="cellIs" dxfId="20" priority="9" operator="equal">
      <formula>"Estático"</formula>
    </cfRule>
  </conditionalFormatting>
  <conditionalFormatting sqref="C94">
    <cfRule type="cellIs" dxfId="19" priority="4" operator="equal">
      <formula>"Dinámico"</formula>
    </cfRule>
    <cfRule type="cellIs" dxfId="18" priority="5" operator="equal">
      <formula>"Dinámico"</formula>
    </cfRule>
    <cfRule type="cellIs" dxfId="17" priority="6" operator="equal">
      <formula>"Estático"</formula>
    </cfRule>
  </conditionalFormatting>
  <conditionalFormatting sqref="C95">
    <cfRule type="cellIs" dxfId="16" priority="1" operator="equal">
      <formula>"Dinámico"</formula>
    </cfRule>
    <cfRule type="cellIs" dxfId="15" priority="2" operator="equal">
      <formula>"Dinámico"</formula>
    </cfRule>
    <cfRule type="cellIs" dxfId="14" priority="3" operator="equal">
      <formula>"Estático"</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
  <sheetViews>
    <sheetView showGridLines="0" workbookViewId="0">
      <selection activeCell="F22" sqref="F22"/>
    </sheetView>
  </sheetViews>
  <sheetFormatPr baseColWidth="10" defaultRowHeight="15"/>
  <cols>
    <col min="1" max="1" width="29.42578125" customWidth="1"/>
    <col min="4" max="4" width="15.7109375" customWidth="1"/>
    <col min="5" max="5" width="5.85546875" customWidth="1"/>
    <col min="8" max="8" width="18.85546875" customWidth="1"/>
    <col min="9" max="9" width="16.42578125" customWidth="1"/>
    <col min="14" max="14" width="4.28515625" customWidth="1"/>
  </cols>
  <sheetData>
    <row r="1" spans="1:15" ht="15.75" thickBot="1">
      <c r="A1" s="57" t="s">
        <v>2997</v>
      </c>
    </row>
    <row r="2" spans="1:15" ht="15.75" thickBot="1">
      <c r="F2" s="177" t="s">
        <v>2986</v>
      </c>
    </row>
    <row r="3" spans="1:15" ht="32.25" customHeight="1" thickBot="1">
      <c r="A3" s="68" t="s">
        <v>2704</v>
      </c>
      <c r="B3" s="68">
        <v>60</v>
      </c>
      <c r="C3" s="202"/>
      <c r="D3" s="202"/>
      <c r="H3" s="189" t="s">
        <v>2987</v>
      </c>
      <c r="I3" s="247" t="s">
        <v>2988</v>
      </c>
      <c r="J3" s="248" t="s">
        <v>2991</v>
      </c>
      <c r="K3" s="249" t="s">
        <v>2992</v>
      </c>
      <c r="L3" s="189" t="s">
        <v>2989</v>
      </c>
      <c r="M3" s="189" t="s">
        <v>2993</v>
      </c>
    </row>
    <row r="4" spans="1:15">
      <c r="A4" s="68" t="s">
        <v>2563</v>
      </c>
      <c r="B4" s="68">
        <v>121</v>
      </c>
      <c r="C4" s="202"/>
      <c r="D4" s="327" t="s">
        <v>3001</v>
      </c>
      <c r="E4" s="329">
        <f>G4+G5</f>
        <v>222</v>
      </c>
      <c r="F4" s="73" t="s">
        <v>2579</v>
      </c>
      <c r="G4" s="178">
        <v>43</v>
      </c>
      <c r="H4" s="188">
        <v>17</v>
      </c>
      <c r="I4" s="246">
        <v>25</v>
      </c>
      <c r="J4" s="250">
        <v>1</v>
      </c>
      <c r="K4" s="251"/>
      <c r="L4" s="193"/>
      <c r="M4" s="194"/>
      <c r="N4">
        <f>SUM(H4:M4)</f>
        <v>43</v>
      </c>
      <c r="O4" t="str">
        <f>IF(G4=N4,"OK","KO")</f>
        <v>OK</v>
      </c>
    </row>
    <row r="5" spans="1:15">
      <c r="A5" s="68" t="s">
        <v>2562</v>
      </c>
      <c r="B5" s="68">
        <v>113</v>
      </c>
      <c r="C5" s="202"/>
      <c r="D5" s="328"/>
      <c r="E5" s="329"/>
      <c r="F5" s="73" t="s">
        <v>2990</v>
      </c>
      <c r="G5" s="178">
        <v>179</v>
      </c>
      <c r="H5" s="182"/>
      <c r="I5" s="184">
        <v>22</v>
      </c>
      <c r="J5" s="252">
        <v>31</v>
      </c>
      <c r="K5" s="253">
        <v>4</v>
      </c>
      <c r="L5" s="183">
        <v>109</v>
      </c>
      <c r="M5" s="181">
        <v>13</v>
      </c>
      <c r="N5">
        <f>SUM(H5:M5)</f>
        <v>179</v>
      </c>
      <c r="O5" t="str">
        <f t="shared" ref="O5" si="0">IF(G5=N5,"OK","KO")</f>
        <v>OK</v>
      </c>
    </row>
    <row r="6" spans="1:15">
      <c r="A6" s="68" t="s">
        <v>2705</v>
      </c>
      <c r="B6" s="68">
        <v>13</v>
      </c>
      <c r="C6" s="202"/>
      <c r="D6" s="204" t="s">
        <v>2007</v>
      </c>
      <c r="E6" s="179">
        <f>G6</f>
        <v>72</v>
      </c>
      <c r="F6" s="73" t="s">
        <v>2007</v>
      </c>
      <c r="G6" s="178">
        <v>72</v>
      </c>
      <c r="H6" s="182">
        <v>38</v>
      </c>
      <c r="I6" s="184">
        <v>32</v>
      </c>
      <c r="J6" s="252">
        <v>1</v>
      </c>
      <c r="K6" s="253"/>
      <c r="L6" s="183">
        <v>1</v>
      </c>
      <c r="M6" s="68"/>
      <c r="N6">
        <f>SUM(H6:M6)</f>
        <v>72</v>
      </c>
      <c r="O6" t="str">
        <f>IF(G6=N6,"OK","KO")</f>
        <v>OK</v>
      </c>
    </row>
    <row r="7" spans="1:15" ht="15.75" thickBot="1">
      <c r="A7" s="73" t="s">
        <v>2564</v>
      </c>
      <c r="B7" s="73">
        <f>SUM(B3:B6)</f>
        <v>307</v>
      </c>
      <c r="C7" s="203"/>
      <c r="D7" s="204" t="s">
        <v>2994</v>
      </c>
      <c r="E7" s="179">
        <f>G7</f>
        <v>5</v>
      </c>
      <c r="F7" s="73" t="s">
        <v>2994</v>
      </c>
      <c r="G7" s="178">
        <v>5</v>
      </c>
      <c r="H7" s="187">
        <v>5</v>
      </c>
      <c r="I7" s="184"/>
      <c r="J7" s="252"/>
      <c r="K7" s="253"/>
      <c r="L7" s="192"/>
      <c r="M7" s="191"/>
    </row>
    <row r="8" spans="1:15" ht="15.75" thickBot="1">
      <c r="H8" s="190">
        <f>SUM(H4:H7)</f>
        <v>60</v>
      </c>
      <c r="I8" s="185">
        <f t="shared" ref="I8:M8" si="1">SUM(I4:I7)</f>
        <v>79</v>
      </c>
      <c r="J8" s="186">
        <f t="shared" si="1"/>
        <v>33</v>
      </c>
      <c r="K8" s="186">
        <f t="shared" si="1"/>
        <v>4</v>
      </c>
      <c r="L8" s="190">
        <f t="shared" si="1"/>
        <v>110</v>
      </c>
      <c r="M8" s="190">
        <f t="shared" si="1"/>
        <v>13</v>
      </c>
    </row>
    <row r="9" spans="1:15" ht="15.75" thickBot="1">
      <c r="A9" t="s">
        <v>3072</v>
      </c>
      <c r="I9" s="321">
        <f>I8+J8+K8</f>
        <v>116</v>
      </c>
      <c r="J9" s="322"/>
      <c r="K9" s="323"/>
    </row>
    <row r="10" spans="1:15" ht="15.75" thickBot="1">
      <c r="H10" s="195" t="str">
        <f>IF(H8=B3,"OK","KO")</f>
        <v>OK</v>
      </c>
      <c r="I10" s="324" t="str">
        <f>IF(I9=B4,"OK","KO")</f>
        <v>KO</v>
      </c>
      <c r="J10" s="325"/>
      <c r="K10" s="326"/>
      <c r="L10" s="196" t="str">
        <f>IF(L8=B5,"OK","KO")</f>
        <v>KO</v>
      </c>
      <c r="M10" s="197" t="str">
        <f>IF(M8=B6,"OK","KO")</f>
        <v>OK</v>
      </c>
    </row>
    <row r="11" spans="1:15">
      <c r="I11" t="s">
        <v>2995</v>
      </c>
      <c r="L11" t="s">
        <v>2996</v>
      </c>
    </row>
    <row r="14" spans="1:15">
      <c r="D14" t="s">
        <v>3002</v>
      </c>
      <c r="H14" s="245" t="s">
        <v>3370</v>
      </c>
      <c r="I14">
        <f>G4+G5</f>
        <v>222</v>
      </c>
    </row>
    <row r="15" spans="1:15">
      <c r="D15" s="68" t="s">
        <v>1999</v>
      </c>
      <c r="E15" s="68">
        <v>17</v>
      </c>
      <c r="F15" s="180">
        <f>E15+E16</f>
        <v>72</v>
      </c>
      <c r="H15" s="68" t="s">
        <v>1999</v>
      </c>
      <c r="I15" s="68">
        <v>134</v>
      </c>
      <c r="J15">
        <f>I15+I16</f>
        <v>222</v>
      </c>
    </row>
    <row r="16" spans="1:15">
      <c r="D16" s="68" t="s">
        <v>3003</v>
      </c>
      <c r="E16" s="68">
        <v>55</v>
      </c>
      <c r="F16" s="180" t="str">
        <f>IF(F15=E6,"OK","KO")</f>
        <v>OK</v>
      </c>
      <c r="H16" s="68" t="s">
        <v>3003</v>
      </c>
      <c r="I16" s="68">
        <v>88</v>
      </c>
      <c r="J16" s="180" t="str">
        <f>IF(I14=J15,"OK","KO")</f>
        <v>OK</v>
      </c>
    </row>
    <row r="18" spans="1:6">
      <c r="D18" t="s">
        <v>3004</v>
      </c>
    </row>
    <row r="19" spans="1:6" ht="30">
      <c r="D19" s="207" t="s">
        <v>2698</v>
      </c>
      <c r="E19" s="206">
        <f>COUNTIF('Technical guidance AIF file'!$AO$4:$AO$363,"EERR")+COUNTIF('Technical guidance AIF file'!$AO$4:$AO$363,"FICHERO MIGRACION")</f>
        <v>12</v>
      </c>
      <c r="F19" s="208">
        <f>SUM(E19:E21)</f>
        <v>72</v>
      </c>
    </row>
    <row r="20" spans="1:6">
      <c r="D20" s="68" t="s">
        <v>2696</v>
      </c>
      <c r="E20" s="68">
        <f>COUNTIF('Technical guidance AIF file'!$AO$4:$AO$363,"Manual")</f>
        <v>21</v>
      </c>
      <c r="F20" s="208" t="str">
        <f>IF(F19=E6,"OK","KO")</f>
        <v>OK</v>
      </c>
    </row>
    <row r="21" spans="1:6">
      <c r="D21" s="68" t="s">
        <v>2697</v>
      </c>
      <c r="E21" s="68">
        <f>COUNTIF('Technical guidance AIF file'!$AO$4:$AO$363,"SII")</f>
        <v>39</v>
      </c>
    </row>
    <row r="23" spans="1:6">
      <c r="D23" t="s">
        <v>3005</v>
      </c>
    </row>
    <row r="24" spans="1:6">
      <c r="D24" t="s">
        <v>3006</v>
      </c>
    </row>
    <row r="25" spans="1:6" s="262" customFormat="1"/>
    <row r="26" spans="1:6">
      <c r="A26" t="s">
        <v>3426</v>
      </c>
    </row>
    <row r="27" spans="1:6">
      <c r="A27">
        <v>17</v>
      </c>
      <c r="B27" t="s">
        <v>2007</v>
      </c>
    </row>
    <row r="28" spans="1:6">
      <c r="A28">
        <v>134</v>
      </c>
      <c r="B28" t="s">
        <v>3001</v>
      </c>
    </row>
    <row r="29" spans="1:6">
      <c r="A29" t="s">
        <v>3427</v>
      </c>
    </row>
    <row r="30" spans="1:6">
      <c r="A30" t="s">
        <v>3428</v>
      </c>
    </row>
    <row r="32" spans="1:6" s="262" customFormat="1"/>
    <row r="35" spans="1:13">
      <c r="A35" s="209" t="s">
        <v>2692</v>
      </c>
      <c r="B35" s="209"/>
    </row>
    <row r="36" spans="1:13">
      <c r="A36" s="210" t="s">
        <v>2579</v>
      </c>
      <c r="B36" s="210">
        <v>134</v>
      </c>
      <c r="D36" s="212" t="s">
        <v>2708</v>
      </c>
      <c r="E36" s="209"/>
      <c r="F36" s="209"/>
      <c r="G36" s="209"/>
      <c r="H36" s="209"/>
      <c r="I36" s="209"/>
      <c r="J36" s="210" t="s">
        <v>2709</v>
      </c>
      <c r="K36" s="209"/>
      <c r="L36" s="209"/>
      <c r="M36" s="209"/>
    </row>
    <row r="37" spans="1:13">
      <c r="A37" s="210" t="s">
        <v>2578</v>
      </c>
      <c r="B37" s="210">
        <v>29</v>
      </c>
      <c r="D37" s="205" t="s">
        <v>2701</v>
      </c>
      <c r="E37" s="205">
        <v>12</v>
      </c>
      <c r="F37" s="209" t="s">
        <v>2693</v>
      </c>
      <c r="G37" s="209" t="s">
        <v>2694</v>
      </c>
      <c r="H37" s="209" t="s">
        <v>2695</v>
      </c>
      <c r="I37" s="209"/>
      <c r="J37" s="209"/>
      <c r="K37" s="209"/>
      <c r="L37" s="209"/>
      <c r="M37" s="209"/>
    </row>
    <row r="38" spans="1:13">
      <c r="A38" s="210" t="s">
        <v>2709</v>
      </c>
      <c r="B38" s="210">
        <v>125</v>
      </c>
      <c r="D38" s="205" t="s">
        <v>2702</v>
      </c>
      <c r="E38" s="205">
        <v>109</v>
      </c>
      <c r="F38" s="209" t="s">
        <v>2699</v>
      </c>
      <c r="G38" s="209">
        <v>77</v>
      </c>
      <c r="H38" s="209" t="s">
        <v>2703</v>
      </c>
      <c r="I38" s="209"/>
      <c r="J38" s="205" t="s">
        <v>2696</v>
      </c>
      <c r="K38" s="205">
        <v>34</v>
      </c>
      <c r="L38" s="209"/>
      <c r="M38" s="209"/>
    </row>
    <row r="39" spans="1:13">
      <c r="D39" s="209"/>
      <c r="E39" s="205">
        <v>4</v>
      </c>
      <c r="F39" s="205" t="s">
        <v>2700</v>
      </c>
      <c r="G39" s="209"/>
      <c r="H39" s="209"/>
      <c r="I39" s="209"/>
      <c r="J39" s="205" t="s">
        <v>2007</v>
      </c>
      <c r="K39" s="205">
        <v>91</v>
      </c>
      <c r="L39" s="209"/>
      <c r="M39" s="209"/>
    </row>
    <row r="40" spans="1:13" ht="60">
      <c r="A40" s="211" t="s">
        <v>2707</v>
      </c>
      <c r="B40" s="205">
        <v>6</v>
      </c>
      <c r="D40" s="209"/>
      <c r="E40" s="209"/>
      <c r="F40" s="209"/>
      <c r="G40" s="209"/>
      <c r="H40" s="209"/>
      <c r="I40" s="209"/>
      <c r="J40" s="209"/>
      <c r="K40" s="209"/>
      <c r="L40" s="209" t="s">
        <v>2710</v>
      </c>
      <c r="M40" s="209"/>
    </row>
    <row r="41" spans="1:13">
      <c r="A41" s="209"/>
      <c r="B41" s="209"/>
      <c r="D41" s="209"/>
      <c r="E41" s="209"/>
      <c r="F41" s="209"/>
      <c r="G41" s="209"/>
      <c r="H41" s="209"/>
      <c r="I41" s="209"/>
      <c r="J41" s="209"/>
      <c r="K41" s="209"/>
      <c r="L41" s="205" t="s">
        <v>2698</v>
      </c>
      <c r="M41" s="205">
        <v>11</v>
      </c>
    </row>
    <row r="42" spans="1:13">
      <c r="A42" s="205" t="s">
        <v>2724</v>
      </c>
      <c r="B42" s="205">
        <f>B37+B40</f>
        <v>35</v>
      </c>
      <c r="D42" s="209"/>
      <c r="E42" s="209"/>
      <c r="F42" s="209"/>
      <c r="G42" s="209"/>
      <c r="H42" s="209"/>
      <c r="I42" s="209"/>
      <c r="J42" s="209"/>
      <c r="K42" s="209"/>
      <c r="L42" s="205" t="s">
        <v>2640</v>
      </c>
      <c r="M42" s="205">
        <v>4</v>
      </c>
    </row>
    <row r="43" spans="1:13">
      <c r="A43" s="205" t="s">
        <v>2706</v>
      </c>
      <c r="B43" s="205">
        <f>B38-B42</f>
        <v>90</v>
      </c>
      <c r="D43" s="209"/>
      <c r="E43" s="209"/>
      <c r="F43" s="209"/>
      <c r="G43" s="209"/>
      <c r="H43" s="209"/>
      <c r="I43" s="209"/>
      <c r="J43" s="209"/>
      <c r="K43" s="209"/>
      <c r="L43" s="205" t="s">
        <v>2696</v>
      </c>
      <c r="M43" s="205">
        <v>53</v>
      </c>
    </row>
    <row r="44" spans="1:13">
      <c r="D44" s="209"/>
      <c r="E44" s="209"/>
      <c r="F44" s="209"/>
      <c r="G44" s="209"/>
      <c r="H44" s="209"/>
      <c r="I44" s="209"/>
      <c r="J44" s="209"/>
      <c r="K44" s="209"/>
      <c r="L44" s="205" t="s">
        <v>2697</v>
      </c>
      <c r="M44" s="205">
        <v>23</v>
      </c>
    </row>
    <row r="46" spans="1:13" s="209" customFormat="1">
      <c r="A46" s="212" t="s">
        <v>2588</v>
      </c>
      <c r="D46" s="212" t="s">
        <v>2589</v>
      </c>
    </row>
    <row r="47" spans="1:13">
      <c r="A47" s="88" t="s">
        <v>2683</v>
      </c>
      <c r="B47" s="89" t="s">
        <v>2684</v>
      </c>
      <c r="D47" s="88" t="s">
        <v>2683</v>
      </c>
      <c r="F47" s="89" t="s">
        <v>2684</v>
      </c>
    </row>
    <row r="48" spans="1:13">
      <c r="A48" s="88">
        <v>82</v>
      </c>
      <c r="B48" s="89">
        <v>109</v>
      </c>
      <c r="C48" s="87" t="s">
        <v>2689</v>
      </c>
      <c r="D48" s="88">
        <v>16</v>
      </c>
      <c r="F48" s="89">
        <v>4</v>
      </c>
    </row>
    <row r="49" spans="1:6">
      <c r="C49">
        <f>109-32</f>
        <v>77</v>
      </c>
    </row>
    <row r="50" spans="1:6" ht="140.25">
      <c r="A50" s="86" t="s">
        <v>2505</v>
      </c>
      <c r="B50" s="51" t="s">
        <v>2691</v>
      </c>
      <c r="D50" s="50" t="s">
        <v>2510</v>
      </c>
      <c r="F50" s="72" t="s">
        <v>2488</v>
      </c>
    </row>
    <row r="51" spans="1:6" ht="138">
      <c r="A51" s="86" t="s">
        <v>2580</v>
      </c>
      <c r="B51" s="51" t="s">
        <v>2690</v>
      </c>
      <c r="D51" s="54" t="s">
        <v>2508</v>
      </c>
      <c r="F51" s="72" t="s">
        <v>2486</v>
      </c>
    </row>
    <row r="52" spans="1:6" ht="51">
      <c r="A52" s="86" t="s">
        <v>2566</v>
      </c>
      <c r="B52" s="51" t="s">
        <v>2568</v>
      </c>
      <c r="D52" s="50" t="s">
        <v>2504</v>
      </c>
      <c r="F52" s="72" t="s">
        <v>2484</v>
      </c>
    </row>
    <row r="53" spans="1:6" ht="64.5">
      <c r="A53" s="86" t="s">
        <v>2567</v>
      </c>
      <c r="B53" s="51" t="s">
        <v>2687</v>
      </c>
      <c r="D53" s="50" t="s">
        <v>1448</v>
      </c>
      <c r="F53" s="72" t="s">
        <v>1470</v>
      </c>
    </row>
    <row r="54" spans="1:6" ht="38.25">
      <c r="A54" s="86" t="s">
        <v>2543</v>
      </c>
      <c r="B54" s="51" t="s">
        <v>2546</v>
      </c>
      <c r="D54" s="50" t="s">
        <v>2500</v>
      </c>
    </row>
    <row r="55" spans="1:6" ht="38.25">
      <c r="A55" s="86" t="s">
        <v>2568</v>
      </c>
      <c r="B55" s="51" t="s">
        <v>2688</v>
      </c>
      <c r="D55" s="50" t="s">
        <v>2498</v>
      </c>
    </row>
    <row r="56" spans="1:6" ht="51">
      <c r="A56" s="86" t="s">
        <v>2569</v>
      </c>
      <c r="B56" s="51" t="s">
        <v>2538</v>
      </c>
      <c r="D56" s="50" t="s">
        <v>2496</v>
      </c>
    </row>
    <row r="57" spans="1:6" ht="38.25">
      <c r="A57" s="86" t="s">
        <v>2570</v>
      </c>
      <c r="B57" s="51" t="s">
        <v>2540</v>
      </c>
      <c r="D57" s="50" t="s">
        <v>2494</v>
      </c>
      <c r="E57" s="56"/>
    </row>
    <row r="58" spans="1:6" ht="63.75">
      <c r="A58" s="86" t="s">
        <v>2571</v>
      </c>
      <c r="B58" s="51" t="s">
        <v>2686</v>
      </c>
      <c r="D58" s="50" t="s">
        <v>2492</v>
      </c>
    </row>
    <row r="59" spans="1:6">
      <c r="A59" s="86" t="s">
        <v>2572</v>
      </c>
      <c r="B59" s="51" t="s">
        <v>2685</v>
      </c>
      <c r="D59" s="50" t="s">
        <v>2490</v>
      </c>
    </row>
    <row r="60" spans="1:6" ht="25.5">
      <c r="A60" s="86" t="s">
        <v>2573</v>
      </c>
      <c r="B60" s="51" t="s">
        <v>2474</v>
      </c>
      <c r="D60" s="50" t="s">
        <v>2488</v>
      </c>
    </row>
    <row r="61" spans="1:6" ht="94.5">
      <c r="A61" s="86" t="s">
        <v>2574</v>
      </c>
      <c r="B61" s="51" t="s">
        <v>501</v>
      </c>
      <c r="D61" s="49" t="s">
        <v>2486</v>
      </c>
    </row>
    <row r="62" spans="1:6" ht="63.75">
      <c r="A62" s="86" t="s">
        <v>2575</v>
      </c>
      <c r="B62" s="51" t="s">
        <v>506</v>
      </c>
      <c r="D62" s="49" t="s">
        <v>2484</v>
      </c>
    </row>
    <row r="63" spans="1:6" ht="63.75">
      <c r="A63" s="86" t="s">
        <v>2576</v>
      </c>
      <c r="B63" s="51" t="s">
        <v>510</v>
      </c>
      <c r="D63" s="49" t="s">
        <v>1470</v>
      </c>
    </row>
    <row r="64" spans="1:6" ht="63.75">
      <c r="A64" s="86" t="s">
        <v>2577</v>
      </c>
      <c r="B64" s="51" t="s">
        <v>512</v>
      </c>
      <c r="D64" s="49" t="s">
        <v>2481</v>
      </c>
    </row>
    <row r="65" spans="1:4" ht="111">
      <c r="A65" s="86" t="s">
        <v>2544</v>
      </c>
      <c r="B65" s="51" t="s">
        <v>2725</v>
      </c>
      <c r="D65" s="48" t="s">
        <v>2479</v>
      </c>
    </row>
    <row r="66" spans="1:4" ht="79.5">
      <c r="A66" s="86" t="s">
        <v>2545</v>
      </c>
      <c r="B66" s="51" t="s">
        <v>2726</v>
      </c>
    </row>
    <row r="67" spans="1:4" ht="108">
      <c r="A67" s="86" t="s">
        <v>2546</v>
      </c>
      <c r="B67" s="51" t="s">
        <v>2727</v>
      </c>
    </row>
    <row r="68" spans="1:4" ht="25.5">
      <c r="A68" s="86" t="s">
        <v>2581</v>
      </c>
      <c r="B68" s="51" t="s">
        <v>589</v>
      </c>
    </row>
    <row r="69" spans="1:4" ht="38.25">
      <c r="A69" s="86" t="s">
        <v>2538</v>
      </c>
      <c r="B69" s="51" t="s">
        <v>593</v>
      </c>
    </row>
    <row r="70" spans="1:4" ht="51">
      <c r="A70" s="86" t="s">
        <v>2540</v>
      </c>
      <c r="B70" s="51" t="s">
        <v>595</v>
      </c>
    </row>
    <row r="71" spans="1:4" ht="51">
      <c r="A71" s="86" t="s">
        <v>2584</v>
      </c>
      <c r="B71" s="51" t="s">
        <v>598</v>
      </c>
    </row>
    <row r="72" spans="1:4" ht="51">
      <c r="A72" s="86" t="s">
        <v>2583</v>
      </c>
      <c r="B72" s="51" t="s">
        <v>600</v>
      </c>
    </row>
    <row r="73" spans="1:4" ht="89.25">
      <c r="A73" s="86" t="s">
        <v>2582</v>
      </c>
      <c r="B73" s="51" t="s">
        <v>2472</v>
      </c>
    </row>
    <row r="74" spans="1:4" ht="89.25">
      <c r="A74" s="86" t="s">
        <v>2476</v>
      </c>
      <c r="B74" s="51" t="s">
        <v>2470</v>
      </c>
    </row>
    <row r="75" spans="1:4" ht="89.25">
      <c r="A75" s="86" t="s">
        <v>2474</v>
      </c>
      <c r="B75" s="51" t="s">
        <v>2468</v>
      </c>
    </row>
    <row r="76" spans="1:4" ht="89.25">
      <c r="A76" s="86" t="s">
        <v>2586</v>
      </c>
      <c r="B76" s="51" t="s">
        <v>2466</v>
      </c>
    </row>
    <row r="77" spans="1:4" ht="89.25">
      <c r="A77" s="86" t="s">
        <v>2585</v>
      </c>
      <c r="B77" s="51" t="s">
        <v>2464</v>
      </c>
    </row>
    <row r="78" spans="1:4" ht="89.25">
      <c r="A78" s="86" t="s">
        <v>2587</v>
      </c>
      <c r="B78" s="51" t="s">
        <v>2462</v>
      </c>
    </row>
    <row r="79" spans="1:4" ht="89.25">
      <c r="A79" s="51" t="s">
        <v>2472</v>
      </c>
      <c r="B79" s="51" t="s">
        <v>2460</v>
      </c>
    </row>
    <row r="80" spans="1:4" ht="127.5">
      <c r="A80" s="51" t="s">
        <v>2470</v>
      </c>
      <c r="B80" s="51" t="s">
        <v>2458</v>
      </c>
    </row>
    <row r="81" spans="1:2" ht="127.5">
      <c r="A81" s="51" t="s">
        <v>2468</v>
      </c>
      <c r="B81" s="51" t="s">
        <v>2455</v>
      </c>
    </row>
    <row r="82" spans="1:2" ht="127.5">
      <c r="A82" s="51" t="s">
        <v>2466</v>
      </c>
      <c r="B82" s="51" t="s">
        <v>2453</v>
      </c>
    </row>
    <row r="83" spans="1:2" ht="127.5">
      <c r="A83" s="51" t="s">
        <v>2464</v>
      </c>
      <c r="B83" s="51" t="s">
        <v>2451</v>
      </c>
    </row>
    <row r="84" spans="1:2" ht="127.5">
      <c r="A84" s="51" t="s">
        <v>2462</v>
      </c>
      <c r="B84" s="51" t="s">
        <v>2449</v>
      </c>
    </row>
    <row r="85" spans="1:2" ht="127.5">
      <c r="A85" s="51" t="s">
        <v>2460</v>
      </c>
      <c r="B85" s="51" t="s">
        <v>2447</v>
      </c>
    </row>
    <row r="86" spans="1:2" ht="127.5">
      <c r="A86" s="51" t="s">
        <v>2455</v>
      </c>
      <c r="B86" s="51" t="s">
        <v>2445</v>
      </c>
    </row>
    <row r="87" spans="1:2" ht="127.5">
      <c r="A87" s="51" t="s">
        <v>2453</v>
      </c>
      <c r="B87" s="51" t="s">
        <v>2443</v>
      </c>
    </row>
    <row r="88" spans="1:2" ht="51">
      <c r="A88" s="51" t="s">
        <v>2451</v>
      </c>
      <c r="B88" s="51" t="s">
        <v>1622</v>
      </c>
    </row>
    <row r="89" spans="1:2" ht="51">
      <c r="A89" s="51" t="s">
        <v>2449</v>
      </c>
      <c r="B89" s="51" t="s">
        <v>1623</v>
      </c>
    </row>
    <row r="90" spans="1:2" ht="63.75">
      <c r="A90" s="51" t="s">
        <v>2447</v>
      </c>
      <c r="B90" s="51" t="s">
        <v>1624</v>
      </c>
    </row>
    <row r="91" spans="1:2" ht="51">
      <c r="A91" s="51" t="s">
        <v>2445</v>
      </c>
      <c r="B91" s="51" t="s">
        <v>1625</v>
      </c>
    </row>
    <row r="92" spans="1:2" ht="51">
      <c r="A92" s="51" t="s">
        <v>2443</v>
      </c>
      <c r="B92" s="51" t="s">
        <v>1626</v>
      </c>
    </row>
    <row r="93" spans="1:2" ht="63.75">
      <c r="A93" s="51" t="s">
        <v>2441</v>
      </c>
      <c r="B93" s="51" t="s">
        <v>1627</v>
      </c>
    </row>
    <row r="94" spans="1:2" ht="51">
      <c r="A94" s="51" t="s">
        <v>2439</v>
      </c>
      <c r="B94" s="51" t="s">
        <v>1628</v>
      </c>
    </row>
    <row r="95" spans="1:2" ht="51">
      <c r="A95" s="51" t="s">
        <v>2437</v>
      </c>
      <c r="B95" s="51" t="s">
        <v>1629</v>
      </c>
    </row>
    <row r="96" spans="1:2" ht="51">
      <c r="A96" s="51" t="s">
        <v>2435</v>
      </c>
      <c r="B96" s="51" t="s">
        <v>1630</v>
      </c>
    </row>
    <row r="97" spans="1:2" ht="51">
      <c r="A97" s="51" t="s">
        <v>2433</v>
      </c>
      <c r="B97" s="51" t="s">
        <v>1631</v>
      </c>
    </row>
    <row r="98" spans="1:2" ht="63.75">
      <c r="A98" s="51" t="s">
        <v>2431</v>
      </c>
      <c r="B98" s="51" t="s">
        <v>1632</v>
      </c>
    </row>
    <row r="99" spans="1:2" ht="63.75">
      <c r="A99" s="51" t="s">
        <v>2429</v>
      </c>
      <c r="B99" s="51" t="s">
        <v>1633</v>
      </c>
    </row>
    <row r="100" spans="1:2" ht="63.75">
      <c r="A100" s="51" t="s">
        <v>2427</v>
      </c>
      <c r="B100" s="51" t="s">
        <v>1634</v>
      </c>
    </row>
    <row r="101" spans="1:2" ht="63.75">
      <c r="A101" s="51" t="s">
        <v>2425</v>
      </c>
      <c r="B101" s="51" t="s">
        <v>1635</v>
      </c>
    </row>
    <row r="102" spans="1:2" ht="51">
      <c r="A102" s="51" t="s">
        <v>2423</v>
      </c>
      <c r="B102" s="51" t="s">
        <v>1638</v>
      </c>
    </row>
    <row r="103" spans="1:2" ht="63.75">
      <c r="A103" s="51" t="s">
        <v>2421</v>
      </c>
      <c r="B103" s="51" t="s">
        <v>1639</v>
      </c>
    </row>
    <row r="104" spans="1:2" ht="63.75">
      <c r="A104" s="51" t="s">
        <v>2419</v>
      </c>
      <c r="B104" s="51" t="s">
        <v>1640</v>
      </c>
    </row>
    <row r="105" spans="1:2" ht="51">
      <c r="A105" s="51" t="s">
        <v>2417</v>
      </c>
      <c r="B105" s="51" t="s">
        <v>1641</v>
      </c>
    </row>
    <row r="106" spans="1:2" ht="51">
      <c r="A106" s="51" t="s">
        <v>2415</v>
      </c>
      <c r="B106" s="51" t="s">
        <v>1642</v>
      </c>
    </row>
    <row r="107" spans="1:2" ht="63.75">
      <c r="A107" s="51" t="s">
        <v>2413</v>
      </c>
      <c r="B107" s="51" t="s">
        <v>1643</v>
      </c>
    </row>
    <row r="108" spans="1:2" ht="63.75">
      <c r="A108" s="51" t="s">
        <v>2411</v>
      </c>
      <c r="B108" s="51" t="s">
        <v>1644</v>
      </c>
    </row>
    <row r="109" spans="1:2" ht="63.75">
      <c r="A109" s="51" t="s">
        <v>2409</v>
      </c>
      <c r="B109" s="51" t="s">
        <v>1645</v>
      </c>
    </row>
    <row r="110" spans="1:2" ht="140.25">
      <c r="A110" s="51" t="s">
        <v>2407</v>
      </c>
      <c r="B110" s="51" t="s">
        <v>2441</v>
      </c>
    </row>
    <row r="111" spans="1:2" ht="140.25">
      <c r="A111" s="51" t="s">
        <v>2405</v>
      </c>
      <c r="B111" s="51" t="s">
        <v>2439</v>
      </c>
    </row>
    <row r="112" spans="1:2" ht="140.25">
      <c r="A112" s="51" t="s">
        <v>2403</v>
      </c>
      <c r="B112" s="51" t="s">
        <v>2437</v>
      </c>
    </row>
    <row r="113" spans="1:2" ht="140.25">
      <c r="A113" s="51" t="s">
        <v>2401</v>
      </c>
      <c r="B113" s="51" t="s">
        <v>2435</v>
      </c>
    </row>
    <row r="114" spans="1:2" ht="140.25">
      <c r="A114" s="51" t="s">
        <v>2399</v>
      </c>
      <c r="B114" s="51" t="s">
        <v>2433</v>
      </c>
    </row>
    <row r="115" spans="1:2" ht="140.25">
      <c r="A115" s="51" t="s">
        <v>2397</v>
      </c>
      <c r="B115" s="51" t="s">
        <v>2431</v>
      </c>
    </row>
    <row r="116" spans="1:2" ht="140.25">
      <c r="A116" s="51" t="s">
        <v>2395</v>
      </c>
      <c r="B116" s="51" t="s">
        <v>2429</v>
      </c>
    </row>
    <row r="117" spans="1:2" ht="140.25">
      <c r="A117" s="51" t="s">
        <v>2393</v>
      </c>
      <c r="B117" s="51" t="s">
        <v>2427</v>
      </c>
    </row>
    <row r="118" spans="1:2" ht="153">
      <c r="A118" s="51" t="s">
        <v>2391</v>
      </c>
      <c r="B118" s="51" t="s">
        <v>2425</v>
      </c>
    </row>
    <row r="119" spans="1:2" ht="140.25">
      <c r="A119" s="51" t="s">
        <v>2389</v>
      </c>
      <c r="B119" s="51" t="s">
        <v>2423</v>
      </c>
    </row>
    <row r="120" spans="1:2" ht="153">
      <c r="A120" s="51" t="s">
        <v>2387</v>
      </c>
      <c r="B120" s="51" t="s">
        <v>2421</v>
      </c>
    </row>
    <row r="121" spans="1:2" ht="140.25">
      <c r="A121" s="51" t="s">
        <v>2385</v>
      </c>
      <c r="B121" s="51" t="s">
        <v>2419</v>
      </c>
    </row>
    <row r="122" spans="1:2" ht="140.25">
      <c r="A122" s="51" t="s">
        <v>2383</v>
      </c>
      <c r="B122" s="51" t="s">
        <v>2417</v>
      </c>
    </row>
    <row r="123" spans="1:2" ht="140.25">
      <c r="A123" s="51" t="s">
        <v>2381</v>
      </c>
      <c r="B123" s="51" t="s">
        <v>2415</v>
      </c>
    </row>
    <row r="124" spans="1:2" ht="140.25">
      <c r="A124" s="51" t="s">
        <v>2379</v>
      </c>
      <c r="B124" s="51" t="s">
        <v>2413</v>
      </c>
    </row>
    <row r="125" spans="1:2" ht="140.25">
      <c r="A125" s="51" t="s">
        <v>2377</v>
      </c>
      <c r="B125" s="51" t="s">
        <v>2411</v>
      </c>
    </row>
    <row r="126" spans="1:2" ht="140.25">
      <c r="A126" s="51" t="s">
        <v>2375</v>
      </c>
      <c r="B126" s="51" t="s">
        <v>2409</v>
      </c>
    </row>
    <row r="127" spans="1:2" ht="140.25">
      <c r="A127" s="51" t="s">
        <v>2373</v>
      </c>
      <c r="B127" s="51" t="s">
        <v>2407</v>
      </c>
    </row>
    <row r="128" spans="1:2" ht="140.25">
      <c r="A128" s="51" t="s">
        <v>2371</v>
      </c>
      <c r="B128" s="51" t="s">
        <v>2405</v>
      </c>
    </row>
    <row r="129" spans="1:2" ht="140.25">
      <c r="A129" s="51" t="s">
        <v>1622</v>
      </c>
      <c r="B129" s="51" t="s">
        <v>2403</v>
      </c>
    </row>
    <row r="130" spans="1:2" ht="153">
      <c r="A130" s="51" t="s">
        <v>1623</v>
      </c>
      <c r="B130" s="51" t="s">
        <v>2401</v>
      </c>
    </row>
    <row r="131" spans="1:2" ht="140.25">
      <c r="A131" s="51" t="s">
        <v>1624</v>
      </c>
      <c r="B131" s="51" t="s">
        <v>2399</v>
      </c>
    </row>
    <row r="132" spans="1:2" ht="153">
      <c r="A132" s="71"/>
      <c r="B132" s="51" t="s">
        <v>2397</v>
      </c>
    </row>
    <row r="133" spans="1:2" ht="140.25">
      <c r="A133" s="71"/>
      <c r="B133" s="51" t="s">
        <v>2395</v>
      </c>
    </row>
    <row r="134" spans="1:2" ht="127.5">
      <c r="A134" s="71"/>
      <c r="B134" s="51" t="s">
        <v>2393</v>
      </c>
    </row>
    <row r="135" spans="1:2" ht="127.5">
      <c r="A135" s="71"/>
      <c r="B135" s="51" t="s">
        <v>2391</v>
      </c>
    </row>
    <row r="136" spans="1:2" ht="127.5">
      <c r="A136" s="71"/>
      <c r="B136" s="51" t="s">
        <v>2389</v>
      </c>
    </row>
    <row r="137" spans="1:2" ht="114.75">
      <c r="A137" s="71"/>
      <c r="B137" s="51" t="s">
        <v>2387</v>
      </c>
    </row>
    <row r="138" spans="1:2" ht="114.75">
      <c r="A138" s="71"/>
      <c r="B138" s="51" t="s">
        <v>2385</v>
      </c>
    </row>
    <row r="139" spans="1:2" ht="114.75">
      <c r="A139" s="71"/>
      <c r="B139" s="51" t="s">
        <v>2383</v>
      </c>
    </row>
    <row r="140" spans="1:2" ht="114.75">
      <c r="A140" s="71"/>
      <c r="B140" s="51" t="s">
        <v>2381</v>
      </c>
    </row>
    <row r="141" spans="1:2" ht="114.75">
      <c r="A141" s="71"/>
      <c r="B141" s="51" t="s">
        <v>2379</v>
      </c>
    </row>
    <row r="142" spans="1:2" ht="127.5">
      <c r="A142" s="71"/>
      <c r="B142" s="51" t="s">
        <v>2377</v>
      </c>
    </row>
    <row r="143" spans="1:2" ht="127.5">
      <c r="A143" s="71"/>
      <c r="B143" s="51" t="s">
        <v>2375</v>
      </c>
    </row>
    <row r="144" spans="1:2" ht="127.5">
      <c r="A144" s="71"/>
      <c r="B144" s="51" t="s">
        <v>2373</v>
      </c>
    </row>
    <row r="145" spans="1:2" ht="127.5">
      <c r="A145" s="71"/>
      <c r="B145" s="51" t="s">
        <v>2371</v>
      </c>
    </row>
    <row r="146" spans="1:2" ht="38.25">
      <c r="A146" s="71"/>
      <c r="B146" s="51" t="s">
        <v>1709</v>
      </c>
    </row>
    <row r="147" spans="1:2" ht="89.25">
      <c r="A147" s="71"/>
      <c r="B147" s="51" t="s">
        <v>1710</v>
      </c>
    </row>
    <row r="148" spans="1:2" ht="38.25">
      <c r="A148" s="71"/>
      <c r="B148" s="51" t="s">
        <v>1711</v>
      </c>
    </row>
    <row r="149" spans="1:2" ht="102">
      <c r="A149" s="71"/>
      <c r="B149" s="51" t="s">
        <v>1712</v>
      </c>
    </row>
    <row r="150" spans="1:2" ht="76.5">
      <c r="A150" s="71"/>
      <c r="B150" s="51" t="s">
        <v>1713</v>
      </c>
    </row>
    <row r="151" spans="1:2" ht="102">
      <c r="A151" s="71"/>
      <c r="B151" s="51" t="s">
        <v>1714</v>
      </c>
    </row>
    <row r="152" spans="1:2" ht="76.5">
      <c r="A152" s="71"/>
      <c r="B152" s="51" t="s">
        <v>1715</v>
      </c>
    </row>
    <row r="153" spans="1:2" ht="51">
      <c r="A153" s="71"/>
      <c r="B153" s="51" t="s">
        <v>1716</v>
      </c>
    </row>
    <row r="154" spans="1:2" ht="63.75">
      <c r="A154" s="71"/>
      <c r="B154" s="51" t="s">
        <v>1717</v>
      </c>
    </row>
    <row r="155" spans="1:2" ht="38.25">
      <c r="A155" s="71"/>
      <c r="B155" s="51" t="s">
        <v>1718</v>
      </c>
    </row>
    <row r="156" spans="1:2" ht="38.25">
      <c r="A156" s="71"/>
      <c r="B156" s="51" t="s">
        <v>1719</v>
      </c>
    </row>
    <row r="157" spans="1:2" ht="51">
      <c r="A157" s="71"/>
      <c r="B157" s="51" t="s">
        <v>1720</v>
      </c>
    </row>
    <row r="158" spans="1:2" ht="51">
      <c r="A158" s="71"/>
      <c r="B158" s="51" t="s">
        <v>1721</v>
      </c>
    </row>
  </sheetData>
  <mergeCells count="4">
    <mergeCell ref="I9:K9"/>
    <mergeCell ref="I10:K10"/>
    <mergeCell ref="D4:D5"/>
    <mergeCell ref="E4:E5"/>
  </mergeCells>
  <conditionalFormatting sqref="H10:M10">
    <cfRule type="cellIs" dxfId="13" priority="7" operator="equal">
      <formula>"KO"</formula>
    </cfRule>
    <cfRule type="cellIs" dxfId="12" priority="8" operator="equal">
      <formula>"OK"</formula>
    </cfRule>
  </conditionalFormatting>
  <conditionalFormatting sqref="O4:O6">
    <cfRule type="cellIs" dxfId="11" priority="5" operator="equal">
      <formula>"KO"</formula>
    </cfRule>
    <cfRule type="cellIs" dxfId="10" priority="6" operator="equal">
      <formula>"OK"</formula>
    </cfRule>
  </conditionalFormatting>
  <conditionalFormatting sqref="F16 F20">
    <cfRule type="cellIs" dxfId="9" priority="3" operator="equal">
      <formula>"OK"</formula>
    </cfRule>
    <cfRule type="cellIs" dxfId="8" priority="4" operator="equal">
      <formula>"KO"</formula>
    </cfRule>
  </conditionalFormatting>
  <conditionalFormatting sqref="J16">
    <cfRule type="cellIs" dxfId="7" priority="1" operator="equal">
      <formula>"OK"</formula>
    </cfRule>
    <cfRule type="cellIs" dxfId="6" priority="2" operator="equal">
      <formula>"KO"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8"/>
  <sheetViews>
    <sheetView showGridLines="0" workbookViewId="0"/>
  </sheetViews>
  <sheetFormatPr baseColWidth="10" defaultRowHeight="15"/>
  <cols>
    <col min="1" max="1" width="40.28515625" customWidth="1"/>
    <col min="3" max="3" width="40.5703125" customWidth="1"/>
    <col min="4" max="4" width="70.140625" customWidth="1"/>
    <col min="5" max="7" width="14.140625" style="276" customWidth="1"/>
    <col min="8" max="8" width="9.85546875" customWidth="1"/>
    <col min="9" max="9" width="58.42578125" bestFit="1" customWidth="1"/>
    <col min="10" max="10" width="11.42578125" style="208"/>
  </cols>
  <sheetData>
    <row r="1" spans="1:3" ht="15.75" thickBot="1"/>
    <row r="2" spans="1:3">
      <c r="A2" s="265" t="s">
        <v>3429</v>
      </c>
      <c r="B2" s="266">
        <f>COUNTIF('Technical guidance AIF file'!$AU$3:$AU$363,"Calculation")</f>
        <v>158</v>
      </c>
    </row>
    <row r="3" spans="1:3">
      <c r="A3" s="68" t="s">
        <v>2987</v>
      </c>
      <c r="B3" s="244">
        <v>14</v>
      </c>
    </row>
    <row r="4" spans="1:3">
      <c r="A4" s="68" t="s">
        <v>3439</v>
      </c>
      <c r="B4" s="244">
        <v>33</v>
      </c>
    </row>
    <row r="5" spans="1:3">
      <c r="A5" s="68" t="s">
        <v>3440</v>
      </c>
      <c r="B5" s="244">
        <v>10</v>
      </c>
    </row>
    <row r="6" spans="1:3">
      <c r="A6" s="68" t="s">
        <v>2989</v>
      </c>
      <c r="B6" s="244">
        <v>84</v>
      </c>
    </row>
    <row r="7" spans="1:3">
      <c r="A7" s="68" t="s">
        <v>3441</v>
      </c>
      <c r="B7" s="244">
        <v>3</v>
      </c>
    </row>
    <row r="8" spans="1:3">
      <c r="A8" s="68" t="s">
        <v>2993</v>
      </c>
      <c r="B8" s="244">
        <v>11</v>
      </c>
    </row>
    <row r="9" spans="1:3">
      <c r="B9" s="208">
        <f>SUM(B3:B8)</f>
        <v>155</v>
      </c>
      <c r="C9" s="180" t="str">
        <f>IF(B9=B2,"OK","KO")</f>
        <v>KO</v>
      </c>
    </row>
    <row r="11" spans="1:3" ht="15.75" thickBot="1"/>
    <row r="12" spans="1:3" ht="15.75" thickBot="1">
      <c r="A12" s="177" t="s">
        <v>3429</v>
      </c>
      <c r="B12" s="263">
        <f>COUNTIF('Technical guidance AIF file'!$AU$3:$AU$363,"Calculation")</f>
        <v>158</v>
      </c>
    </row>
    <row r="13" spans="1:3" ht="28.5" customHeight="1">
      <c r="A13" s="194" t="s">
        <v>3430</v>
      </c>
      <c r="B13" s="250">
        <v>17</v>
      </c>
      <c r="C13" s="56" t="s">
        <v>3431</v>
      </c>
    </row>
    <row r="14" spans="1:3">
      <c r="A14" s="68" t="s">
        <v>3442</v>
      </c>
      <c r="B14" s="252">
        <v>4</v>
      </c>
      <c r="C14" t="s">
        <v>3432</v>
      </c>
    </row>
    <row r="15" spans="1:3">
      <c r="A15" s="68" t="s">
        <v>3433</v>
      </c>
      <c r="B15" s="264">
        <v>134</v>
      </c>
    </row>
    <row r="16" spans="1:3">
      <c r="B16" s="180">
        <f>SUM(B13:B15)</f>
        <v>155</v>
      </c>
      <c r="C16" s="180" t="str">
        <f>IF(B16=B12,"OK","KO")</f>
        <v>KO</v>
      </c>
    </row>
    <row r="18" spans="1:9">
      <c r="A18" t="s">
        <v>3434</v>
      </c>
    </row>
    <row r="20" spans="1:9">
      <c r="A20" t="s">
        <v>3437</v>
      </c>
      <c r="B20" t="s">
        <v>3435</v>
      </c>
    </row>
    <row r="21" spans="1:9">
      <c r="A21" t="s">
        <v>3438</v>
      </c>
    </row>
    <row r="22" spans="1:9" ht="15.75" thickBot="1">
      <c r="A22" t="s">
        <v>3436</v>
      </c>
    </row>
    <row r="23" spans="1:9" ht="45.75" thickBot="1">
      <c r="B23" s="281" t="s">
        <v>3486</v>
      </c>
      <c r="C23" s="281" t="s">
        <v>3487</v>
      </c>
      <c r="D23" s="281" t="s">
        <v>3443</v>
      </c>
      <c r="E23" s="283" t="s">
        <v>3485</v>
      </c>
      <c r="F23" s="285" t="s">
        <v>3490</v>
      </c>
      <c r="G23" s="285" t="s">
        <v>3491</v>
      </c>
      <c r="H23" s="285" t="s">
        <v>3470</v>
      </c>
      <c r="I23" s="281" t="s">
        <v>3448</v>
      </c>
    </row>
    <row r="24" spans="1:9" ht="15.75">
      <c r="B24" s="279">
        <v>122</v>
      </c>
      <c r="C24" s="280" t="s">
        <v>440</v>
      </c>
      <c r="D24" s="282" t="s">
        <v>3444</v>
      </c>
      <c r="E24" s="15" t="s">
        <v>3484</v>
      </c>
      <c r="F24" s="284" t="s">
        <v>3483</v>
      </c>
      <c r="G24" s="284" t="s">
        <v>3483</v>
      </c>
      <c r="H24" s="284" t="s">
        <v>2007</v>
      </c>
      <c r="I24" s="194"/>
    </row>
    <row r="25" spans="1:9" ht="15.75">
      <c r="B25" s="267">
        <v>123</v>
      </c>
      <c r="C25" s="268" t="s">
        <v>444</v>
      </c>
      <c r="D25" s="269" t="s">
        <v>3449</v>
      </c>
      <c r="E25" s="5" t="s">
        <v>3484</v>
      </c>
      <c r="F25" s="274" t="s">
        <v>3483</v>
      </c>
      <c r="G25" s="284" t="s">
        <v>3483</v>
      </c>
      <c r="H25" s="274" t="s">
        <v>2007</v>
      </c>
      <c r="I25" s="68"/>
    </row>
    <row r="26" spans="1:9" ht="15.75">
      <c r="B26" s="267">
        <v>124</v>
      </c>
      <c r="C26" s="268" t="s">
        <v>448</v>
      </c>
      <c r="D26" s="269" t="s">
        <v>3449</v>
      </c>
      <c r="E26" s="5" t="s">
        <v>3484</v>
      </c>
      <c r="F26" s="274" t="s">
        <v>3483</v>
      </c>
      <c r="G26" s="284" t="s">
        <v>3483</v>
      </c>
      <c r="H26" s="274" t="s">
        <v>2007</v>
      </c>
      <c r="I26" s="68"/>
    </row>
    <row r="27" spans="1:9" ht="15.75">
      <c r="B27" s="267">
        <v>126</v>
      </c>
      <c r="C27" s="268" t="s">
        <v>455</v>
      </c>
      <c r="D27" s="269" t="s">
        <v>3445</v>
      </c>
      <c r="E27" s="5" t="s">
        <v>54</v>
      </c>
      <c r="F27" s="274" t="s">
        <v>3483</v>
      </c>
      <c r="G27" s="284" t="s">
        <v>3483</v>
      </c>
      <c r="H27" s="274" t="s">
        <v>2007</v>
      </c>
      <c r="I27" s="68"/>
    </row>
    <row r="28" spans="1:9" ht="26.25">
      <c r="B28" s="267">
        <v>127</v>
      </c>
      <c r="C28" s="268" t="s">
        <v>458</v>
      </c>
      <c r="D28" s="270" t="s">
        <v>3446</v>
      </c>
      <c r="E28" s="16" t="s">
        <v>1097</v>
      </c>
      <c r="F28" s="274" t="s">
        <v>3483</v>
      </c>
      <c r="G28" s="284" t="s">
        <v>3483</v>
      </c>
      <c r="H28" s="274" t="s">
        <v>2007</v>
      </c>
      <c r="I28" s="68"/>
    </row>
    <row r="29" spans="1:9" ht="15.75">
      <c r="B29" s="267">
        <v>128</v>
      </c>
      <c r="C29" s="268" t="s">
        <v>462</v>
      </c>
      <c r="D29" s="269" t="s">
        <v>3447</v>
      </c>
      <c r="E29" s="5" t="s">
        <v>54</v>
      </c>
      <c r="F29" s="274" t="s">
        <v>3483</v>
      </c>
      <c r="G29" s="284" t="s">
        <v>3483</v>
      </c>
      <c r="H29" s="274" t="s">
        <v>2007</v>
      </c>
      <c r="I29" s="269" t="s">
        <v>3066</v>
      </c>
    </row>
    <row r="30" spans="1:9" ht="26.25">
      <c r="B30" s="267">
        <v>129</v>
      </c>
      <c r="C30" s="268" t="s">
        <v>465</v>
      </c>
      <c r="D30" s="269" t="s">
        <v>3450</v>
      </c>
      <c r="E30" s="5" t="s">
        <v>3484</v>
      </c>
      <c r="F30" s="274" t="s">
        <v>3483</v>
      </c>
      <c r="G30" s="284" t="s">
        <v>3483</v>
      </c>
      <c r="H30" s="274" t="s">
        <v>2007</v>
      </c>
      <c r="I30" s="270" t="s">
        <v>3067</v>
      </c>
    </row>
    <row r="31" spans="1:9" ht="26.25">
      <c r="B31" s="267">
        <v>130</v>
      </c>
      <c r="C31" s="268" t="s">
        <v>469</v>
      </c>
      <c r="D31" s="269" t="s">
        <v>3450</v>
      </c>
      <c r="E31" s="5" t="s">
        <v>3484</v>
      </c>
      <c r="F31" s="274" t="s">
        <v>3483</v>
      </c>
      <c r="G31" s="284" t="s">
        <v>3483</v>
      </c>
      <c r="H31" s="274" t="s">
        <v>2007</v>
      </c>
      <c r="I31" s="270" t="s">
        <v>3067</v>
      </c>
    </row>
    <row r="32" spans="1:9" ht="15.75">
      <c r="B32" s="267">
        <v>136</v>
      </c>
      <c r="C32" s="268" t="s">
        <v>488</v>
      </c>
      <c r="D32" s="269" t="s">
        <v>3451</v>
      </c>
      <c r="E32" s="16" t="s">
        <v>1097</v>
      </c>
      <c r="F32" s="275" t="s">
        <v>2596</v>
      </c>
      <c r="G32" s="275" t="s">
        <v>2178</v>
      </c>
      <c r="H32" s="275" t="s">
        <v>3469</v>
      </c>
      <c r="I32" s="68"/>
    </row>
    <row r="33" spans="2:9" ht="15.75">
      <c r="B33" s="267">
        <v>139</v>
      </c>
      <c r="C33" s="268" t="s">
        <v>501</v>
      </c>
      <c r="D33" s="271" t="s">
        <v>3452</v>
      </c>
      <c r="E33" s="5" t="s">
        <v>3484</v>
      </c>
      <c r="F33" s="274" t="s">
        <v>3483</v>
      </c>
      <c r="G33" s="284" t="s">
        <v>3483</v>
      </c>
      <c r="H33" s="275" t="s">
        <v>3469</v>
      </c>
      <c r="I33" s="68"/>
    </row>
    <row r="34" spans="2:9" ht="25.5">
      <c r="B34" s="267">
        <v>140</v>
      </c>
      <c r="C34" s="268" t="s">
        <v>506</v>
      </c>
      <c r="D34" s="271" t="s">
        <v>3452</v>
      </c>
      <c r="E34" s="5" t="s">
        <v>3484</v>
      </c>
      <c r="F34" s="274" t="s">
        <v>3483</v>
      </c>
      <c r="G34" s="284" t="s">
        <v>3483</v>
      </c>
      <c r="H34" s="275" t="s">
        <v>3469</v>
      </c>
      <c r="I34" s="68"/>
    </row>
    <row r="35" spans="2:9" ht="25.5">
      <c r="B35" s="267">
        <v>141</v>
      </c>
      <c r="C35" s="268" t="s">
        <v>510</v>
      </c>
      <c r="D35" s="271" t="s">
        <v>3452</v>
      </c>
      <c r="E35" s="5" t="s">
        <v>3484</v>
      </c>
      <c r="F35" s="274" t="s">
        <v>3483</v>
      </c>
      <c r="G35" s="284" t="s">
        <v>3483</v>
      </c>
      <c r="H35" s="275" t="s">
        <v>3469</v>
      </c>
      <c r="I35" s="68"/>
    </row>
    <row r="36" spans="2:9" ht="25.5">
      <c r="B36" s="267">
        <v>142</v>
      </c>
      <c r="C36" s="268" t="s">
        <v>512</v>
      </c>
      <c r="D36" s="271" t="s">
        <v>3452</v>
      </c>
      <c r="E36" s="5" t="s">
        <v>3484</v>
      </c>
      <c r="F36" s="274" t="s">
        <v>3483</v>
      </c>
      <c r="G36" s="284" t="s">
        <v>3483</v>
      </c>
      <c r="H36" s="275" t="s">
        <v>3469</v>
      </c>
      <c r="I36" s="68"/>
    </row>
    <row r="37" spans="2:9" ht="90">
      <c r="B37" s="267">
        <v>148</v>
      </c>
      <c r="C37" s="268" t="s">
        <v>527</v>
      </c>
      <c r="D37" s="270" t="s">
        <v>3453</v>
      </c>
      <c r="E37" s="5" t="s">
        <v>54</v>
      </c>
      <c r="F37" s="274" t="s">
        <v>3483</v>
      </c>
      <c r="G37" s="284" t="s">
        <v>3483</v>
      </c>
      <c r="H37" s="275" t="s">
        <v>3470</v>
      </c>
      <c r="I37" s="68"/>
    </row>
    <row r="38" spans="2:9" ht="25.5">
      <c r="B38" s="267">
        <v>149</v>
      </c>
      <c r="C38" s="268" t="s">
        <v>530</v>
      </c>
      <c r="D38" s="269" t="s">
        <v>3449</v>
      </c>
      <c r="E38" s="5" t="s">
        <v>54</v>
      </c>
      <c r="F38" s="274" t="s">
        <v>3483</v>
      </c>
      <c r="G38" s="284" t="s">
        <v>3483</v>
      </c>
      <c r="H38" s="275" t="s">
        <v>3470</v>
      </c>
      <c r="I38" s="68"/>
    </row>
    <row r="39" spans="2:9" ht="90">
      <c r="B39" s="267">
        <v>150</v>
      </c>
      <c r="C39" s="268" t="s">
        <v>533</v>
      </c>
      <c r="D39" s="270" t="s">
        <v>3454</v>
      </c>
      <c r="E39" s="5" t="s">
        <v>54</v>
      </c>
      <c r="F39" s="274" t="s">
        <v>3483</v>
      </c>
      <c r="G39" s="284" t="s">
        <v>3483</v>
      </c>
      <c r="H39" s="275" t="s">
        <v>3470</v>
      </c>
      <c r="I39" s="68"/>
    </row>
    <row r="40" spans="2:9" ht="25.5">
      <c r="B40" s="267">
        <v>151</v>
      </c>
      <c r="C40" s="268" t="s">
        <v>535</v>
      </c>
      <c r="D40" s="269" t="s">
        <v>3449</v>
      </c>
      <c r="E40" s="5" t="s">
        <v>54</v>
      </c>
      <c r="F40" s="274" t="s">
        <v>3483</v>
      </c>
      <c r="G40" s="284" t="s">
        <v>3483</v>
      </c>
      <c r="H40" s="275" t="s">
        <v>3470</v>
      </c>
      <c r="I40" s="68"/>
    </row>
    <row r="41" spans="2:9" ht="25.5">
      <c r="B41" s="267">
        <v>152</v>
      </c>
      <c r="C41" s="268" t="s">
        <v>537</v>
      </c>
      <c r="D41" s="269" t="s">
        <v>3449</v>
      </c>
      <c r="E41" s="5" t="s">
        <v>54</v>
      </c>
      <c r="F41" s="274" t="s">
        <v>3483</v>
      </c>
      <c r="G41" s="284" t="s">
        <v>3483</v>
      </c>
      <c r="H41" s="275" t="s">
        <v>3470</v>
      </c>
      <c r="I41" s="68"/>
    </row>
    <row r="42" spans="2:9" ht="25.5">
      <c r="B42" s="267">
        <v>153</v>
      </c>
      <c r="C42" s="268" t="s">
        <v>540</v>
      </c>
      <c r="D42" s="269" t="s">
        <v>3449</v>
      </c>
      <c r="E42" s="5" t="s">
        <v>54</v>
      </c>
      <c r="F42" s="274" t="s">
        <v>3483</v>
      </c>
      <c r="G42" s="284" t="s">
        <v>3483</v>
      </c>
      <c r="H42" s="275" t="s">
        <v>3470</v>
      </c>
      <c r="I42" s="68"/>
    </row>
    <row r="43" spans="2:9" ht="39">
      <c r="B43" s="267">
        <v>154</v>
      </c>
      <c r="C43" s="268" t="s">
        <v>543</v>
      </c>
      <c r="D43" s="270" t="s">
        <v>3455</v>
      </c>
      <c r="E43" s="5" t="s">
        <v>54</v>
      </c>
      <c r="F43" s="274" t="s">
        <v>3483</v>
      </c>
      <c r="G43" s="284" t="s">
        <v>3483</v>
      </c>
      <c r="H43" s="275" t="s">
        <v>3470</v>
      </c>
      <c r="I43" s="68"/>
    </row>
    <row r="44" spans="2:9" ht="25.5">
      <c r="B44" s="267">
        <v>155</v>
      </c>
      <c r="C44" s="268" t="s">
        <v>545</v>
      </c>
      <c r="D44" s="269" t="s">
        <v>3449</v>
      </c>
      <c r="E44" s="5" t="s">
        <v>54</v>
      </c>
      <c r="F44" s="274" t="s">
        <v>3483</v>
      </c>
      <c r="G44" s="284" t="s">
        <v>3483</v>
      </c>
      <c r="H44" s="275" t="s">
        <v>3470</v>
      </c>
      <c r="I44" s="68"/>
    </row>
    <row r="45" spans="2:9" ht="25.5">
      <c r="B45" s="267">
        <v>156</v>
      </c>
      <c r="C45" s="268" t="s">
        <v>547</v>
      </c>
      <c r="D45" s="269" t="s">
        <v>3449</v>
      </c>
      <c r="E45" s="16" t="s">
        <v>54</v>
      </c>
      <c r="F45" s="274" t="s">
        <v>3483</v>
      </c>
      <c r="G45" s="284" t="s">
        <v>3483</v>
      </c>
      <c r="H45" s="275" t="s">
        <v>3470</v>
      </c>
      <c r="I45" s="68"/>
    </row>
    <row r="46" spans="2:9" ht="26.25">
      <c r="B46" s="267">
        <v>157</v>
      </c>
      <c r="C46" s="268" t="s">
        <v>550</v>
      </c>
      <c r="D46" s="272" t="s">
        <v>3456</v>
      </c>
      <c r="E46" s="16" t="s">
        <v>54</v>
      </c>
      <c r="F46" s="274" t="s">
        <v>3483</v>
      </c>
      <c r="G46" s="284" t="s">
        <v>3483</v>
      </c>
      <c r="H46" s="275" t="s">
        <v>3469</v>
      </c>
      <c r="I46" s="68"/>
    </row>
    <row r="47" spans="2:9" ht="26.25">
      <c r="B47" s="267">
        <v>158</v>
      </c>
      <c r="C47" s="268" t="s">
        <v>553</v>
      </c>
      <c r="D47" s="272" t="s">
        <v>3456</v>
      </c>
      <c r="E47" s="16" t="s">
        <v>54</v>
      </c>
      <c r="F47" s="274" t="s">
        <v>3483</v>
      </c>
      <c r="G47" s="284" t="s">
        <v>3483</v>
      </c>
      <c r="H47" s="275" t="s">
        <v>3469</v>
      </c>
      <c r="I47" s="68"/>
    </row>
    <row r="48" spans="2:9" ht="26.25">
      <c r="B48" s="267">
        <v>159</v>
      </c>
      <c r="C48" s="268" t="s">
        <v>556</v>
      </c>
      <c r="D48" s="272" t="s">
        <v>3456</v>
      </c>
      <c r="E48" s="16" t="s">
        <v>54</v>
      </c>
      <c r="F48" s="274" t="s">
        <v>3483</v>
      </c>
      <c r="G48" s="284" t="s">
        <v>3483</v>
      </c>
      <c r="H48" s="275" t="s">
        <v>3469</v>
      </c>
      <c r="I48" s="68"/>
    </row>
    <row r="49" spans="2:9" ht="26.25">
      <c r="B49" s="267">
        <v>177</v>
      </c>
      <c r="C49" s="268" t="s">
        <v>600</v>
      </c>
      <c r="D49" s="270" t="s">
        <v>3458</v>
      </c>
      <c r="E49" s="5" t="s">
        <v>1097</v>
      </c>
      <c r="F49" s="274" t="s">
        <v>3483</v>
      </c>
      <c r="G49" s="274" t="s">
        <v>3483</v>
      </c>
      <c r="H49" s="275" t="s">
        <v>3470</v>
      </c>
      <c r="I49" s="68"/>
    </row>
    <row r="50" spans="2:9" ht="15.75">
      <c r="B50" s="267">
        <v>178</v>
      </c>
      <c r="C50" s="268" t="s">
        <v>603</v>
      </c>
      <c r="D50" s="271" t="s">
        <v>3452</v>
      </c>
      <c r="E50" s="5" t="s">
        <v>1097</v>
      </c>
      <c r="F50" s="275" t="s">
        <v>2596</v>
      </c>
      <c r="G50" s="275" t="s">
        <v>2178</v>
      </c>
      <c r="H50" s="275" t="s">
        <v>3469</v>
      </c>
      <c r="I50" s="273"/>
    </row>
    <row r="51" spans="2:9" ht="15.75">
      <c r="B51" s="267">
        <v>179</v>
      </c>
      <c r="C51" s="268" t="s">
        <v>607</v>
      </c>
      <c r="D51" s="271" t="s">
        <v>3452</v>
      </c>
      <c r="E51" s="5" t="s">
        <v>1097</v>
      </c>
      <c r="F51" s="275" t="s">
        <v>2596</v>
      </c>
      <c r="G51" s="275" t="s">
        <v>2178</v>
      </c>
      <c r="H51" s="275" t="s">
        <v>3469</v>
      </c>
      <c r="I51" s="273"/>
    </row>
    <row r="52" spans="2:9" ht="15.75">
      <c r="B52" s="267">
        <v>180</v>
      </c>
      <c r="C52" s="268" t="s">
        <v>610</v>
      </c>
      <c r="D52" s="271" t="s">
        <v>3452</v>
      </c>
      <c r="E52" s="5" t="s">
        <v>1097</v>
      </c>
      <c r="F52" s="275" t="s">
        <v>2596</v>
      </c>
      <c r="G52" s="275" t="s">
        <v>2178</v>
      </c>
      <c r="H52" s="275" t="s">
        <v>3469</v>
      </c>
      <c r="I52" s="273"/>
    </row>
    <row r="53" spans="2:9" ht="15.75">
      <c r="B53" s="267">
        <v>181</v>
      </c>
      <c r="C53" s="268" t="s">
        <v>613</v>
      </c>
      <c r="D53" s="271" t="s">
        <v>3452</v>
      </c>
      <c r="E53" s="5" t="s">
        <v>1097</v>
      </c>
      <c r="F53" s="275" t="s">
        <v>2596</v>
      </c>
      <c r="G53" s="275" t="s">
        <v>2178</v>
      </c>
      <c r="H53" s="275" t="s">
        <v>3469</v>
      </c>
      <c r="I53" s="273"/>
    </row>
    <row r="54" spans="2:9" ht="15.75">
      <c r="B54" s="267">
        <v>182</v>
      </c>
      <c r="C54" s="268" t="s">
        <v>616</v>
      </c>
      <c r="D54" s="271" t="s">
        <v>3452</v>
      </c>
      <c r="E54" s="5" t="s">
        <v>1097</v>
      </c>
      <c r="F54" s="275" t="s">
        <v>2596</v>
      </c>
      <c r="G54" s="275" t="s">
        <v>2178</v>
      </c>
      <c r="H54" s="275" t="s">
        <v>3469</v>
      </c>
      <c r="I54" s="273"/>
    </row>
    <row r="55" spans="2:9" ht="25.5">
      <c r="B55" s="267">
        <v>183</v>
      </c>
      <c r="C55" s="268" t="s">
        <v>619</v>
      </c>
      <c r="D55" s="271" t="s">
        <v>3452</v>
      </c>
      <c r="E55" s="5" t="s">
        <v>1097</v>
      </c>
      <c r="F55" s="275" t="s">
        <v>2596</v>
      </c>
      <c r="G55" s="275" t="s">
        <v>2178</v>
      </c>
      <c r="H55" s="275" t="s">
        <v>3469</v>
      </c>
      <c r="I55" s="273"/>
    </row>
    <row r="56" spans="2:9" ht="25.5">
      <c r="B56" s="267">
        <v>184</v>
      </c>
      <c r="C56" s="268" t="s">
        <v>622</v>
      </c>
      <c r="D56" s="271" t="s">
        <v>3452</v>
      </c>
      <c r="E56" s="5" t="s">
        <v>1097</v>
      </c>
      <c r="F56" s="275" t="s">
        <v>2596</v>
      </c>
      <c r="G56" s="275" t="s">
        <v>2178</v>
      </c>
      <c r="H56" s="275" t="s">
        <v>3469</v>
      </c>
      <c r="I56" s="273"/>
    </row>
    <row r="57" spans="2:9" ht="39">
      <c r="B57" s="267">
        <v>185</v>
      </c>
      <c r="C57" s="268" t="s">
        <v>625</v>
      </c>
      <c r="D57" s="270" t="s">
        <v>3459</v>
      </c>
      <c r="E57" s="16" t="s">
        <v>54</v>
      </c>
      <c r="F57" s="274" t="s">
        <v>3483</v>
      </c>
      <c r="G57" s="284" t="s">
        <v>3483</v>
      </c>
      <c r="H57" s="275" t="s">
        <v>3469</v>
      </c>
      <c r="I57" s="68"/>
    </row>
    <row r="58" spans="2:9" ht="15.75">
      <c r="B58" s="267">
        <v>186</v>
      </c>
      <c r="C58" s="268" t="s">
        <v>628</v>
      </c>
      <c r="D58" s="271" t="s">
        <v>3452</v>
      </c>
      <c r="E58" s="5" t="s">
        <v>1097</v>
      </c>
      <c r="F58" s="275" t="s">
        <v>2596</v>
      </c>
      <c r="G58" s="275" t="s">
        <v>2178</v>
      </c>
      <c r="H58" s="275" t="s">
        <v>3469</v>
      </c>
      <c r="I58" s="68"/>
    </row>
    <row r="59" spans="2:9" ht="15.75">
      <c r="B59" s="267">
        <v>187</v>
      </c>
      <c r="C59" s="268" t="s">
        <v>631</v>
      </c>
      <c r="D59" s="271" t="s">
        <v>3452</v>
      </c>
      <c r="E59" s="5" t="s">
        <v>1097</v>
      </c>
      <c r="F59" s="275" t="s">
        <v>2596</v>
      </c>
      <c r="G59" s="275" t="s">
        <v>2178</v>
      </c>
      <c r="H59" s="275" t="s">
        <v>3469</v>
      </c>
      <c r="I59" s="68"/>
    </row>
    <row r="60" spans="2:9" ht="15.75">
      <c r="B60" s="267">
        <v>188</v>
      </c>
      <c r="C60" s="268" t="s">
        <v>634</v>
      </c>
      <c r="D60" s="271" t="s">
        <v>3452</v>
      </c>
      <c r="E60" s="5" t="s">
        <v>1097</v>
      </c>
      <c r="F60" s="275" t="s">
        <v>2596</v>
      </c>
      <c r="G60" s="275" t="s">
        <v>2178</v>
      </c>
      <c r="H60" s="275" t="s">
        <v>3469</v>
      </c>
      <c r="I60" s="68"/>
    </row>
    <row r="61" spans="2:9" ht="15.75">
      <c r="B61" s="267">
        <v>189</v>
      </c>
      <c r="C61" s="268" t="s">
        <v>637</v>
      </c>
      <c r="D61" s="271" t="s">
        <v>3452</v>
      </c>
      <c r="E61" s="5" t="s">
        <v>1097</v>
      </c>
      <c r="F61" s="275" t="s">
        <v>2596</v>
      </c>
      <c r="G61" s="275" t="s">
        <v>2178</v>
      </c>
      <c r="H61" s="275" t="s">
        <v>3469</v>
      </c>
      <c r="I61" s="68"/>
    </row>
    <row r="62" spans="2:9" ht="15.75">
      <c r="B62" s="267">
        <v>190</v>
      </c>
      <c r="C62" s="268" t="s">
        <v>640</v>
      </c>
      <c r="D62" s="271" t="s">
        <v>3452</v>
      </c>
      <c r="E62" s="5" t="s">
        <v>1097</v>
      </c>
      <c r="F62" s="275" t="s">
        <v>2596</v>
      </c>
      <c r="G62" s="275" t="s">
        <v>2178</v>
      </c>
      <c r="H62" s="275" t="s">
        <v>3469</v>
      </c>
      <c r="I62" s="68"/>
    </row>
    <row r="63" spans="2:9" ht="25.5">
      <c r="B63" s="267">
        <v>191</v>
      </c>
      <c r="C63" s="268" t="s">
        <v>643</v>
      </c>
      <c r="D63" s="271" t="s">
        <v>3452</v>
      </c>
      <c r="E63" s="5" t="s">
        <v>1097</v>
      </c>
      <c r="F63" s="275" t="s">
        <v>2596</v>
      </c>
      <c r="G63" s="275" t="s">
        <v>2178</v>
      </c>
      <c r="H63" s="275" t="s">
        <v>3469</v>
      </c>
      <c r="I63" s="68"/>
    </row>
    <row r="64" spans="2:9" ht="25.5">
      <c r="B64" s="267">
        <v>192</v>
      </c>
      <c r="C64" s="268" t="s">
        <v>646</v>
      </c>
      <c r="D64" s="271" t="s">
        <v>3452</v>
      </c>
      <c r="E64" s="5" t="s">
        <v>1097</v>
      </c>
      <c r="F64" s="275" t="s">
        <v>2596</v>
      </c>
      <c r="G64" s="275" t="s">
        <v>2178</v>
      </c>
      <c r="H64" s="275" t="s">
        <v>3469</v>
      </c>
      <c r="I64" s="68"/>
    </row>
    <row r="65" spans="2:9" ht="39">
      <c r="B65" s="267">
        <v>197</v>
      </c>
      <c r="C65" s="268" t="s">
        <v>665</v>
      </c>
      <c r="D65" s="272" t="s">
        <v>3460</v>
      </c>
      <c r="E65" s="16" t="s">
        <v>54</v>
      </c>
      <c r="F65" s="274" t="s">
        <v>3483</v>
      </c>
      <c r="G65" s="274" t="s">
        <v>3483</v>
      </c>
      <c r="H65" s="275" t="s">
        <v>3469</v>
      </c>
      <c r="I65" s="68"/>
    </row>
    <row r="66" spans="2:9" ht="39">
      <c r="B66" s="267">
        <v>210</v>
      </c>
      <c r="C66" s="268" t="s">
        <v>707</v>
      </c>
      <c r="D66" s="272" t="s">
        <v>3461</v>
      </c>
      <c r="E66" s="16" t="s">
        <v>54</v>
      </c>
      <c r="F66" s="274" t="s">
        <v>3483</v>
      </c>
      <c r="G66" s="274" t="s">
        <v>3483</v>
      </c>
      <c r="H66" s="275" t="s">
        <v>3470</v>
      </c>
      <c r="I66" s="68"/>
    </row>
    <row r="67" spans="2:9" ht="64.5">
      <c r="B67" s="267">
        <v>211</v>
      </c>
      <c r="C67" s="268" t="s">
        <v>710</v>
      </c>
      <c r="D67" s="272" t="s">
        <v>3462</v>
      </c>
      <c r="E67" s="5" t="s">
        <v>1097</v>
      </c>
      <c r="F67" s="274" t="s">
        <v>3483</v>
      </c>
      <c r="G67" s="274" t="s">
        <v>3483</v>
      </c>
      <c r="H67" s="275" t="s">
        <v>3470</v>
      </c>
      <c r="I67" s="68"/>
    </row>
    <row r="68" spans="2:9" ht="64.5">
      <c r="B68" s="267">
        <v>212</v>
      </c>
      <c r="C68" s="268" t="s">
        <v>714</v>
      </c>
      <c r="D68" s="272" t="s">
        <v>3463</v>
      </c>
      <c r="E68" s="5" t="s">
        <v>1097</v>
      </c>
      <c r="F68" s="274" t="s">
        <v>3483</v>
      </c>
      <c r="G68" s="274" t="s">
        <v>3483</v>
      </c>
      <c r="H68" s="275" t="s">
        <v>3470</v>
      </c>
      <c r="I68" s="68"/>
    </row>
    <row r="69" spans="2:9" ht="64.5">
      <c r="B69" s="267">
        <v>213</v>
      </c>
      <c r="C69" s="268" t="s">
        <v>717</v>
      </c>
      <c r="D69" s="272" t="s">
        <v>3464</v>
      </c>
      <c r="E69" s="5" t="s">
        <v>1097</v>
      </c>
      <c r="F69" s="274" t="s">
        <v>3483</v>
      </c>
      <c r="G69" s="274" t="s">
        <v>3483</v>
      </c>
      <c r="H69" s="275" t="s">
        <v>3470</v>
      </c>
      <c r="I69" s="68"/>
    </row>
    <row r="70" spans="2:9" ht="64.5">
      <c r="B70" s="267">
        <v>214</v>
      </c>
      <c r="C70" s="268" t="s">
        <v>720</v>
      </c>
      <c r="D70" s="272" t="s">
        <v>3465</v>
      </c>
      <c r="E70" s="5" t="s">
        <v>1097</v>
      </c>
      <c r="F70" s="274" t="s">
        <v>3483</v>
      </c>
      <c r="G70" s="274" t="s">
        <v>3483</v>
      </c>
      <c r="H70" s="275" t="s">
        <v>3470</v>
      </c>
      <c r="I70" s="68"/>
    </row>
    <row r="71" spans="2:9" ht="64.5">
      <c r="B71" s="267">
        <v>215</v>
      </c>
      <c r="C71" s="268" t="s">
        <v>723</v>
      </c>
      <c r="D71" s="272" t="s">
        <v>3466</v>
      </c>
      <c r="E71" s="5" t="s">
        <v>1097</v>
      </c>
      <c r="F71" s="274" t="s">
        <v>3483</v>
      </c>
      <c r="G71" s="274" t="s">
        <v>3483</v>
      </c>
      <c r="H71" s="275" t="s">
        <v>3470</v>
      </c>
      <c r="I71" s="68"/>
    </row>
    <row r="72" spans="2:9" ht="64.5">
      <c r="B72" s="267">
        <v>216</v>
      </c>
      <c r="C72" s="268" t="s">
        <v>725</v>
      </c>
      <c r="D72" s="272" t="s">
        <v>3467</v>
      </c>
      <c r="E72" s="5" t="s">
        <v>1097</v>
      </c>
      <c r="F72" s="274" t="s">
        <v>3483</v>
      </c>
      <c r="G72" s="274" t="s">
        <v>3483</v>
      </c>
      <c r="H72" s="275" t="s">
        <v>3470</v>
      </c>
      <c r="I72" s="68"/>
    </row>
    <row r="73" spans="2:9" ht="64.5">
      <c r="B73" s="267">
        <v>217</v>
      </c>
      <c r="C73" s="268" t="s">
        <v>728</v>
      </c>
      <c r="D73" s="272" t="s">
        <v>3468</v>
      </c>
      <c r="E73" s="5" t="s">
        <v>1097</v>
      </c>
      <c r="F73" s="274" t="s">
        <v>3483</v>
      </c>
      <c r="G73" s="274" t="s">
        <v>3483</v>
      </c>
      <c r="H73" s="275" t="s">
        <v>3470</v>
      </c>
      <c r="I73" s="68"/>
    </row>
    <row r="74" spans="2:9" ht="26.25">
      <c r="B74" s="267">
        <v>219</v>
      </c>
      <c r="C74" s="268" t="s">
        <v>734</v>
      </c>
      <c r="D74" s="272" t="s">
        <v>2441</v>
      </c>
      <c r="E74" s="16" t="s">
        <v>54</v>
      </c>
      <c r="F74" s="274" t="s">
        <v>3483</v>
      </c>
      <c r="G74" s="274" t="s">
        <v>3483</v>
      </c>
      <c r="H74" s="275" t="s">
        <v>3470</v>
      </c>
      <c r="I74" s="68"/>
    </row>
    <row r="75" spans="2:9" ht="25.5">
      <c r="B75" s="267">
        <v>220</v>
      </c>
      <c r="C75" s="268" t="s">
        <v>737</v>
      </c>
      <c r="D75" s="51" t="s">
        <v>2439</v>
      </c>
      <c r="E75" s="16" t="s">
        <v>54</v>
      </c>
      <c r="F75" s="274" t="s">
        <v>3483</v>
      </c>
      <c r="G75" s="274" t="s">
        <v>3483</v>
      </c>
      <c r="H75" s="275" t="s">
        <v>3470</v>
      </c>
      <c r="I75" s="68"/>
    </row>
    <row r="76" spans="2:9" ht="25.5">
      <c r="B76" s="267">
        <v>221</v>
      </c>
      <c r="C76" s="268" t="s">
        <v>740</v>
      </c>
      <c r="D76" s="51" t="s">
        <v>2437</v>
      </c>
      <c r="E76" s="16" t="s">
        <v>54</v>
      </c>
      <c r="F76" s="274" t="s">
        <v>3483</v>
      </c>
      <c r="G76" s="274" t="s">
        <v>3483</v>
      </c>
      <c r="H76" s="275" t="s">
        <v>3470</v>
      </c>
      <c r="I76" s="68"/>
    </row>
    <row r="77" spans="2:9" ht="25.5">
      <c r="B77" s="267">
        <v>222</v>
      </c>
      <c r="C77" s="268" t="s">
        <v>743</v>
      </c>
      <c r="D77" s="51" t="s">
        <v>2435</v>
      </c>
      <c r="E77" s="16" t="s">
        <v>54</v>
      </c>
      <c r="F77" s="274" t="s">
        <v>3483</v>
      </c>
      <c r="G77" s="274" t="s">
        <v>3483</v>
      </c>
      <c r="H77" s="275" t="s">
        <v>3470</v>
      </c>
      <c r="I77" s="68"/>
    </row>
    <row r="78" spans="2:9" ht="25.5">
      <c r="B78" s="267">
        <v>223</v>
      </c>
      <c r="C78" s="268" t="s">
        <v>746</v>
      </c>
      <c r="D78" s="51" t="s">
        <v>2433</v>
      </c>
      <c r="E78" s="16" t="s">
        <v>54</v>
      </c>
      <c r="F78" s="274" t="s">
        <v>3483</v>
      </c>
      <c r="G78" s="274" t="s">
        <v>3483</v>
      </c>
      <c r="H78" s="275" t="s">
        <v>3470</v>
      </c>
      <c r="I78" s="68"/>
    </row>
    <row r="79" spans="2:9" ht="25.5">
      <c r="B79" s="267">
        <v>224</v>
      </c>
      <c r="C79" s="268" t="s">
        <v>749</v>
      </c>
      <c r="D79" s="51" t="s">
        <v>2431</v>
      </c>
      <c r="E79" s="16" t="s">
        <v>54</v>
      </c>
      <c r="F79" s="274" t="s">
        <v>3483</v>
      </c>
      <c r="G79" s="274" t="s">
        <v>3483</v>
      </c>
      <c r="H79" s="275" t="s">
        <v>3470</v>
      </c>
      <c r="I79" s="68"/>
    </row>
    <row r="80" spans="2:9" ht="25.5">
      <c r="B80" s="267">
        <v>225</v>
      </c>
      <c r="C80" s="268" t="s">
        <v>752</v>
      </c>
      <c r="D80" s="51" t="s">
        <v>2429</v>
      </c>
      <c r="E80" s="16" t="s">
        <v>54</v>
      </c>
      <c r="F80" s="274" t="s">
        <v>3483</v>
      </c>
      <c r="G80" s="274" t="s">
        <v>3483</v>
      </c>
      <c r="H80" s="275" t="s">
        <v>3470</v>
      </c>
      <c r="I80" s="68"/>
    </row>
    <row r="81" spans="2:9" ht="25.5">
      <c r="B81" s="267">
        <v>226</v>
      </c>
      <c r="C81" s="268" t="s">
        <v>755</v>
      </c>
      <c r="D81" s="51" t="s">
        <v>2427</v>
      </c>
      <c r="E81" s="16" t="s">
        <v>54</v>
      </c>
      <c r="F81" s="274" t="s">
        <v>3483</v>
      </c>
      <c r="G81" s="274" t="s">
        <v>3483</v>
      </c>
      <c r="H81" s="275" t="s">
        <v>3470</v>
      </c>
      <c r="I81" s="68"/>
    </row>
    <row r="82" spans="2:9" ht="25.5">
      <c r="B82" s="267">
        <v>227</v>
      </c>
      <c r="C82" s="268" t="s">
        <v>758</v>
      </c>
      <c r="D82" s="51" t="s">
        <v>2425</v>
      </c>
      <c r="E82" s="16" t="s">
        <v>54</v>
      </c>
      <c r="F82" s="274" t="s">
        <v>3483</v>
      </c>
      <c r="G82" s="274" t="s">
        <v>3483</v>
      </c>
      <c r="H82" s="275" t="s">
        <v>3470</v>
      </c>
      <c r="I82" s="68"/>
    </row>
    <row r="83" spans="2:9" ht="25.5">
      <c r="B83" s="267">
        <v>228</v>
      </c>
      <c r="C83" s="268" t="s">
        <v>761</v>
      </c>
      <c r="D83" s="51" t="s">
        <v>2423</v>
      </c>
      <c r="E83" s="16" t="s">
        <v>54</v>
      </c>
      <c r="F83" s="274" t="s">
        <v>3483</v>
      </c>
      <c r="G83" s="274" t="s">
        <v>3483</v>
      </c>
      <c r="H83" s="275" t="s">
        <v>3470</v>
      </c>
      <c r="I83" s="68"/>
    </row>
    <row r="84" spans="2:9" ht="25.5">
      <c r="B84" s="267">
        <v>229</v>
      </c>
      <c r="C84" s="268" t="s">
        <v>764</v>
      </c>
      <c r="D84" s="51" t="s">
        <v>2421</v>
      </c>
      <c r="E84" s="16" t="s">
        <v>54</v>
      </c>
      <c r="F84" s="274" t="s">
        <v>3483</v>
      </c>
      <c r="G84" s="274" t="s">
        <v>3483</v>
      </c>
      <c r="H84" s="275" t="s">
        <v>3470</v>
      </c>
      <c r="I84" s="68"/>
    </row>
    <row r="85" spans="2:9" ht="25.5">
      <c r="B85" s="267">
        <v>230</v>
      </c>
      <c r="C85" s="268" t="s">
        <v>767</v>
      </c>
      <c r="D85" s="51" t="s">
        <v>2419</v>
      </c>
      <c r="E85" s="16" t="s">
        <v>54</v>
      </c>
      <c r="F85" s="274" t="s">
        <v>3483</v>
      </c>
      <c r="G85" s="274" t="s">
        <v>3483</v>
      </c>
      <c r="H85" s="275" t="s">
        <v>3470</v>
      </c>
      <c r="I85" s="68"/>
    </row>
    <row r="86" spans="2:9" ht="25.5">
      <c r="B86" s="267">
        <v>231</v>
      </c>
      <c r="C86" s="268" t="s">
        <v>770</v>
      </c>
      <c r="D86" s="51" t="s">
        <v>2417</v>
      </c>
      <c r="E86" s="16" t="s">
        <v>54</v>
      </c>
      <c r="F86" s="274" t="s">
        <v>3483</v>
      </c>
      <c r="G86" s="274" t="s">
        <v>3483</v>
      </c>
      <c r="H86" s="275" t="s">
        <v>3470</v>
      </c>
      <c r="I86" s="68"/>
    </row>
    <row r="87" spans="2:9" ht="25.5">
      <c r="B87" s="267">
        <v>232</v>
      </c>
      <c r="C87" s="268" t="s">
        <v>772</v>
      </c>
      <c r="D87" s="51" t="s">
        <v>2415</v>
      </c>
      <c r="E87" s="16" t="s">
        <v>54</v>
      </c>
      <c r="F87" s="274" t="s">
        <v>3483</v>
      </c>
      <c r="G87" s="274" t="s">
        <v>3483</v>
      </c>
      <c r="H87" s="275" t="s">
        <v>3470</v>
      </c>
      <c r="I87" s="68"/>
    </row>
    <row r="88" spans="2:9" ht="25.5">
      <c r="B88" s="267">
        <v>233</v>
      </c>
      <c r="C88" s="268" t="s">
        <v>774</v>
      </c>
      <c r="D88" s="51" t="s">
        <v>2413</v>
      </c>
      <c r="E88" s="16" t="s">
        <v>54</v>
      </c>
      <c r="F88" s="274" t="s">
        <v>3483</v>
      </c>
      <c r="G88" s="274" t="s">
        <v>3483</v>
      </c>
      <c r="H88" s="275" t="s">
        <v>3470</v>
      </c>
      <c r="I88" s="68"/>
    </row>
    <row r="89" spans="2:9" ht="25.5">
      <c r="B89" s="267">
        <v>234</v>
      </c>
      <c r="C89" s="268" t="s">
        <v>776</v>
      </c>
      <c r="D89" s="51" t="s">
        <v>2411</v>
      </c>
      <c r="E89" s="16" t="s">
        <v>54</v>
      </c>
      <c r="F89" s="274" t="s">
        <v>3483</v>
      </c>
      <c r="G89" s="274" t="s">
        <v>3483</v>
      </c>
      <c r="H89" s="275" t="s">
        <v>3470</v>
      </c>
      <c r="I89" s="68"/>
    </row>
    <row r="90" spans="2:9" ht="25.5">
      <c r="B90" s="267">
        <v>235</v>
      </c>
      <c r="C90" s="268" t="s">
        <v>778</v>
      </c>
      <c r="D90" s="51" t="s">
        <v>2409</v>
      </c>
      <c r="E90" s="16" t="s">
        <v>54</v>
      </c>
      <c r="F90" s="274" t="s">
        <v>3483</v>
      </c>
      <c r="G90" s="274" t="s">
        <v>3483</v>
      </c>
      <c r="H90" s="275" t="s">
        <v>3470</v>
      </c>
      <c r="I90" s="68"/>
    </row>
    <row r="91" spans="2:9" ht="25.5">
      <c r="B91" s="267">
        <v>236</v>
      </c>
      <c r="C91" s="268" t="s">
        <v>780</v>
      </c>
      <c r="D91" s="51" t="s">
        <v>2407</v>
      </c>
      <c r="E91" s="16" t="s">
        <v>54</v>
      </c>
      <c r="F91" s="274" t="s">
        <v>3483</v>
      </c>
      <c r="G91" s="274" t="s">
        <v>3483</v>
      </c>
      <c r="H91" s="275" t="s">
        <v>3470</v>
      </c>
      <c r="I91" s="68"/>
    </row>
    <row r="92" spans="2:9" ht="25.5">
      <c r="B92" s="267">
        <v>237</v>
      </c>
      <c r="C92" s="268" t="s">
        <v>782</v>
      </c>
      <c r="D92" s="51" t="s">
        <v>2405</v>
      </c>
      <c r="E92" s="16" t="s">
        <v>54</v>
      </c>
      <c r="F92" s="274" t="s">
        <v>3483</v>
      </c>
      <c r="G92" s="274" t="s">
        <v>3483</v>
      </c>
      <c r="H92" s="275" t="s">
        <v>3470</v>
      </c>
      <c r="I92" s="68"/>
    </row>
    <row r="93" spans="2:9" ht="25.5">
      <c r="B93" s="267">
        <v>238</v>
      </c>
      <c r="C93" s="268" t="s">
        <v>784</v>
      </c>
      <c r="D93" s="51" t="s">
        <v>2403</v>
      </c>
      <c r="E93" s="16" t="s">
        <v>54</v>
      </c>
      <c r="F93" s="274" t="s">
        <v>3483</v>
      </c>
      <c r="G93" s="274" t="s">
        <v>3483</v>
      </c>
      <c r="H93" s="275" t="s">
        <v>3470</v>
      </c>
      <c r="I93" s="68"/>
    </row>
    <row r="94" spans="2:9" ht="25.5">
      <c r="B94" s="267">
        <v>239</v>
      </c>
      <c r="C94" s="268" t="s">
        <v>786</v>
      </c>
      <c r="D94" s="51" t="s">
        <v>2401</v>
      </c>
      <c r="E94" s="16" t="s">
        <v>54</v>
      </c>
      <c r="F94" s="274" t="s">
        <v>3483</v>
      </c>
      <c r="G94" s="274" t="s">
        <v>3483</v>
      </c>
      <c r="H94" s="275" t="s">
        <v>3470</v>
      </c>
      <c r="I94" s="68"/>
    </row>
    <row r="95" spans="2:9" ht="25.5">
      <c r="B95" s="267">
        <v>240</v>
      </c>
      <c r="C95" s="268" t="s">
        <v>788</v>
      </c>
      <c r="D95" s="51" t="s">
        <v>3482</v>
      </c>
      <c r="E95" s="16" t="s">
        <v>54</v>
      </c>
      <c r="F95" s="274" t="s">
        <v>3483</v>
      </c>
      <c r="G95" s="274" t="s">
        <v>3483</v>
      </c>
      <c r="H95" s="275" t="s">
        <v>3470</v>
      </c>
      <c r="I95" s="68"/>
    </row>
    <row r="96" spans="2:9" ht="25.5">
      <c r="B96" s="267">
        <v>241</v>
      </c>
      <c r="C96" s="268" t="s">
        <v>790</v>
      </c>
      <c r="D96" s="51" t="s">
        <v>2397</v>
      </c>
      <c r="E96" s="16" t="s">
        <v>54</v>
      </c>
      <c r="F96" s="274" t="s">
        <v>3483</v>
      </c>
      <c r="G96" s="274" t="s">
        <v>3483</v>
      </c>
      <c r="H96" s="275" t="s">
        <v>3470</v>
      </c>
      <c r="I96" s="68"/>
    </row>
    <row r="97" spans="2:9" ht="25.5">
      <c r="B97" s="267">
        <v>242</v>
      </c>
      <c r="C97" s="268" t="s">
        <v>792</v>
      </c>
      <c r="D97" s="51" t="s">
        <v>2395</v>
      </c>
      <c r="E97" s="16" t="s">
        <v>54</v>
      </c>
      <c r="F97" s="274" t="s">
        <v>3483</v>
      </c>
      <c r="G97" s="274" t="s">
        <v>3483</v>
      </c>
      <c r="H97" s="275" t="s">
        <v>3470</v>
      </c>
      <c r="I97" s="68"/>
    </row>
    <row r="98" spans="2:9" ht="25.5">
      <c r="B98" s="267">
        <v>243</v>
      </c>
      <c r="C98" s="268" t="s">
        <v>794</v>
      </c>
      <c r="D98" s="51" t="s">
        <v>2393</v>
      </c>
      <c r="E98" s="16" t="s">
        <v>54</v>
      </c>
      <c r="F98" s="274" t="s">
        <v>3483</v>
      </c>
      <c r="G98" s="274" t="s">
        <v>3483</v>
      </c>
      <c r="H98" s="275" t="s">
        <v>3470</v>
      </c>
      <c r="I98" s="68"/>
    </row>
    <row r="99" spans="2:9" ht="25.5">
      <c r="B99" s="267">
        <v>244</v>
      </c>
      <c r="C99" s="268" t="s">
        <v>796</v>
      </c>
      <c r="D99" s="51" t="s">
        <v>2391</v>
      </c>
      <c r="E99" s="16" t="s">
        <v>54</v>
      </c>
      <c r="F99" s="274" t="s">
        <v>3483</v>
      </c>
      <c r="G99" s="274" t="s">
        <v>3483</v>
      </c>
      <c r="H99" s="275" t="s">
        <v>3470</v>
      </c>
      <c r="I99" s="68"/>
    </row>
    <row r="100" spans="2:9" ht="25.5">
      <c r="B100" s="267">
        <v>245</v>
      </c>
      <c r="C100" s="268" t="s">
        <v>798</v>
      </c>
      <c r="D100" s="51" t="s">
        <v>2389</v>
      </c>
      <c r="E100" s="16" t="s">
        <v>54</v>
      </c>
      <c r="F100" s="274" t="s">
        <v>3483</v>
      </c>
      <c r="G100" s="274" t="s">
        <v>3483</v>
      </c>
      <c r="H100" s="275" t="s">
        <v>3470</v>
      </c>
      <c r="I100" s="68"/>
    </row>
    <row r="101" spans="2:9" ht="25.5">
      <c r="B101" s="267">
        <v>246</v>
      </c>
      <c r="C101" s="268" t="s">
        <v>800</v>
      </c>
      <c r="D101" s="51" t="s">
        <v>2387</v>
      </c>
      <c r="E101" s="16" t="s">
        <v>54</v>
      </c>
      <c r="F101" s="274" t="s">
        <v>3483</v>
      </c>
      <c r="G101" s="274" t="s">
        <v>3483</v>
      </c>
      <c r="H101" s="275" t="s">
        <v>3470</v>
      </c>
      <c r="I101" s="68"/>
    </row>
    <row r="102" spans="2:9" ht="25.5">
      <c r="B102" s="267">
        <v>247</v>
      </c>
      <c r="C102" s="268" t="s">
        <v>802</v>
      </c>
      <c r="D102" s="51" t="s">
        <v>2385</v>
      </c>
      <c r="E102" s="16" t="s">
        <v>54</v>
      </c>
      <c r="F102" s="274" t="s">
        <v>3483</v>
      </c>
      <c r="G102" s="274" t="s">
        <v>3483</v>
      </c>
      <c r="H102" s="275" t="s">
        <v>3470</v>
      </c>
      <c r="I102" s="68"/>
    </row>
    <row r="103" spans="2:9" ht="25.5">
      <c r="B103" s="267">
        <v>248</v>
      </c>
      <c r="C103" s="268" t="s">
        <v>804</v>
      </c>
      <c r="D103" s="51" t="s">
        <v>2383</v>
      </c>
      <c r="E103" s="16" t="s">
        <v>54</v>
      </c>
      <c r="F103" s="274" t="s">
        <v>3483</v>
      </c>
      <c r="G103" s="274" t="s">
        <v>3483</v>
      </c>
      <c r="H103" s="275" t="s">
        <v>3470</v>
      </c>
      <c r="I103" s="68"/>
    </row>
    <row r="104" spans="2:9" ht="25.5">
      <c r="B104" s="267">
        <v>249</v>
      </c>
      <c r="C104" s="268" t="s">
        <v>806</v>
      </c>
      <c r="D104" s="51" t="s">
        <v>2381</v>
      </c>
      <c r="E104" s="16" t="s">
        <v>54</v>
      </c>
      <c r="F104" s="274" t="s">
        <v>3483</v>
      </c>
      <c r="G104" s="274" t="s">
        <v>3483</v>
      </c>
      <c r="H104" s="275" t="s">
        <v>3470</v>
      </c>
      <c r="I104" s="68"/>
    </row>
    <row r="105" spans="2:9" ht="25.5">
      <c r="B105" s="267">
        <v>250</v>
      </c>
      <c r="C105" s="268" t="s">
        <v>808</v>
      </c>
      <c r="D105" s="51" t="s">
        <v>2379</v>
      </c>
      <c r="E105" s="16" t="s">
        <v>54</v>
      </c>
      <c r="F105" s="274" t="s">
        <v>3483</v>
      </c>
      <c r="G105" s="274" t="s">
        <v>3483</v>
      </c>
      <c r="H105" s="275" t="s">
        <v>3470</v>
      </c>
      <c r="I105" s="68"/>
    </row>
    <row r="106" spans="2:9" ht="25.5">
      <c r="B106" s="267">
        <v>251</v>
      </c>
      <c r="C106" s="268" t="s">
        <v>810</v>
      </c>
      <c r="D106" s="51" t="s">
        <v>2377</v>
      </c>
      <c r="E106" s="16" t="s">
        <v>54</v>
      </c>
      <c r="F106" s="274" t="s">
        <v>3483</v>
      </c>
      <c r="G106" s="274" t="s">
        <v>3483</v>
      </c>
      <c r="H106" s="275" t="s">
        <v>3470</v>
      </c>
      <c r="I106" s="68"/>
    </row>
    <row r="107" spans="2:9" ht="25.5">
      <c r="B107" s="267">
        <v>252</v>
      </c>
      <c r="C107" s="268" t="s">
        <v>812</v>
      </c>
      <c r="D107" s="51" t="s">
        <v>2375</v>
      </c>
      <c r="E107" s="16" t="s">
        <v>54</v>
      </c>
      <c r="F107" s="274" t="s">
        <v>3483</v>
      </c>
      <c r="G107" s="274" t="s">
        <v>3483</v>
      </c>
      <c r="H107" s="275" t="s">
        <v>3470</v>
      </c>
      <c r="I107" s="68"/>
    </row>
    <row r="108" spans="2:9" ht="25.5">
      <c r="B108" s="267">
        <v>253</v>
      </c>
      <c r="C108" s="268" t="s">
        <v>814</v>
      </c>
      <c r="D108" s="51" t="s">
        <v>2373</v>
      </c>
      <c r="E108" s="16" t="s">
        <v>54</v>
      </c>
      <c r="F108" s="274" t="s">
        <v>3483</v>
      </c>
      <c r="G108" s="274" t="s">
        <v>3483</v>
      </c>
      <c r="H108" s="275" t="s">
        <v>3470</v>
      </c>
      <c r="I108" s="68"/>
    </row>
    <row r="109" spans="2:9" ht="25.5">
      <c r="B109" s="267">
        <v>254</v>
      </c>
      <c r="C109" s="268" t="s">
        <v>816</v>
      </c>
      <c r="D109" s="51" t="s">
        <v>2371</v>
      </c>
      <c r="E109" s="16" t="s">
        <v>54</v>
      </c>
      <c r="F109" s="274" t="s">
        <v>3483</v>
      </c>
      <c r="G109" s="274" t="s">
        <v>3483</v>
      </c>
      <c r="H109" s="275" t="s">
        <v>3470</v>
      </c>
      <c r="I109" s="68"/>
    </row>
    <row r="110" spans="2:9" ht="51.75">
      <c r="B110" s="267">
        <v>282</v>
      </c>
      <c r="C110" s="268" t="s">
        <v>889</v>
      </c>
      <c r="D110" s="272" t="s">
        <v>3471</v>
      </c>
      <c r="E110" s="5" t="s">
        <v>3484</v>
      </c>
      <c r="F110" s="277" t="s">
        <v>3483</v>
      </c>
      <c r="G110" s="278" t="s">
        <v>2178</v>
      </c>
      <c r="H110" s="275" t="s">
        <v>3469</v>
      </c>
      <c r="I110" s="68"/>
    </row>
    <row r="111" spans="2:9" ht="39">
      <c r="B111" s="267">
        <v>283</v>
      </c>
      <c r="C111" s="268" t="s">
        <v>893</v>
      </c>
      <c r="D111" s="272" t="s">
        <v>3472</v>
      </c>
      <c r="E111" s="16" t="s">
        <v>54</v>
      </c>
      <c r="F111" s="274" t="s">
        <v>3483</v>
      </c>
      <c r="G111" s="274" t="s">
        <v>3483</v>
      </c>
      <c r="H111" s="275" t="s">
        <v>3469</v>
      </c>
      <c r="I111" s="68"/>
    </row>
    <row r="112" spans="2:9" ht="39">
      <c r="B112" s="267">
        <v>284</v>
      </c>
      <c r="C112" s="268" t="s">
        <v>896</v>
      </c>
      <c r="D112" s="272" t="s">
        <v>3473</v>
      </c>
      <c r="E112" s="16" t="s">
        <v>54</v>
      </c>
      <c r="F112" s="274" t="s">
        <v>3483</v>
      </c>
      <c r="G112" s="274" t="s">
        <v>3483</v>
      </c>
      <c r="H112" s="275" t="s">
        <v>3469</v>
      </c>
      <c r="I112" s="68"/>
    </row>
    <row r="113" spans="1:9" ht="39">
      <c r="B113" s="267">
        <v>285</v>
      </c>
      <c r="C113" s="268" t="s">
        <v>899</v>
      </c>
      <c r="D113" s="272" t="s">
        <v>3473</v>
      </c>
      <c r="E113" s="16" t="s">
        <v>54</v>
      </c>
      <c r="F113" s="274" t="s">
        <v>3483</v>
      </c>
      <c r="G113" s="274" t="s">
        <v>3483</v>
      </c>
      <c r="H113" s="275" t="s">
        <v>3469</v>
      </c>
      <c r="I113" s="68"/>
    </row>
    <row r="114" spans="1:9" ht="39">
      <c r="B114" s="267">
        <v>286</v>
      </c>
      <c r="C114" s="268" t="s">
        <v>902</v>
      </c>
      <c r="D114" s="272" t="s">
        <v>3474</v>
      </c>
      <c r="E114" s="16" t="s">
        <v>54</v>
      </c>
      <c r="F114" s="274" t="s">
        <v>3483</v>
      </c>
      <c r="G114" s="274" t="s">
        <v>3483</v>
      </c>
      <c r="H114" s="275" t="s">
        <v>3469</v>
      </c>
      <c r="I114" s="68"/>
    </row>
    <row r="115" spans="1:9" ht="26.25">
      <c r="B115" s="267">
        <v>287</v>
      </c>
      <c r="C115" s="268" t="s">
        <v>905</v>
      </c>
      <c r="D115" s="270" t="s">
        <v>3475</v>
      </c>
      <c r="E115" s="16" t="s">
        <v>54</v>
      </c>
      <c r="F115" s="274" t="s">
        <v>3483</v>
      </c>
      <c r="G115" s="274" t="s">
        <v>3483</v>
      </c>
      <c r="H115" s="275" t="s">
        <v>3470</v>
      </c>
      <c r="I115" s="68"/>
    </row>
    <row r="116" spans="1:9" ht="25.5">
      <c r="B116" s="267">
        <v>288</v>
      </c>
      <c r="C116" s="268" t="s">
        <v>908</v>
      </c>
      <c r="D116" s="270" t="s">
        <v>3476</v>
      </c>
      <c r="E116" s="16" t="s">
        <v>54</v>
      </c>
      <c r="F116" s="274" t="s">
        <v>3483</v>
      </c>
      <c r="G116" s="274" t="s">
        <v>3483</v>
      </c>
      <c r="H116" s="275" t="s">
        <v>3470</v>
      </c>
      <c r="I116" s="68"/>
    </row>
    <row r="117" spans="1:9" ht="39">
      <c r="B117" s="267">
        <v>289</v>
      </c>
      <c r="C117" s="268" t="s">
        <v>911</v>
      </c>
      <c r="D117" s="272" t="s">
        <v>3477</v>
      </c>
      <c r="E117" s="16" t="s">
        <v>54</v>
      </c>
      <c r="F117" s="274" t="s">
        <v>3483</v>
      </c>
      <c r="G117" s="274" t="s">
        <v>3483</v>
      </c>
      <c r="H117" s="275" t="s">
        <v>3479</v>
      </c>
      <c r="I117" s="68"/>
    </row>
    <row r="118" spans="1:9" ht="26.25">
      <c r="B118" s="267">
        <v>293</v>
      </c>
      <c r="C118" s="268" t="s">
        <v>917</v>
      </c>
      <c r="D118" s="272" t="s">
        <v>3480</v>
      </c>
      <c r="E118" s="5" t="s">
        <v>3484</v>
      </c>
      <c r="F118" s="274" t="s">
        <v>3483</v>
      </c>
      <c r="G118" s="274" t="s">
        <v>3483</v>
      </c>
      <c r="H118" s="275" t="s">
        <v>3479</v>
      </c>
      <c r="I118" s="68"/>
    </row>
    <row r="119" spans="1:9" ht="51.75">
      <c r="B119" s="267">
        <v>294</v>
      </c>
      <c r="C119" s="268" t="s">
        <v>921</v>
      </c>
      <c r="D119" s="270" t="s">
        <v>3481</v>
      </c>
      <c r="E119" s="5" t="s">
        <v>11</v>
      </c>
      <c r="F119" s="275" t="s">
        <v>2596</v>
      </c>
      <c r="G119" s="275" t="s">
        <v>2178</v>
      </c>
      <c r="H119" s="275" t="s">
        <v>3469</v>
      </c>
      <c r="I119" s="286" t="s">
        <v>3492</v>
      </c>
    </row>
    <row r="123" spans="1:9">
      <c r="A123" t="s">
        <v>3437</v>
      </c>
      <c r="B123" t="s">
        <v>3435</v>
      </c>
    </row>
    <row r="125" spans="1:9">
      <c r="B125" s="267">
        <v>62</v>
      </c>
      <c r="C125" s="268" t="s">
        <v>2745</v>
      </c>
    </row>
    <row r="126" spans="1:9" ht="25.5">
      <c r="B126" s="267">
        <v>63</v>
      </c>
      <c r="C126" s="268" t="s">
        <v>2747</v>
      </c>
    </row>
    <row r="127" spans="1:9">
      <c r="B127" s="267">
        <v>86</v>
      </c>
      <c r="C127" s="268" t="s">
        <v>2758</v>
      </c>
    </row>
    <row r="128" spans="1:9" ht="25.5">
      <c r="B128" s="267">
        <v>87</v>
      </c>
      <c r="C128" s="268" t="s">
        <v>2759</v>
      </c>
    </row>
    <row r="129" spans="2:3">
      <c r="B129" s="267">
        <v>88</v>
      </c>
      <c r="C129" s="268" t="s">
        <v>2761</v>
      </c>
    </row>
    <row r="130" spans="2:3">
      <c r="B130" s="267">
        <v>89</v>
      </c>
      <c r="C130" s="268" t="s">
        <v>2762</v>
      </c>
    </row>
    <row r="131" spans="2:3">
      <c r="B131" s="267">
        <v>90</v>
      </c>
      <c r="C131" s="268" t="s">
        <v>2764</v>
      </c>
    </row>
    <row r="132" spans="2:3">
      <c r="B132" s="267">
        <v>91</v>
      </c>
      <c r="C132" s="268" t="s">
        <v>2765</v>
      </c>
    </row>
    <row r="133" spans="2:3">
      <c r="B133" s="267">
        <v>92</v>
      </c>
      <c r="C133" s="268" t="s">
        <v>2766</v>
      </c>
    </row>
    <row r="134" spans="2:3" ht="25.5">
      <c r="B134" s="267">
        <v>93</v>
      </c>
      <c r="C134" s="268" t="s">
        <v>2767</v>
      </c>
    </row>
    <row r="135" spans="2:3" ht="38.25">
      <c r="B135" s="267">
        <v>143</v>
      </c>
      <c r="C135" s="268" t="s">
        <v>2782</v>
      </c>
    </row>
    <row r="136" spans="2:3" ht="25.5">
      <c r="B136" s="267">
        <v>144</v>
      </c>
      <c r="C136" s="268" t="s">
        <v>2785</v>
      </c>
    </row>
    <row r="137" spans="2:3" ht="38.25">
      <c r="B137" s="267">
        <v>145</v>
      </c>
      <c r="C137" s="268" t="s">
        <v>2787</v>
      </c>
    </row>
    <row r="138" spans="2:3">
      <c r="B138" s="267">
        <v>302</v>
      </c>
      <c r="C138" s="268" t="s">
        <v>2789</v>
      </c>
    </row>
  </sheetData>
  <autoFilter ref="B23:I119"/>
  <conditionalFormatting sqref="C16">
    <cfRule type="cellIs" dxfId="5" priority="5" operator="equal">
      <formula>"OK"</formula>
    </cfRule>
    <cfRule type="cellIs" dxfId="4" priority="6" operator="equal">
      <formula>"KO"</formula>
    </cfRule>
  </conditionalFormatting>
  <conditionalFormatting sqref="C9">
    <cfRule type="cellIs" dxfId="3" priority="3" operator="equal">
      <formula>"OK"</formula>
    </cfRule>
    <cfRule type="cellIs" dxfId="2" priority="4" operator="equal">
      <formula>"KO"</formula>
    </cfRule>
  </conditionalFormatting>
  <conditionalFormatting sqref="E1:G22 E120:G1048576 E23:E119">
    <cfRule type="cellIs" dxfId="1" priority="1" operator="equal">
      <formula>"C"</formula>
    </cfRule>
    <cfRule type="cellIs" dxfId="0" priority="2" operator="equal">
      <formula>"M"</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Technical guidance AIF file</vt:lpstr>
      <vt:lpstr>COFFER - Pedir Gestoras</vt:lpstr>
      <vt:lpstr>Resumen ISBAN &amp; COFFER</vt:lpstr>
      <vt:lpstr>Cálculos</vt:lpstr>
      <vt:lpstr>Campo 20</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Martin Darriba</dc:creator>
  <cp:lastModifiedBy>Alicia Martin Darriba</cp:lastModifiedBy>
  <dcterms:created xsi:type="dcterms:W3CDTF">2015-01-13T10:03:33Z</dcterms:created>
  <dcterms:modified xsi:type="dcterms:W3CDTF">2015-04-29T08:33:06Z</dcterms:modified>
</cp:coreProperties>
</file>