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BAR-Local\BeamDyn\BeamDyn_CpLambda\"/>
    </mc:Choice>
  </mc:AlternateContent>
  <xr:revisionPtr revIDLastSave="0" documentId="13_ncr:1_{B258CB4D-1C6D-4845-B99D-5AF1968C7A6B}" xr6:coauthVersionLast="46" xr6:coauthVersionMax="46" xr10:uidLastSave="{00000000-0000-0000-0000-000000000000}"/>
  <bookViews>
    <workbookView xWindow="1380" yWindow="-120" windowWidth="27540" windowHeight="16440" xr2:uid="{00000000-000D-0000-FFFF-FFFF00000000}"/>
  </bookViews>
  <sheets>
    <sheet name="tiploads2" sheetId="1" r:id="rId1"/>
    <sheet name="tiploads3" sheetId="2" r:id="rId2"/>
    <sheet name="tiploads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G3" i="3"/>
  <c r="G4" i="3"/>
  <c r="G5" i="3"/>
  <c r="G6" i="3"/>
  <c r="G2" i="3"/>
  <c r="G3" i="2"/>
  <c r="G4" i="2"/>
  <c r="G5" i="2"/>
  <c r="G6" i="2"/>
  <c r="G7" i="2"/>
  <c r="G8" i="2"/>
  <c r="G2" i="2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<sst xmlns="http://schemas.openxmlformats.org/spreadsheetml/2006/main" count="27" uniqueCount="8">
  <si>
    <t>f_[N]</t>
  </si>
  <si>
    <t>u_x_[m]</t>
  </si>
  <si>
    <t>u_y_[m]</t>
  </si>
  <si>
    <t>u_z_[m]</t>
  </si>
  <si>
    <t>TipTDxr_[m]</t>
  </si>
  <si>
    <t>TipTDyr_[m]</t>
  </si>
  <si>
    <t>TipTDzr_[m]</t>
  </si>
  <si>
    <t>minus TipTDxr_[m]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</si>
</sst>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tiploads2!$C$1</c:f>
              <c:strCache>
                <c:ptCount val="1"/>
                <c:pt idx="0">
                  <c:v>u_x_[m]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tiploads2!$A$2:$A$10</c:f>
              <c:numCache>
                <c:formatCode>General</c:formatCode>
                <c:ptCount val="9"/>
                <c:pt idx="0">
                  <c:v>200000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  <c:pt idx="7">
                  <c:v>8000000</c:v>
                </c:pt>
                <c:pt idx="8">
                  <c:v>10000000</c:v>
                </c:pt>
              </c:numCache>
            </c:numRef>
          </c:xVal>
          <c:yVal>
            <c:numRef>
              <c:f>tiploads2!$C$2:$C$10</c:f>
              <c:numCache>
                <c:formatCode>General</c:formatCode>
                <c:ptCount val="9"/>
                <c:pt idx="0">
                  <c:v>2.2769999999999957E-2</c:v>
                </c:pt>
                <c:pt idx="1">
                  <c:v>-1.0250000000000092E-2</c:v>
                </c:pt>
                <c:pt idx="2">
                  <c:v>-0.11755000000000004</c:v>
                </c:pt>
                <c:pt idx="3">
                  <c:v>-0.26775000000000038</c:v>
                </c:pt>
                <c:pt idx="4">
                  <c:v>-0.43667000000000034</c:v>
                </c:pt>
                <c:pt idx="5">
                  <c:v>-1.0665500000000003</c:v>
                </c:pt>
                <c:pt idx="6">
                  <c:v>-1.3131700000000004</c:v>
                </c:pt>
                <c:pt idx="7">
                  <c:v>-1.8359800000000002</c:v>
                </c:pt>
                <c:pt idx="8">
                  <c:v>-2.0686000000000102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28-8C4E-8207-D85C917EE0CD}"/>
            </c:ext>
          </c:extLst>
        </c:ser>
        <c:ser>
          <c:idx val="2"/>
          <c:order val="1"/>
          <c:tx>
            <c:strRef>
              <c:f>tiploads2!$D$1</c:f>
              <c:strCache>
                <c:ptCount val="1"/>
                <c:pt idx="0">
                  <c:v>u_y_[m]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tiploads2!$A$2:$A$10</c:f>
              <c:numCache>
                <c:formatCode>General</c:formatCode>
                <c:ptCount val="9"/>
                <c:pt idx="0">
                  <c:v>200000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  <c:pt idx="7">
                  <c:v>8000000</c:v>
                </c:pt>
                <c:pt idx="8">
                  <c:v>10000000</c:v>
                </c:pt>
              </c:numCache>
            </c:numRef>
          </c:xVal>
          <c:yVal>
            <c:numRef>
              <c:f>tiploads2!$D$2:$D$10</c:f>
              <c:numCache>
                <c:formatCode>General</c:formatCode>
                <c:ptCount val="9"/>
                <c:pt idx="0">
                  <c:v>0.49180400000000002</c:v>
                </c:pt>
                <c:pt idx="1">
                  <c:v>1.2133100000000001</c:v>
                </c:pt>
                <c:pt idx="2">
                  <c:v>2.3226</c:v>
                </c:pt>
                <c:pt idx="3">
                  <c:v>3.2702</c:v>
                </c:pt>
                <c:pt idx="4">
                  <c:v>4.0486500000000003</c:v>
                </c:pt>
                <c:pt idx="5">
                  <c:v>5.9394</c:v>
                </c:pt>
                <c:pt idx="6">
                  <c:v>6.4586600000000001</c:v>
                </c:pt>
                <c:pt idx="7">
                  <c:v>7.3351399999999902</c:v>
                </c:pt>
                <c:pt idx="8">
                  <c:v>7.6561099999999902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28-8C4E-8207-D85C917EE0CD}"/>
            </c:ext>
          </c:extLst>
        </c:ser>
        <c:ser>
          <c:idx val="3"/>
          <c:order val="2"/>
          <c:tx>
            <c:strRef>
              <c:f>tiploads2!$E$1</c:f>
              <c:strCache>
                <c:ptCount val="1"/>
                <c:pt idx="0">
                  <c:v>u_z_[m]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tiploads2!$A$2:$A$10</c:f>
              <c:numCache>
                <c:formatCode>General</c:formatCode>
                <c:ptCount val="9"/>
                <c:pt idx="0">
                  <c:v>200000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  <c:pt idx="7">
                  <c:v>8000000</c:v>
                </c:pt>
                <c:pt idx="8">
                  <c:v>10000000</c:v>
                </c:pt>
              </c:numCache>
            </c:numRef>
          </c:xVal>
          <c:yVal>
            <c:numRef>
              <c:f>tiploads2!$E$2:$E$10</c:f>
              <c:numCache>
                <c:formatCode>General</c:formatCode>
                <c:ptCount val="9"/>
                <c:pt idx="0">
                  <c:v>-1.32830000000012E-2</c:v>
                </c:pt>
                <c:pt idx="1">
                  <c:v>-8.1173000000003201E-2</c:v>
                </c:pt>
                <c:pt idx="2">
                  <c:v>-0.30173299999999997</c:v>
                </c:pt>
                <c:pt idx="3">
                  <c:v>-0.61035300000000103</c:v>
                </c:pt>
                <c:pt idx="4">
                  <c:v>-0.95730299999999902</c:v>
                </c:pt>
                <c:pt idx="5">
                  <c:v>-2.2510530000000002</c:v>
                </c:pt>
                <c:pt idx="6">
                  <c:v>-2.7583229999999999</c:v>
                </c:pt>
                <c:pt idx="7">
                  <c:v>-3.8381129999999999</c:v>
                </c:pt>
                <c:pt idx="8">
                  <c:v>-4.3222129999999996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28-8C4E-8207-D85C917EE0CD}"/>
            </c:ext>
          </c:extLst>
        </c:ser>
        <c:ser>
          <c:idx val="4"/>
          <c:order val="3"/>
          <c:tx>
            <c:strRef>
              <c:f>tiploads2!$F$1</c:f>
              <c:strCache>
                <c:ptCount val="1"/>
                <c:pt idx="0">
                  <c:v>TipTDxr_[m]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tiploads2!$A$2:$A$10</c:f>
              <c:numCache>
                <c:formatCode>General</c:formatCode>
                <c:ptCount val="9"/>
                <c:pt idx="0">
                  <c:v>200000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  <c:pt idx="7">
                  <c:v>8000000</c:v>
                </c:pt>
                <c:pt idx="8">
                  <c:v>10000000</c:v>
                </c:pt>
              </c:numCache>
            </c:numRef>
          </c:xVal>
          <c:yVal>
            <c:numRef>
              <c:f>tiploads2!$G$2:$G$10</c:f>
              <c:numCache>
                <c:formatCode>0.00E+00</c:formatCode>
                <c:ptCount val="9"/>
                <c:pt idx="0">
                  <c:v>0.49182049029534602</c:v>
                </c:pt>
                <c:pt idx="1">
                  <c:v>1.2134546837526199</c:v>
                </c:pt>
                <c:pt idx="2">
                  <c:v>2.3227088350912499</c:v>
                </c:pt>
                <c:pt idx="3">
                  <c:v>3.27038724830151</c:v>
                </c:pt>
                <c:pt idx="4">
                  <c:v>4.0489225187433897</c:v>
                </c:pt>
                <c:pt idx="5">
                  <c:v>5.9400559359480001</c:v>
                </c:pt>
                <c:pt idx="6">
                  <c:v>6.4594902070583</c:v>
                </c:pt>
                <c:pt idx="7">
                  <c:v>7.3364414166069203</c:v>
                </c:pt>
                <c:pt idx="8">
                  <c:v>7.6576473921793902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28-8C4E-8207-D85C917EE0CD}"/>
            </c:ext>
          </c:extLst>
        </c:ser>
        <c:ser>
          <c:idx val="5"/>
          <c:order val="4"/>
          <c:tx>
            <c:strRef>
              <c:f>tiploads2!$H$1</c:f>
              <c:strCache>
                <c:ptCount val="1"/>
                <c:pt idx="0">
                  <c:v>TipTDyr_[m]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tiploads2!$A$2:$A$10</c:f>
              <c:numCache>
                <c:formatCode>General</c:formatCode>
                <c:ptCount val="9"/>
                <c:pt idx="0">
                  <c:v>200000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  <c:pt idx="7">
                  <c:v>8000000</c:v>
                </c:pt>
                <c:pt idx="8">
                  <c:v>10000000</c:v>
                </c:pt>
              </c:numCache>
            </c:numRef>
          </c:xVal>
          <c:yVal>
            <c:numRef>
              <c:f>tiploads2!$H$2:$H$10</c:f>
              <c:numCache>
                <c:formatCode>0.00E+00</c:formatCode>
                <c:ptCount val="9"/>
                <c:pt idx="0">
                  <c:v>-6.5672315446465498E-3</c:v>
                </c:pt>
                <c:pt idx="1">
                  <c:v>-4.0145756455340902E-2</c:v>
                </c:pt>
                <c:pt idx="2">
                  <c:v>-0.14919395056630599</c:v>
                </c:pt>
                <c:pt idx="3">
                  <c:v>-0.30172699921823598</c:v>
                </c:pt>
                <c:pt idx="4">
                  <c:v>-0.47309004271657701</c:v>
                </c:pt>
                <c:pt idx="5">
                  <c:v>-1.11040165309538</c:v>
                </c:pt>
                <c:pt idx="6">
                  <c:v>-1.35915807482369</c:v>
                </c:pt>
                <c:pt idx="7">
                  <c:v>-1.88498300140665</c:v>
                </c:pt>
                <c:pt idx="8">
                  <c:v>-2.1182585255664699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28-8C4E-8207-D85C917EE0CD}"/>
            </c:ext>
          </c:extLst>
        </c:ser>
        <c:ser>
          <c:idx val="6"/>
          <c:order val="5"/>
          <c:tx>
            <c:strRef>
              <c:f>tiploads2!$I$1</c:f>
              <c:strCache>
                <c:ptCount val="1"/>
                <c:pt idx="0">
                  <c:v>TipTDzr_[m]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tiploads2!$A$2:$A$10</c:f>
              <c:numCache>
                <c:formatCode>General</c:formatCode>
                <c:ptCount val="9"/>
                <c:pt idx="0">
                  <c:v>200000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  <c:pt idx="7">
                  <c:v>8000000</c:v>
                </c:pt>
                <c:pt idx="8">
                  <c:v>10000000</c:v>
                </c:pt>
              </c:numCache>
            </c:numRef>
          </c:xVal>
          <c:yVal>
            <c:numRef>
              <c:f>tiploads2!$I$2:$I$10</c:f>
              <c:numCache>
                <c:formatCode>0.00E+00</c:formatCode>
                <c:ptCount val="9"/>
                <c:pt idx="0">
                  <c:v>-1.32312425987368E-2</c:v>
                </c:pt>
                <c:pt idx="1">
                  <c:v>-8.0897077519159297E-2</c:v>
                </c:pt>
                <c:pt idx="2">
                  <c:v>-0.30067778834619502</c:v>
                </c:pt>
                <c:pt idx="3">
                  <c:v>-0.60830733147520799</c:v>
                </c:pt>
                <c:pt idx="4">
                  <c:v>-0.95423492285865597</c:v>
                </c:pt>
                <c:pt idx="5">
                  <c:v>-2.24507828347397</c:v>
                </c:pt>
                <c:pt idx="6">
                  <c:v>-2.7516289157643099</c:v>
                </c:pt>
                <c:pt idx="7">
                  <c:v>-3.8308370988538298</c:v>
                </c:pt>
                <c:pt idx="8">
                  <c:v>-4.3151617420569801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28-8C4E-8207-D85C917E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403600"/>
        <c:axId val="1347404000"/>
      </c:scatterChart>
      <c:valAx>
        <c:axId val="1347403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47404000"/>
        <c:crosses val="autoZero"/>
        <c:crossBetween val="midCat"/>
      </c:valAx>
      <c:valAx>
        <c:axId val="1347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tiploads3!$C$1</c:f>
              <c:strCache>
                <c:ptCount val="1"/>
                <c:pt idx="0">
                  <c:v>u_x_[m]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tiploads3!$A$2:$A$10</c:f>
              <c:numCache>
                <c:formatCode>0.00E+00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tiploads3!$C$2:$C$10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1-9C4A-B2F6-5CD29007F7AE}"/>
            </c:ext>
          </c:extLst>
        </c:ser>
        <c:ser>
          <c:idx val="2"/>
          <c:order val="1"/>
          <c:tx>
            <c:strRef>
              <c:f>tiploads3!$D$1</c:f>
              <c:strCache>
                <c:ptCount val="1"/>
                <c:pt idx="0">
                  <c:v>u_y_[m]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tiploads3!$A$2:$A$10</c:f>
              <c:numCache>
                <c:formatCode>0.00E+00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tiploads3!$D$2:$D$10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91-9C4A-B2F6-5CD29007F7AE}"/>
            </c:ext>
          </c:extLst>
        </c:ser>
        <c:ser>
          <c:idx val="3"/>
          <c:order val="2"/>
          <c:tx>
            <c:strRef>
              <c:f>tiploads3!$E$1</c:f>
              <c:strCache>
                <c:ptCount val="1"/>
                <c:pt idx="0">
                  <c:v>u_z_[m]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tiploads3!$A$2:$A$10</c:f>
              <c:numCache>
                <c:formatCode>0.00E+00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tiploads3!$E$2:$E$10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91-9C4A-B2F6-5CD29007F7AE}"/>
            </c:ext>
          </c:extLst>
        </c:ser>
        <c:ser>
          <c:idx val="4"/>
          <c:order val="3"/>
          <c:tx>
            <c:strRef>
              <c:f>tiploads3!$G$1</c:f>
              <c:strCache>
                <c:ptCount val="1"/>
                <c:pt idx="0">
                  <c:v>minus TipTDxr_[m]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tiploads3!$A$2:$A$10</c:f>
              <c:numCache>
                <c:formatCode>0.00E+00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tiploads3!$G$2:$G$9</c:f>
              <c:numCache>
                <c:formatCode>General</c:formatCode>
                <c:ptCount val="8"/>
                <c:pt idx="0">
                  <c:v>2.6952761524734101</c:v>
                </c:pt>
                <c:pt idx="1">
                  <c:v>5.3818018054995598</c:v>
                </c:pt>
                <c:pt idx="2">
                  <c:v>8.0510024310928294</c:v>
                </c:pt>
                <c:pt idx="3">
                  <c:v>10.6946464444054</c:v>
                </c:pt>
                <c:pt idx="4">
                  <c:v>13.304995039629199</c:v>
                </c:pt>
                <c:pt idx="5">
                  <c:v>25.634418136412499</c:v>
                </c:pt>
                <c:pt idx="6">
                  <c:v>45.436193916219203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91-9C4A-B2F6-5CD29007F7AE}"/>
            </c:ext>
          </c:extLst>
        </c:ser>
        <c:ser>
          <c:idx val="5"/>
          <c:order val="4"/>
          <c:tx>
            <c:strRef>
              <c:f>tiploads3!$H$1</c:f>
              <c:strCache>
                <c:ptCount val="1"/>
                <c:pt idx="0">
                  <c:v>TipTDyr_[m]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tiploads3!$A$2:$A$10</c:f>
              <c:numCache>
                <c:formatCode>0.00E+00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tiploads3!$H$2:$H$10</c:f>
              <c:numCache>
                <c:formatCode>General</c:formatCode>
                <c:ptCount val="9"/>
                <c:pt idx="0">
                  <c:v>-6.5773981639999996E-7</c:v>
                </c:pt>
                <c:pt idx="1">
                  <c:v>-1.5982460008E-6</c:v>
                </c:pt>
                <c:pt idx="2">
                  <c:v>-2.8066862722999999E-6</c:v>
                </c:pt>
                <c:pt idx="3">
                  <c:v>-4.2614908958999999E-6</c:v>
                </c:pt>
                <c:pt idx="4">
                  <c:v>-5.9355964593E-6</c:v>
                </c:pt>
                <c:pt idx="5">
                  <c:v>-1.64579826079E-5</c:v>
                </c:pt>
                <c:pt idx="6">
                  <c:v>-3.7548217787899999E-5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91-9C4A-B2F6-5CD29007F7AE}"/>
            </c:ext>
          </c:extLst>
        </c:ser>
        <c:ser>
          <c:idx val="6"/>
          <c:order val="5"/>
          <c:tx>
            <c:strRef>
              <c:f>tiploads3!$I$1</c:f>
              <c:strCache>
                <c:ptCount val="1"/>
                <c:pt idx="0">
                  <c:v>TipTDzr_[m]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tiploads3!$A$2:$A$10</c:f>
              <c:numCache>
                <c:formatCode>0.00E+00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tiploads3!$I$2:$I$10</c:f>
              <c:numCache>
                <c:formatCode>General</c:formatCode>
                <c:ptCount val="9"/>
                <c:pt idx="0">
                  <c:v>-3.7162143890043402E-2</c:v>
                </c:pt>
                <c:pt idx="1">
                  <c:v>-0.148246062720502</c:v>
                </c:pt>
                <c:pt idx="2">
                  <c:v>-0.332058297522067</c:v>
                </c:pt>
                <c:pt idx="3">
                  <c:v>-0.58665563720094804</c:v>
                </c:pt>
                <c:pt idx="4">
                  <c:v>-0.90941046581797003</c:v>
                </c:pt>
                <c:pt idx="5">
                  <c:v>-3.4173409207288401</c:v>
                </c:pt>
                <c:pt idx="6">
                  <c:v>-11.1562758967336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91-9C4A-B2F6-5CD29007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403600"/>
        <c:axId val="1347404000"/>
      </c:scatterChart>
      <c:valAx>
        <c:axId val="1347403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1347404000"/>
        <c:crosses val="autoZero"/>
        <c:crossBetween val="midCat"/>
      </c:valAx>
      <c:valAx>
        <c:axId val="1347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tiploads4!$C$1</c:f>
              <c:strCache>
                <c:ptCount val="1"/>
                <c:pt idx="0">
                  <c:v>u_x_[m]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tiploads4!$A$2:$A$10</c:f>
              <c:numCache>
                <c:formatCode>0.00E+00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tiploads4!$C$2:$C$10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3-E94B-A1DC-CEDB56DCDE9F}"/>
            </c:ext>
          </c:extLst>
        </c:ser>
        <c:ser>
          <c:idx val="2"/>
          <c:order val="1"/>
          <c:tx>
            <c:strRef>
              <c:f>tiploads4!$D$1</c:f>
              <c:strCache>
                <c:ptCount val="1"/>
                <c:pt idx="0">
                  <c:v>u_y_[m]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tiploads4!$A$2:$A$10</c:f>
              <c:numCache>
                <c:formatCode>0.00E+00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tiploads4!$D$2:$D$10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63-E94B-A1DC-CEDB56DCDE9F}"/>
            </c:ext>
          </c:extLst>
        </c:ser>
        <c:ser>
          <c:idx val="3"/>
          <c:order val="2"/>
          <c:tx>
            <c:strRef>
              <c:f>tiploads4!$E$1</c:f>
              <c:strCache>
                <c:ptCount val="1"/>
                <c:pt idx="0">
                  <c:v>u_z_[m]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tiploads4!$A$2:$A$10</c:f>
              <c:numCache>
                <c:formatCode>0.00E+00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tiploads4!$E$2:$E$10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63-E94B-A1DC-CEDB56DCDE9F}"/>
            </c:ext>
          </c:extLst>
        </c:ser>
        <c:ser>
          <c:idx val="4"/>
          <c:order val="3"/>
          <c:tx>
            <c:strRef>
              <c:f>tiploads4!$F$1</c:f>
              <c:strCache>
                <c:ptCount val="1"/>
                <c:pt idx="0">
                  <c:v>TipTDxr_[m]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tiploads4!$A$2:$A$10</c:f>
              <c:numCache>
                <c:formatCode>0.00E+00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tiploads4!$G$2:$G$10</c:f>
              <c:numCache>
                <c:formatCode>0.00E+00</c:formatCode>
                <c:ptCount val="9"/>
                <c:pt idx="0">
                  <c:v>5.1537043474336697</c:v>
                </c:pt>
                <c:pt idx="1">
                  <c:v>10.2599065432995</c:v>
                </c:pt>
                <c:pt idx="2">
                  <c:v>15.273654527811001</c:v>
                </c:pt>
                <c:pt idx="3">
                  <c:v>20.154758501184698</c:v>
                </c:pt>
                <c:pt idx="4">
                  <c:v>24.869409068987601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63-E94B-A1DC-CEDB56DCDE9F}"/>
            </c:ext>
          </c:extLst>
        </c:ser>
        <c:ser>
          <c:idx val="5"/>
          <c:order val="4"/>
          <c:tx>
            <c:strRef>
              <c:f>tiploads4!$H$1</c:f>
              <c:strCache>
                <c:ptCount val="1"/>
                <c:pt idx="0">
                  <c:v>TipTDyr_[m]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tiploads4!$A$2:$A$10</c:f>
              <c:numCache>
                <c:formatCode>0.00E+00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tiploads4!$H$2:$H$10</c:f>
              <c:numCache>
                <c:formatCode>0.00E+00</c:formatCode>
                <c:ptCount val="9"/>
                <c:pt idx="0">
                  <c:v>-2.5541567114710902E-2</c:v>
                </c:pt>
                <c:pt idx="1">
                  <c:v>-5.1038637963599497E-2</c:v>
                </c:pt>
                <c:pt idx="2">
                  <c:v>-7.6444899977643102E-2</c:v>
                </c:pt>
                <c:pt idx="3">
                  <c:v>-0.101713325151755</c:v>
                </c:pt>
                <c:pt idx="4">
                  <c:v>-0.126796341022477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63-E94B-A1DC-CEDB56DCDE9F}"/>
            </c:ext>
          </c:extLst>
        </c:ser>
        <c:ser>
          <c:idx val="6"/>
          <c:order val="5"/>
          <c:tx>
            <c:strRef>
              <c:f>tiploads4!$I$1</c:f>
              <c:strCache>
                <c:ptCount val="1"/>
                <c:pt idx="0">
                  <c:v>TipTDzr_[m]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tiploads4!$A$2:$A$10</c:f>
              <c:numCache>
                <c:formatCode>0.00E+00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tiploads4!$I$2:$I$10</c:f>
              <c:numCache>
                <c:formatCode>0.00E+00</c:formatCode>
                <c:ptCount val="9"/>
                <c:pt idx="0">
                  <c:v>-0.129684284322237</c:v>
                </c:pt>
                <c:pt idx="1">
                  <c:v>-0.51489670994790504</c:v>
                </c:pt>
                <c:pt idx="2">
                  <c:v>-1.1444704536519701</c:v>
                </c:pt>
                <c:pt idx="3">
                  <c:v>-2.0009096524932901</c:v>
                </c:pt>
                <c:pt idx="4">
                  <c:v>-3.06184904746442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63-E94B-A1DC-CEDB56DCD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403600"/>
        <c:axId val="1347404000"/>
      </c:scatterChart>
      <c:valAx>
        <c:axId val="1347403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1347404000"/>
        <c:crosses val="autoZero"/>
        <c:crossBetween val="midCat"/>
      </c:valAx>
      <c:valAx>
        <c:axId val="1347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177800</xdr:rowOff>
    </xdr:from>
    <xdr:to>
      <xdr:col>9</xdr:col>
      <xdr:colOff>685800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163D0-BCE0-2249-B7B2-2662162E6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10</xdr:row>
      <xdr:rowOff>127000</xdr:rowOff>
    </xdr:from>
    <xdr:to>
      <xdr:col>11</xdr:col>
      <xdr:colOff>749300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F92C-6B93-5348-9D26-B9B01B147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13</xdr:col>
      <xdr:colOff>762000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6514E-87B3-8D47-A420-7525EB85C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C34" sqref="C34"/>
    </sheetView>
  </sheetViews>
  <sheetFormatPr defaultColWidth="11" defaultRowHeight="15.75" x14ac:dyDescent="0.25"/>
  <cols>
    <col min="6" max="6" width="11.375" bestFit="1" customWidth="1"/>
    <col min="7" max="7" width="11.375" customWidth="1"/>
    <col min="8" max="8" width="11.375" bestFit="1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</row>
    <row r="2" spans="1:9" x14ac:dyDescent="0.25">
      <c r="A2">
        <v>200000</v>
      </c>
      <c r="B2">
        <v>-3.7227700000000001</v>
      </c>
      <c r="C2">
        <f>-3.7-B2</f>
        <v>2.2769999999999957E-2</v>
      </c>
      <c r="D2">
        <v>0.49180400000000002</v>
      </c>
      <c r="E2">
        <v>-1.32830000000012E-2</v>
      </c>
      <c r="F2" s="1">
        <v>-0.49182049029534602</v>
      </c>
      <c r="G2" s="1">
        <f>F2*-1</f>
        <v>0.49182049029534602</v>
      </c>
      <c r="H2" s="1">
        <v>-6.5672315446465498E-3</v>
      </c>
      <c r="I2" s="1">
        <v>-1.32312425987368E-2</v>
      </c>
    </row>
    <row r="3" spans="1:9" x14ac:dyDescent="0.25">
      <c r="A3">
        <v>500000</v>
      </c>
      <c r="B3">
        <v>-3.6897500000000001</v>
      </c>
      <c r="C3">
        <f t="shared" ref="C3:C10" si="0">-3.7-B3</f>
        <v>-1.0250000000000092E-2</v>
      </c>
      <c r="D3">
        <v>1.2133100000000001</v>
      </c>
      <c r="E3">
        <v>-8.1173000000003201E-2</v>
      </c>
      <c r="F3" s="1">
        <v>-1.2134546837526199</v>
      </c>
      <c r="G3" s="1">
        <f t="shared" ref="G3:G10" si="1">F3*-1</f>
        <v>1.2134546837526199</v>
      </c>
      <c r="H3" s="1">
        <v>-4.0145756455340902E-2</v>
      </c>
      <c r="I3" s="1">
        <v>-8.0897077519159297E-2</v>
      </c>
    </row>
    <row r="4" spans="1:9" x14ac:dyDescent="0.25">
      <c r="A4">
        <v>1000000</v>
      </c>
      <c r="B4">
        <v>-3.5824500000000001</v>
      </c>
      <c r="C4">
        <f t="shared" si="0"/>
        <v>-0.11755000000000004</v>
      </c>
      <c r="D4">
        <v>2.3226</v>
      </c>
      <c r="E4">
        <v>-0.30173299999999997</v>
      </c>
      <c r="F4" s="1">
        <v>-2.3227088350912499</v>
      </c>
      <c r="G4" s="1">
        <f t="shared" si="1"/>
        <v>2.3227088350912499</v>
      </c>
      <c r="H4" s="1">
        <v>-0.14919395056630599</v>
      </c>
      <c r="I4" s="1">
        <v>-0.30067778834619502</v>
      </c>
    </row>
    <row r="5" spans="1:9" x14ac:dyDescent="0.25">
      <c r="A5">
        <v>1500000</v>
      </c>
      <c r="B5">
        <v>-3.4322499999999998</v>
      </c>
      <c r="C5">
        <f t="shared" si="0"/>
        <v>-0.26775000000000038</v>
      </c>
      <c r="D5">
        <v>3.2702</v>
      </c>
      <c r="E5">
        <v>-0.61035300000000103</v>
      </c>
      <c r="F5" s="1">
        <v>-3.27038724830151</v>
      </c>
      <c r="G5" s="1">
        <f t="shared" si="1"/>
        <v>3.27038724830151</v>
      </c>
      <c r="H5" s="1">
        <v>-0.30172699921823598</v>
      </c>
      <c r="I5" s="1">
        <v>-0.60830733147520799</v>
      </c>
    </row>
    <row r="6" spans="1:9" x14ac:dyDescent="0.25">
      <c r="A6">
        <v>2000000</v>
      </c>
      <c r="B6">
        <v>-3.2633299999999998</v>
      </c>
      <c r="C6">
        <f t="shared" si="0"/>
        <v>-0.43667000000000034</v>
      </c>
      <c r="D6">
        <v>4.0486500000000003</v>
      </c>
      <c r="E6">
        <v>-0.95730299999999902</v>
      </c>
      <c r="F6" s="1">
        <v>-4.0489225187433897</v>
      </c>
      <c r="G6" s="1">
        <f t="shared" si="1"/>
        <v>4.0489225187433897</v>
      </c>
      <c r="H6" s="1">
        <v>-0.47309004271657701</v>
      </c>
      <c r="I6" s="1">
        <v>-0.95423492285865597</v>
      </c>
    </row>
    <row r="7" spans="1:9" x14ac:dyDescent="0.25">
      <c r="A7">
        <v>4000000</v>
      </c>
      <c r="B7">
        <v>-2.6334499999999998</v>
      </c>
      <c r="C7">
        <f t="shared" si="0"/>
        <v>-1.0665500000000003</v>
      </c>
      <c r="D7">
        <v>5.9394</v>
      </c>
      <c r="E7">
        <v>-2.2510530000000002</v>
      </c>
      <c r="F7" s="1">
        <v>-5.9400559359480001</v>
      </c>
      <c r="G7" s="1">
        <f t="shared" si="1"/>
        <v>5.9400559359480001</v>
      </c>
      <c r="H7" s="1">
        <v>-1.11040165309538</v>
      </c>
      <c r="I7" s="1">
        <v>-2.24507828347397</v>
      </c>
    </row>
    <row r="8" spans="1:9" x14ac:dyDescent="0.25">
      <c r="A8">
        <v>5000000</v>
      </c>
      <c r="B8">
        <v>-2.3868299999999998</v>
      </c>
      <c r="C8">
        <f t="shared" si="0"/>
        <v>-1.3131700000000004</v>
      </c>
      <c r="D8">
        <v>6.4586600000000001</v>
      </c>
      <c r="E8">
        <v>-2.7583229999999999</v>
      </c>
      <c r="F8" s="1">
        <v>-6.4594902070583</v>
      </c>
      <c r="G8" s="1">
        <f t="shared" si="1"/>
        <v>6.4594902070583</v>
      </c>
      <c r="H8" s="1">
        <v>-1.35915807482369</v>
      </c>
      <c r="I8" s="1">
        <v>-2.7516289157643099</v>
      </c>
    </row>
    <row r="9" spans="1:9" x14ac:dyDescent="0.25">
      <c r="A9">
        <v>8000000</v>
      </c>
      <c r="B9">
        <v>-1.86402</v>
      </c>
      <c r="C9">
        <f t="shared" si="0"/>
        <v>-1.8359800000000002</v>
      </c>
      <c r="D9">
        <v>7.3351399999999902</v>
      </c>
      <c r="E9">
        <v>-3.8381129999999999</v>
      </c>
      <c r="F9" s="1">
        <v>-7.3364414166069203</v>
      </c>
      <c r="G9" s="1">
        <f t="shared" si="1"/>
        <v>7.3364414166069203</v>
      </c>
      <c r="H9" s="1">
        <v>-1.88498300140665</v>
      </c>
      <c r="I9" s="1">
        <v>-3.8308370988538298</v>
      </c>
    </row>
    <row r="10" spans="1:9" x14ac:dyDescent="0.25">
      <c r="A10">
        <v>10000000</v>
      </c>
      <c r="B10">
        <v>-1.63139999999999</v>
      </c>
      <c r="C10">
        <f t="shared" si="0"/>
        <v>-2.0686000000000102</v>
      </c>
      <c r="D10">
        <v>7.6561099999999902</v>
      </c>
      <c r="E10">
        <v>-4.3222129999999996</v>
      </c>
      <c r="F10" s="1">
        <v>-7.6576473921793902</v>
      </c>
      <c r="G10" s="1">
        <f t="shared" si="1"/>
        <v>7.6576473921793902</v>
      </c>
      <c r="H10" s="1">
        <v>-2.1182585255664699</v>
      </c>
      <c r="I10" s="1">
        <v>-4.3151617420569801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N20" sqref="N20"/>
    </sheetView>
  </sheetViews>
  <sheetFormatPr defaultColWidth="11" defaultRowHeight="15.75" x14ac:dyDescent="0.25"/>
  <cols>
    <col min="7" max="7" width="17" bestFit="1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</row>
    <row r="2" spans="1:9" x14ac:dyDescent="0.25">
      <c r="A2" s="1">
        <v>100000</v>
      </c>
      <c r="F2">
        <v>-2.6952761524734101</v>
      </c>
      <c r="G2">
        <f>-F2</f>
        <v>2.6952761524734101</v>
      </c>
      <c r="H2">
        <v>-6.5773981639999996E-7</v>
      </c>
      <c r="I2">
        <v>-3.7162143890043402E-2</v>
      </c>
    </row>
    <row r="3" spans="1:9" x14ac:dyDescent="0.25">
      <c r="A3" s="1">
        <v>200000</v>
      </c>
      <c r="F3">
        <v>-5.3818018054995598</v>
      </c>
      <c r="G3">
        <f t="shared" ref="G3:G8" si="0">-F3</f>
        <v>5.3818018054995598</v>
      </c>
      <c r="H3">
        <v>-1.5982460008E-6</v>
      </c>
      <c r="I3">
        <v>-0.148246062720502</v>
      </c>
    </row>
    <row r="4" spans="1:9" x14ac:dyDescent="0.25">
      <c r="A4" s="1">
        <v>300000</v>
      </c>
      <c r="F4">
        <v>-8.0510024310928294</v>
      </c>
      <c r="G4">
        <f t="shared" si="0"/>
        <v>8.0510024310928294</v>
      </c>
      <c r="H4">
        <v>-2.8066862722999999E-6</v>
      </c>
      <c r="I4">
        <v>-0.332058297522067</v>
      </c>
    </row>
    <row r="5" spans="1:9" x14ac:dyDescent="0.25">
      <c r="A5" s="1">
        <v>400000</v>
      </c>
      <c r="F5">
        <v>-10.6946464444054</v>
      </c>
      <c r="G5">
        <f t="shared" si="0"/>
        <v>10.6946464444054</v>
      </c>
      <c r="H5">
        <v>-4.2614908958999999E-6</v>
      </c>
      <c r="I5">
        <v>-0.58665563720094804</v>
      </c>
    </row>
    <row r="6" spans="1:9" x14ac:dyDescent="0.25">
      <c r="A6" s="1">
        <v>500000</v>
      </c>
      <c r="F6">
        <v>-13.304995039629199</v>
      </c>
      <c r="G6">
        <f t="shared" si="0"/>
        <v>13.304995039629199</v>
      </c>
      <c r="H6">
        <v>-5.9355964593E-6</v>
      </c>
      <c r="I6">
        <v>-0.90941046581797003</v>
      </c>
    </row>
    <row r="7" spans="1:9" x14ac:dyDescent="0.25">
      <c r="A7" s="1">
        <v>1000000</v>
      </c>
      <c r="F7">
        <v>-25.634418136412499</v>
      </c>
      <c r="G7">
        <f t="shared" si="0"/>
        <v>25.634418136412499</v>
      </c>
      <c r="H7">
        <v>-1.64579826079E-5</v>
      </c>
      <c r="I7">
        <v>-3.4173409207288401</v>
      </c>
    </row>
    <row r="8" spans="1:9" x14ac:dyDescent="0.25">
      <c r="A8" s="1">
        <v>2000000</v>
      </c>
      <c r="F8">
        <v>-45.436193916219203</v>
      </c>
      <c r="G8">
        <f t="shared" si="0"/>
        <v>45.436193916219203</v>
      </c>
      <c r="H8">
        <v>-3.7548217787899999E-5</v>
      </c>
      <c r="I8">
        <v>-11.1562758967336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F30" sqref="F30"/>
    </sheetView>
  </sheetViews>
  <sheetFormatPr defaultColWidth="11" defaultRowHeight="15.7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</row>
    <row r="2" spans="1:9" x14ac:dyDescent="0.25">
      <c r="A2" s="1">
        <v>1000</v>
      </c>
      <c r="F2" s="1">
        <v>-5.1537043474336697</v>
      </c>
      <c r="G2" s="1">
        <f>-F2</f>
        <v>5.1537043474336697</v>
      </c>
      <c r="H2" s="1">
        <v>-2.5541567114710902E-2</v>
      </c>
      <c r="I2" s="1">
        <v>-0.129684284322237</v>
      </c>
    </row>
    <row r="3" spans="1:9" x14ac:dyDescent="0.25">
      <c r="A3" s="1">
        <v>2000</v>
      </c>
      <c r="F3" s="1">
        <v>-10.2599065432995</v>
      </c>
      <c r="G3" s="1">
        <f t="shared" ref="G3:G6" si="0">-F3</f>
        <v>10.2599065432995</v>
      </c>
      <c r="H3" s="1">
        <v>-5.1038637963599497E-2</v>
      </c>
      <c r="I3" s="1">
        <v>-0.51489670994790504</v>
      </c>
    </row>
    <row r="4" spans="1:9" x14ac:dyDescent="0.25">
      <c r="A4" s="1">
        <v>3000</v>
      </c>
      <c r="F4" s="1">
        <v>-15.273654527811001</v>
      </c>
      <c r="G4" s="1">
        <f t="shared" si="0"/>
        <v>15.273654527811001</v>
      </c>
      <c r="H4" s="1">
        <v>-7.6444899977643102E-2</v>
      </c>
      <c r="I4" s="1">
        <v>-1.1444704536519701</v>
      </c>
    </row>
    <row r="5" spans="1:9" x14ac:dyDescent="0.25">
      <c r="A5" s="1">
        <v>4000</v>
      </c>
      <c r="F5" s="1">
        <v>-20.154758501184698</v>
      </c>
      <c r="G5" s="1">
        <f t="shared" si="0"/>
        <v>20.154758501184698</v>
      </c>
      <c r="H5" s="1">
        <v>-0.101713325151755</v>
      </c>
      <c r="I5" s="1">
        <v>-2.0009096524932901</v>
      </c>
    </row>
    <row r="6" spans="1:9" x14ac:dyDescent="0.25">
      <c r="A6" s="1">
        <v>5000</v>
      </c>
      <c r="F6" s="1">
        <v>-24.869409068987601</v>
      </c>
      <c r="G6" s="1">
        <f t="shared" si="0"/>
        <v>24.869409068987601</v>
      </c>
      <c r="H6" s="1">
        <v>-0.126796341022477</v>
      </c>
      <c r="I6" s="1">
        <v>-3.06184904746442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tiploads2</vt:lpstr>
      <vt:lpstr>tiploads3</vt:lpstr>
      <vt:lpstr>tiploads4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Branlard, Emmanuel</cp:lastModifiedBy>
  <dcterms:created xsi:type="dcterms:W3CDTF">2021-01-29T01:50:45Z</dcterms:created>
  <dcterms:modified xsi:type="dcterms:W3CDTF">2021-01-30T00:52:54Z</dcterms:modified>
</cp:coreProperties>
</file>