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cygwin\home\ephucle\tool_script\python\pythonlab\script_creater\"/>
    </mc:Choice>
  </mc:AlternateContent>
  <xr:revisionPtr revIDLastSave="0" documentId="13_ncr:1_{7963CF91-766C-4F89-AF35-C2B363BCCE89}" xr6:coauthVersionLast="45" xr6:coauthVersionMax="45" xr10:uidLastSave="{00000000-0000-0000-0000-000000000000}"/>
  <bookViews>
    <workbookView xWindow="-108" yWindow="-108" windowWidth="23256" windowHeight="11964" activeTab="5" xr2:uid="{00000000-000D-0000-FFFF-FFFF00000000}"/>
  </bookViews>
  <sheets>
    <sheet name="Revision" sheetId="6" r:id="rId1"/>
    <sheet name="CDD_gNB_BK" sheetId="1" r:id="rId2"/>
    <sheet name="CDD_eNB" sheetId="3" r:id="rId3"/>
    <sheet name="Info" sheetId="4" state="hidden" r:id="rId4"/>
    <sheet name="Transport_gNB" sheetId="7" r:id="rId5"/>
    <sheet name="CDD_gNB" sheetId="9" r:id="rId6"/>
  </sheets>
  <definedNames>
    <definedName name="_xlnm._FilterDatabase" localSheetId="1" hidden="1">CDD_gNB_BK!$A$2:$T$3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 i="3" l="1"/>
  <c r="S3" i="3"/>
  <c r="P18" i="3"/>
  <c r="T4" i="1" l="1"/>
  <c r="T5" i="1"/>
  <c r="T6" i="1"/>
  <c r="T7" i="1"/>
  <c r="T8" i="1"/>
  <c r="T9" i="1"/>
  <c r="T10" i="1"/>
  <c r="T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tc={CFF56DFF-1369-4D45-8059-6D47FB9AB4C4}</author>
    <author>tc={10FFFBE0-C7F9-42F5-8660-049C21926029}</author>
    <author>tc={A3A4C2F9-20CD-4EEE-810F-4CA003867183}</author>
    <author>tc={528847D9-3DA9-4D39-953B-EF8EA289854A}</author>
  </authors>
  <commentList>
    <comment ref="N2"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NRCellDU.cellLocalId: The cellLocalId, together with gNodeB identifier, uniquely identifies a NR cell within a PLMN.
Must be unique within gNodeB.
Together with gNBId it forms the NR Cell Identifier (NCI).
The NR Cell Global identifier (NCGI) is constructed from PLMN identity where cell belongs to and NCI of the cell.</t>
      </text>
    </comment>
    <comment ref="R2"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Physical Cell Identity: NRCellDU.nRPCI</t>
      </text>
    </comment>
    <comment ref="S2"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NR Tracking Area Code (TAC)</t>
      </text>
    </comment>
    <comment ref="T2" authorId="3"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NR Cell Identity: NRCellDU.nCI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Ngoc Huy</author>
  </authors>
  <commentList>
    <comment ref="E1" authorId="0" shapeId="0" xr:uid="{00000000-0006-0000-0400-000001000000}">
      <text>
        <r>
          <rPr>
            <b/>
            <sz val="9"/>
            <color indexed="81"/>
            <rFont val="Tahoma"/>
            <family val="2"/>
          </rPr>
          <t>Nguyen Ngoc Huy:</t>
        </r>
        <r>
          <rPr>
            <sz val="9"/>
            <color indexed="81"/>
            <rFont val="Tahoma"/>
            <family val="2"/>
          </rPr>
          <t xml:space="preserve">
OSS 4G - theo quy hoạch</t>
        </r>
      </text>
    </comment>
    <comment ref="M1" authorId="0" shapeId="0" xr:uid="{00000000-0006-0000-0400-000002000000}">
      <text>
        <r>
          <rPr>
            <b/>
            <sz val="9"/>
            <color indexed="81"/>
            <rFont val="Tahoma"/>
            <family val="2"/>
          </rPr>
          <t>Nguyen Ngoc Huy:</t>
        </r>
        <r>
          <rPr>
            <sz val="9"/>
            <color indexed="81"/>
            <rFont val="Tahoma"/>
            <family val="2"/>
          </rPr>
          <t xml:space="preserve">
7 cột IP lấy quy hoạch từ KV</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tc={85CFA25C-D477-412A-8844-5F32A2A08E10}</author>
    <author>tc={372D9570-4561-4549-8A57-BA1FC8891511}</author>
  </authors>
  <commentList>
    <comment ref="M1" authorId="0" shapeId="0" xr:uid="{85CFA25C-D477-412A-8844-5F32A2A08E10}">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 ref="Z1" authorId="1" shapeId="0" xr:uid="{372D9570-4561-4549-8A57-BA1FC8891511}">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List>
</comments>
</file>

<file path=xl/sharedStrings.xml><?xml version="1.0" encoding="utf-8"?>
<sst xmlns="http://schemas.openxmlformats.org/spreadsheetml/2006/main" count="364" uniqueCount="234">
  <si>
    <t>Site Name</t>
  </si>
  <si>
    <t>BB Type</t>
  </si>
  <si>
    <t>Site type</t>
  </si>
  <si>
    <t>Q1</t>
  </si>
  <si>
    <t>BB6630</t>
  </si>
  <si>
    <t>SW (19Q3.4)</t>
  </si>
  <si>
    <t>Radio Type</t>
  </si>
  <si>
    <t>HIGHBAND</t>
  </si>
  <si>
    <t>CXP9024418_6-R73G25</t>
  </si>
  <si>
    <t>Node Type</t>
  </si>
  <si>
    <t>gNB</t>
  </si>
  <si>
    <t>eNB</t>
  </si>
  <si>
    <t>AIR 5121 (mmW)</t>
  </si>
  <si>
    <t>Location</t>
  </si>
  <si>
    <t>gNB1Q1</t>
  </si>
  <si>
    <t>gNBId</t>
  </si>
  <si>
    <t>CC1</t>
  </si>
  <si>
    <t>configuredMaxTxPower</t>
  </si>
  <si>
    <t>Channel bandwidth</t>
  </si>
  <si>
    <t>Site Name_Temp</t>
  </si>
  <si>
    <t>Note</t>
  </si>
  <si>
    <t>LTE Anchor for HighBand</t>
  </si>
  <si>
    <t>eNBId</t>
  </si>
  <si>
    <t>Document Name:</t>
  </si>
  <si>
    <t>Security Class:</t>
  </si>
  <si>
    <t>CONFIDENTIAL</t>
  </si>
  <si>
    <t>Approver:</t>
  </si>
  <si>
    <t>Description:</t>
  </si>
  <si>
    <t>DOCUMENT REVISION HISTORY</t>
  </si>
  <si>
    <t>Revision</t>
  </si>
  <si>
    <t>Date</t>
  </si>
  <si>
    <t>Prepared By</t>
  </si>
  <si>
    <t>Description</t>
  </si>
  <si>
    <t>PROPRIETARY NATURE OF DOCUMENT</t>
  </si>
  <si>
    <t>Each Ericsson document is prepared for the sole and exclusive use of the party or organization to which it is addressed. Therefore, Ericsson documents are considered to be proprietary and may not be made available to any other than the addressee or person</t>
  </si>
  <si>
    <t>COPYRIGHT</t>
  </si>
  <si>
    <t xml:space="preserve">©. All rights reserved.  This material is subject to copyright and no part of it may be reproduced, copied, or transmitted in whole or in part by any means whatsoever (including without limitation, graphic, photographic, photocopying, electronically or me)
</t>
  </si>
  <si>
    <t>DOCUMENT CONTROL</t>
  </si>
  <si>
    <t>Proposed amendments or corrections to the document should be communicated to the document approver named in the document header.</t>
  </si>
  <si>
    <t>Detailed Level Design for Vietnam Mobifone 5G Trial Project</t>
  </si>
  <si>
    <t>This document covers all the CDD/ATND requirements for Vietnam Mobifone Project</t>
  </si>
  <si>
    <t>Long</t>
  </si>
  <si>
    <t>MIMO</t>
  </si>
  <si>
    <t>ulChannelBandwidth</t>
  </si>
  <si>
    <t>dlChannelBandwidth</t>
  </si>
  <si>
    <t>earfcnul</t>
  </si>
  <si>
    <t>earfcndl</t>
  </si>
  <si>
    <t>TAC</t>
  </si>
  <si>
    <t>rachRootSequence</t>
  </si>
  <si>
    <t>PCI</t>
  </si>
  <si>
    <t>EUtranCellFDDId</t>
  </si>
  <si>
    <t>cellId</t>
  </si>
  <si>
    <t>Anten_Height</t>
  </si>
  <si>
    <t>4G_Antenna_ Azimuth</t>
  </si>
  <si>
    <t>M-Tilt</t>
  </si>
  <si>
    <t>E-Tilt1</t>
  </si>
  <si>
    <t>gNBIdLength</t>
  </si>
  <si>
    <t>gNBname</t>
  </si>
  <si>
    <t>OSS</t>
  </si>
  <si>
    <t>ServiceVLAN</t>
  </si>
  <si>
    <t>ServiceIP</t>
  </si>
  <si>
    <t>ServiceSubnetMask</t>
  </si>
  <si>
    <t>ServiceDefaultGateway</t>
  </si>
  <si>
    <t>OAMVLAN</t>
  </si>
  <si>
    <t>OAMIP</t>
  </si>
  <si>
    <t>OAMSubnetMask</t>
  </si>
  <si>
    <t>OAMDefaultGateway</t>
  </si>
  <si>
    <t>SW (21.Q1)</t>
  </si>
  <si>
    <t>NR_CC1</t>
  </si>
  <si>
    <t>NR_CC2</t>
  </si>
  <si>
    <t>NR_CC3</t>
  </si>
  <si>
    <t>NR_CC4</t>
  </si>
  <si>
    <t>NR_CC5</t>
  </si>
  <si>
    <t>NR_CC6</t>
  </si>
  <si>
    <t>NR_CC7</t>
  </si>
  <si>
    <t>NR_CC8</t>
  </si>
  <si>
    <t>gNRCell Name</t>
  </si>
  <si>
    <t>cellLocalId</t>
  </si>
  <si>
    <t>ARFCN_DL</t>
  </si>
  <si>
    <t>ARFCN_UL</t>
  </si>
  <si>
    <t>Frequency</t>
  </si>
  <si>
    <t>nRPCI</t>
  </si>
  <si>
    <t>nRTAC</t>
  </si>
  <si>
    <t>NRCellDU_nCI</t>
  </si>
  <si>
    <t>1 cell</t>
  </si>
  <si>
    <t>SITE HNI</t>
  </si>
  <si>
    <t>HNI</t>
  </si>
  <si>
    <t>Tỉnh</t>
  </si>
  <si>
    <t>physicalLByerCellIdGroup</t>
  </si>
  <si>
    <t>physicalLByerSubCellId</t>
  </si>
  <si>
    <t> 255.255.255.248</t>
  </si>
  <si>
    <t>Lat</t>
  </si>
  <si>
    <t>eHIL2861</t>
  </si>
  <si>
    <t>eHIL2861B</t>
  </si>
  <si>
    <t>eHIL28611</t>
  </si>
  <si>
    <t>eHIL28612</t>
  </si>
  <si>
    <t>eHIL28614</t>
  </si>
  <si>
    <t>eHIL28615</t>
  </si>
  <si>
    <t>BB6502</t>
  </si>
  <si>
    <t>2203 B3</t>
  </si>
  <si>
    <t>2203 B7</t>
  </si>
  <si>
    <t>gHIL2861</t>
  </si>
  <si>
    <t>gHIL2861D1</t>
  </si>
  <si>
    <t>gHIL2861E1</t>
  </si>
  <si>
    <t>gHIL2861F1</t>
  </si>
  <si>
    <t>gHIL2861G1</t>
  </si>
  <si>
    <t>gHIL2861H1</t>
  </si>
  <si>
    <t>gHIL2861I1</t>
  </si>
  <si>
    <t>gHIL2861J1</t>
  </si>
  <si>
    <t>gHIL2861K1</t>
  </si>
  <si>
    <t>HCM</t>
  </si>
  <si>
    <t>gSG08949</t>
  </si>
  <si>
    <t>10.170.66.25</t>
  </si>
  <si>
    <t>10.170.66.30</t>
  </si>
  <si>
    <t>10.171.66.25</t>
  </si>
  <si>
    <t>10.171.66.30</t>
  </si>
  <si>
    <t>10.161.140.217</t>
  </si>
  <si>
    <t>10.161.140.222</t>
  </si>
  <si>
    <t>10.171.140.217</t>
  </si>
  <si>
    <t>10.171.140.222</t>
  </si>
  <si>
    <t>pLMNId_mcc</t>
  </si>
  <si>
    <t>pLMNId_mnc</t>
  </si>
  <si>
    <t>nRCellCUId1</t>
  </si>
  <si>
    <t>cellLocalId1</t>
  </si>
  <si>
    <t>bandListManual1</t>
  </si>
  <si>
    <t>nRCellDUId1</t>
  </si>
  <si>
    <t>gNodeBIdLength1</t>
  </si>
  <si>
    <t>nRPCI1</t>
  </si>
  <si>
    <t>nRTAC1</t>
  </si>
  <si>
    <t>rachRootSequence1</t>
  </si>
  <si>
    <t>arfcnDL1</t>
  </si>
  <si>
    <t>arfcnUL1</t>
  </si>
  <si>
    <t>bSChannelBwDL1</t>
  </si>
  <si>
    <t>bSChannelBwUL1</t>
  </si>
  <si>
    <t>ssbFrequency1</t>
  </si>
  <si>
    <t>nRCellCUId2</t>
  </si>
  <si>
    <t>cellLocalId2</t>
  </si>
  <si>
    <t>bandListManual2</t>
  </si>
  <si>
    <t>nRCellDUId2</t>
  </si>
  <si>
    <t>gNodeBIdLength2</t>
  </si>
  <si>
    <t>nRPCI2</t>
  </si>
  <si>
    <t>nRTAC2</t>
  </si>
  <si>
    <t>rachRootSequence2</t>
  </si>
  <si>
    <t>arfcnDL2</t>
  </si>
  <si>
    <t>arfcnUL2</t>
  </si>
  <si>
    <t>bSChannelBwDL2</t>
  </si>
  <si>
    <t>bSChannelBwUL2</t>
  </si>
  <si>
    <t>ssbFrequency2</t>
  </si>
  <si>
    <t>nRCellCUId3</t>
  </si>
  <si>
    <t>cellLocalId3</t>
  </si>
  <si>
    <t>bandListManual3</t>
  </si>
  <si>
    <t>nRCellDUId3</t>
  </si>
  <si>
    <t>gNodeBIdLength3</t>
  </si>
  <si>
    <t>nRPCI3</t>
  </si>
  <si>
    <t>nRTAC3</t>
  </si>
  <si>
    <t>rachRootSequence3</t>
  </si>
  <si>
    <t>arfcnDL3</t>
  </si>
  <si>
    <t>arfcnUL3</t>
  </si>
  <si>
    <t>bSChannelBwDL3</t>
  </si>
  <si>
    <t>bSChannelBwUL3</t>
  </si>
  <si>
    <t>ssbFrequency3</t>
  </si>
  <si>
    <t>nRCellCUId4</t>
  </si>
  <si>
    <t>cellLocalId4</t>
  </si>
  <si>
    <t>bandListManual4</t>
  </si>
  <si>
    <t>nRCellDUId4</t>
  </si>
  <si>
    <t>gNodeBIdLength4</t>
  </si>
  <si>
    <t>nRPCI4</t>
  </si>
  <si>
    <t>nRTAC4</t>
  </si>
  <si>
    <t>rachRootSequence4</t>
  </si>
  <si>
    <t>arfcnDL4</t>
  </si>
  <si>
    <t>arfcnUL4</t>
  </si>
  <si>
    <t>bSChannelBwDL4</t>
  </si>
  <si>
    <t>bSChannelBwUL4</t>
  </si>
  <si>
    <t>ssbFrequency4</t>
  </si>
  <si>
    <t>nRCellCUId5</t>
  </si>
  <si>
    <t>cellLocalId5</t>
  </si>
  <si>
    <t>bandListManual5</t>
  </si>
  <si>
    <t>nRCellDUId5</t>
  </si>
  <si>
    <t>gNodeBIdLength5</t>
  </si>
  <si>
    <t>nRPCI5</t>
  </si>
  <si>
    <t>nRTAC5</t>
  </si>
  <si>
    <t>rachRootSequence5</t>
  </si>
  <si>
    <t>arfcnDL5</t>
  </si>
  <si>
    <t>arfcnUL5</t>
  </si>
  <si>
    <t>bSChannelBwDL5</t>
  </si>
  <si>
    <t>bSChannelBwUL5</t>
  </si>
  <si>
    <t>ssbFrequency5</t>
  </si>
  <si>
    <t>nRCellCUId6</t>
  </si>
  <si>
    <t>cellLocalId6</t>
  </si>
  <si>
    <t>bandListManual6</t>
  </si>
  <si>
    <t>nRCellDUId6</t>
  </si>
  <si>
    <t>gNodeBIdLength6</t>
  </si>
  <si>
    <t>nRPCI6</t>
  </si>
  <si>
    <t>nRTAC6</t>
  </si>
  <si>
    <t>rachRootSequence6</t>
  </si>
  <si>
    <t>arfcnDL6</t>
  </si>
  <si>
    <t>arfcnUL6</t>
  </si>
  <si>
    <t>bSChannelBwDL6</t>
  </si>
  <si>
    <t>bSChannelBwUL6</t>
  </si>
  <si>
    <t>ssbFrequency6</t>
  </si>
  <si>
    <t>nRCellCUId7</t>
  </si>
  <si>
    <t>cellLocalId7</t>
  </si>
  <si>
    <t>bandListManual7</t>
  </si>
  <si>
    <t>nRCellDUId7</t>
  </si>
  <si>
    <t>gNodeBIdLength7</t>
  </si>
  <si>
    <t>nRPCI7</t>
  </si>
  <si>
    <t>nRTAC7</t>
  </si>
  <si>
    <t>rachRootSequence7</t>
  </si>
  <si>
    <t>arfcnDL7</t>
  </si>
  <si>
    <t>arfcnUL7</t>
  </si>
  <si>
    <t>bSChannelBwDL7</t>
  </si>
  <si>
    <t>bSChannelBwUL7</t>
  </si>
  <si>
    <t>ssbFrequency7</t>
  </si>
  <si>
    <t>nRCellCUId8</t>
  </si>
  <si>
    <t>cellLocalId8</t>
  </si>
  <si>
    <t>bandListManual8</t>
  </si>
  <si>
    <t>nRCellDUId8</t>
  </si>
  <si>
    <t>gNodeBIdLength8</t>
  </si>
  <si>
    <t>nRPCI8</t>
  </si>
  <si>
    <t>nRTAC8</t>
  </si>
  <si>
    <t>rachRootSequence8</t>
  </si>
  <si>
    <t>arfcnDL8</t>
  </si>
  <si>
    <t>arfcnUL8</t>
  </si>
  <si>
    <t>bSChannelBwDL8</t>
  </si>
  <si>
    <t>bSChannelBwUL8</t>
  </si>
  <si>
    <t>ssbFrequency8</t>
  </si>
  <si>
    <t>gSG089491</t>
  </si>
  <si>
    <t>gSG089492</t>
  </si>
  <si>
    <t>gSG089493</t>
  </si>
  <si>
    <t>gSG089494</t>
  </si>
  <si>
    <t>gSG089495</t>
  </si>
  <si>
    <t>gSG089496</t>
  </si>
  <si>
    <t>gSG089497</t>
  </si>
  <si>
    <t>gSG089498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</si>
</sst>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m/dd/yy;@"/>
  </numFmts>
  <fonts count="23"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name val="Arial"/>
      <family val="2"/>
    </font>
    <font>
      <sz val="12"/>
      <name val="Times New Roman"/>
      <family val="1"/>
    </font>
    <font>
      <sz val="11"/>
      <name val="Arial"/>
      <family val="2"/>
    </font>
    <font>
      <b/>
      <sz val="11"/>
      <name val="Arial"/>
      <family val="2"/>
    </font>
    <font>
      <b/>
      <sz val="11"/>
      <color rgb="FFFFFFFF"/>
      <name val="Arial"/>
      <family val="2"/>
    </font>
    <font>
      <b/>
      <sz val="10"/>
      <name val="Arial"/>
      <family val="2"/>
    </font>
    <font>
      <sz val="11"/>
      <color rgb="FFFF0000"/>
      <name val="Calibri"/>
      <family val="2"/>
      <scheme val="minor"/>
    </font>
    <font>
      <b/>
      <sz val="11"/>
      <color rgb="FFFF0000"/>
      <name val="Times New Roman"/>
      <family val="1"/>
    </font>
    <font>
      <b/>
      <sz val="11"/>
      <name val="Times New Roman"/>
      <family val="1"/>
    </font>
    <font>
      <b/>
      <sz val="9"/>
      <color indexed="81"/>
      <name val="Tahoma"/>
      <family val="2"/>
    </font>
    <font>
      <sz val="9"/>
      <color indexed="81"/>
      <name val="Tahoma"/>
      <family val="2"/>
    </font>
    <font>
      <sz val="8"/>
      <name val="Calibri"/>
      <family val="2"/>
      <scheme val="minor"/>
    </font>
    <font>
      <sz val="11"/>
      <color theme="1"/>
      <name val="Times New Roman"/>
      <family val="1"/>
    </font>
    <font>
      <sz val="11"/>
      <color rgb="FF000000"/>
      <name val="Calibri"/>
      <family val="2"/>
    </font>
    <font>
      <sz val="11"/>
      <color rgb="FF000000"/>
      <name val="Calibri"/>
      <family val="2"/>
      <scheme val="minor"/>
    </font>
    <font>
      <sz val="11"/>
      <color rgb="FF000000"/>
      <name val="Times New Roman"/>
      <family val="1"/>
    </font>
    <font>
      <sz val="9"/>
      <color indexed="81"/>
      <name val="Tahoma"/>
      <charset val="1"/>
    </font>
    <font>
      <b/>
      <sz val="11"/>
      <color theme="1"/>
      <name val="Times New Roman"/>
      <family val="1"/>
    </font>
    <font>
      <sz val="11"/>
      <color theme="1"/>
      <name val="Consolas"/>
      <family val="3"/>
    </font>
  </fonts>
  <fills count="13">
    <fill>
      <patternFill patternType="none"/>
    </fill>
    <fill>
      <patternFill patternType="gray125"/>
    </fill>
    <fill>
      <patternFill patternType="solid">
        <fgColor theme="7" tint="0.59999389629810485"/>
        <bgColor indexed="64"/>
      </patternFill>
    </fill>
    <fill>
      <patternFill patternType="solid">
        <fgColor rgb="FF00B0F0"/>
        <bgColor indexed="64"/>
      </patternFill>
    </fill>
    <fill>
      <patternFill patternType="solid">
        <fgColor rgb="FF92D050"/>
        <bgColor indexed="64"/>
      </patternFill>
    </fill>
    <fill>
      <patternFill patternType="solid">
        <fgColor theme="5" tint="0.59999389629810485"/>
        <bgColor indexed="64"/>
      </patternFill>
    </fill>
    <fill>
      <patternFill patternType="solid">
        <fgColor rgb="FF003366"/>
        <bgColor indexed="64"/>
      </patternFill>
    </fill>
    <fill>
      <patternFill patternType="solid">
        <fgColor rgb="FFFFFF00"/>
        <bgColor indexed="64"/>
      </patternFill>
    </fill>
    <fill>
      <patternFill patternType="solid">
        <fgColor rgb="FF00B050"/>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rgb="FFFFFFFF"/>
        <bgColor indexed="64"/>
      </patternFill>
    </fill>
    <fill>
      <patternFill patternType="solid">
        <fgColor rgb="FFFFC00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medium">
        <color theme="1"/>
      </left>
      <right style="thin">
        <color theme="0"/>
      </right>
      <top style="medium">
        <color theme="1"/>
      </top>
      <bottom style="thin">
        <color theme="0"/>
      </bottom>
      <diagonal/>
    </border>
    <border>
      <left style="thin">
        <color theme="0"/>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right style="thin">
        <color theme="0"/>
      </right>
      <top style="thin">
        <color theme="0"/>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diagonal/>
    </border>
    <border>
      <left style="thin">
        <color theme="0"/>
      </left>
      <right style="medium">
        <color theme="1"/>
      </right>
      <top style="thin">
        <color theme="0"/>
      </top>
      <bottom/>
      <diagonal/>
    </border>
    <border>
      <left style="medium">
        <color theme="1"/>
      </left>
      <right style="thin">
        <color theme="0"/>
      </right>
      <top/>
      <bottom style="medium">
        <color theme="1"/>
      </bottom>
      <diagonal/>
    </border>
    <border>
      <left style="thin">
        <color theme="0"/>
      </left>
      <right style="thin">
        <color theme="0"/>
      </right>
      <top/>
      <bottom style="medium">
        <color theme="1"/>
      </bottom>
      <diagonal/>
    </border>
    <border>
      <left style="thin">
        <color theme="0"/>
      </left>
      <right style="medium">
        <color theme="1"/>
      </right>
      <top/>
      <bottom style="medium">
        <color theme="1"/>
      </bottom>
      <diagonal/>
    </border>
    <border>
      <left style="thin">
        <color theme="0"/>
      </left>
      <right style="thin">
        <color theme="0"/>
      </right>
      <top/>
      <bottom style="thin">
        <color theme="0"/>
      </bottom>
      <diagonal/>
    </border>
    <border>
      <left style="medium">
        <color theme="1"/>
      </left>
      <right style="thin">
        <color theme="0"/>
      </right>
      <top style="medium">
        <color theme="1"/>
      </top>
      <bottom style="thin">
        <color theme="1"/>
      </bottom>
      <diagonal/>
    </border>
    <border>
      <left/>
      <right style="thin">
        <color theme="0"/>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diagonal/>
    </border>
    <border>
      <left style="thin">
        <color theme="1"/>
      </left>
      <right style="medium">
        <color theme="1"/>
      </right>
      <top style="thin">
        <color theme="1"/>
      </top>
      <bottom/>
      <diagonal/>
    </border>
    <border>
      <left style="thin">
        <color theme="1"/>
      </left>
      <right style="thin">
        <color theme="1"/>
      </right>
      <top style="thin">
        <color theme="1"/>
      </top>
      <bottom/>
      <diagonal/>
    </border>
    <border>
      <left style="thin">
        <color theme="1"/>
      </left>
      <right style="medium">
        <color theme="1"/>
      </right>
      <top/>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s>
  <cellStyleXfs count="5">
    <xf numFmtId="0" fontId="0" fillId="0" borderId="0"/>
    <xf numFmtId="0" fontId="1" fillId="0" borderId="0"/>
    <xf numFmtId="0" fontId="4" fillId="0" borderId="0"/>
    <xf numFmtId="0" fontId="5" fillId="0" borderId="0"/>
    <xf numFmtId="0" fontId="4" fillId="0" borderId="0"/>
  </cellStyleXfs>
  <cellXfs count="111">
    <xf numFmtId="0" fontId="0" fillId="0" borderId="0" xfId="0"/>
    <xf numFmtId="0" fontId="0" fillId="2" borderId="1" xfId="0" applyFill="1" applyBorder="1"/>
    <xf numFmtId="0" fontId="0" fillId="3" borderId="1" xfId="0" applyFill="1" applyBorder="1"/>
    <xf numFmtId="0" fontId="2" fillId="3" borderId="1" xfId="0" applyFont="1" applyFill="1" applyBorder="1" applyAlignment="1">
      <alignment horizontal="center"/>
    </xf>
    <xf numFmtId="0" fontId="2" fillId="5" borderId="1" xfId="0" applyFont="1" applyFill="1" applyBorder="1" applyAlignment="1">
      <alignment horizontal="center"/>
    </xf>
    <xf numFmtId="0" fontId="3" fillId="4" borderId="3" xfId="0" applyFont="1" applyFill="1" applyBorder="1" applyAlignment="1">
      <alignment horizontal="center"/>
    </xf>
    <xf numFmtId="0" fontId="0" fillId="3" borderId="1" xfId="0" applyFill="1" applyBorder="1" applyAlignment="1">
      <alignment horizontal="center"/>
    </xf>
    <xf numFmtId="0" fontId="0" fillId="0" borderId="1" xfId="0" applyFill="1" applyBorder="1"/>
    <xf numFmtId="0" fontId="4" fillId="0" borderId="5" xfId="2" applyFont="1" applyBorder="1"/>
    <xf numFmtId="0" fontId="4" fillId="0" borderId="6" xfId="3" applyFont="1" applyBorder="1"/>
    <xf numFmtId="0" fontId="6" fillId="0" borderId="7" xfId="2" applyFont="1" applyBorder="1"/>
    <xf numFmtId="0" fontId="6" fillId="0" borderId="8" xfId="3" applyFont="1" applyBorder="1"/>
    <xf numFmtId="0" fontId="6" fillId="0" borderId="9" xfId="3" applyFont="1" applyBorder="1"/>
    <xf numFmtId="0" fontId="6" fillId="0" borderId="10" xfId="3" applyFont="1" applyBorder="1"/>
    <xf numFmtId="0" fontId="6" fillId="0" borderId="11" xfId="2" applyFont="1" applyBorder="1"/>
    <xf numFmtId="0" fontId="6" fillId="0" borderId="5" xfId="2" applyFont="1" applyBorder="1"/>
    <xf numFmtId="0" fontId="7" fillId="0" borderId="12" xfId="3" applyFont="1" applyBorder="1" applyProtection="1">
      <protection locked="0"/>
    </xf>
    <xf numFmtId="0" fontId="7" fillId="0" borderId="5" xfId="3" applyFont="1" applyBorder="1" applyProtection="1">
      <protection locked="0"/>
    </xf>
    <xf numFmtId="0" fontId="6" fillId="0" borderId="13" xfId="3" applyFont="1" applyBorder="1" applyProtection="1">
      <protection locked="0"/>
    </xf>
    <xf numFmtId="0" fontId="7" fillId="0" borderId="14" xfId="3" applyFont="1" applyBorder="1" applyProtection="1">
      <protection locked="0"/>
    </xf>
    <xf numFmtId="0" fontId="7" fillId="0" borderId="6" xfId="3" applyFont="1" applyBorder="1" applyProtection="1">
      <protection locked="0"/>
    </xf>
    <xf numFmtId="0" fontId="6" fillId="0" borderId="6" xfId="3" applyFont="1" applyBorder="1" applyProtection="1">
      <protection locked="0"/>
    </xf>
    <xf numFmtId="0" fontId="6" fillId="0" borderId="15" xfId="3" applyFont="1" applyBorder="1" applyProtection="1">
      <protection locked="0"/>
    </xf>
    <xf numFmtId="0" fontId="6" fillId="0" borderId="5" xfId="3" applyFont="1" applyBorder="1"/>
    <xf numFmtId="0" fontId="6" fillId="0" borderId="13" xfId="3" applyFont="1" applyBorder="1"/>
    <xf numFmtId="0" fontId="7" fillId="0" borderId="16" xfId="3" applyFont="1" applyBorder="1" applyProtection="1">
      <protection locked="0"/>
    </xf>
    <xf numFmtId="0" fontId="7" fillId="0" borderId="17" xfId="3" applyFont="1" applyBorder="1" applyProtection="1">
      <protection locked="0"/>
    </xf>
    <xf numFmtId="0" fontId="6" fillId="0" borderId="17" xfId="3" applyFont="1" applyBorder="1"/>
    <xf numFmtId="0" fontId="6" fillId="0" borderId="18" xfId="3" applyFont="1" applyBorder="1"/>
    <xf numFmtId="0" fontId="6" fillId="0" borderId="19" xfId="2" applyFont="1" applyBorder="1"/>
    <xf numFmtId="0" fontId="7" fillId="0" borderId="6" xfId="3" applyFont="1" applyBorder="1"/>
    <xf numFmtId="14" fontId="6" fillId="0" borderId="6" xfId="3" applyNumberFormat="1" applyFont="1" applyBorder="1"/>
    <xf numFmtId="0" fontId="6" fillId="0" borderId="6" xfId="3" applyFont="1" applyBorder="1"/>
    <xf numFmtId="0" fontId="8" fillId="6" borderId="20" xfId="0" applyFont="1" applyFill="1" applyBorder="1" applyAlignment="1">
      <alignment horizontal="center" vertical="center"/>
    </xf>
    <xf numFmtId="0" fontId="8" fillId="6" borderId="21" xfId="0" applyFont="1" applyFill="1" applyBorder="1" applyAlignment="1">
      <alignment horizontal="center" vertical="center"/>
    </xf>
    <xf numFmtId="0" fontId="8" fillId="6" borderId="22" xfId="0" applyFont="1" applyFill="1" applyBorder="1" applyAlignment="1">
      <alignment horizontal="center" vertical="center"/>
    </xf>
    <xf numFmtId="0" fontId="4" fillId="0" borderId="23" xfId="3" applyFont="1" applyFill="1" applyBorder="1" applyAlignment="1">
      <alignment horizontal="center" vertical="center"/>
    </xf>
    <xf numFmtId="164" fontId="4" fillId="0" borderId="24" xfId="3" applyNumberFormat="1" applyFont="1" applyFill="1" applyBorder="1" applyAlignment="1" applyProtection="1">
      <alignment horizontal="center" vertical="center"/>
      <protection locked="0"/>
    </xf>
    <xf numFmtId="0" fontId="9" fillId="0" borderId="24" xfId="3" applyFont="1" applyFill="1" applyBorder="1" applyAlignment="1" applyProtection="1">
      <alignment horizontal="center" vertical="center" wrapText="1"/>
      <protection locked="0"/>
    </xf>
    <xf numFmtId="0" fontId="4" fillId="0" borderId="25" xfId="3" quotePrefix="1" applyFont="1" applyFill="1" applyBorder="1" applyAlignment="1">
      <alignment horizontal="left" vertical="center" wrapText="1"/>
    </xf>
    <xf numFmtId="0" fontId="4" fillId="0" borderId="26" xfId="3" applyFont="1" applyFill="1" applyBorder="1" applyAlignment="1">
      <alignment horizontal="center" vertical="center"/>
    </xf>
    <xf numFmtId="0" fontId="4" fillId="0" borderId="27" xfId="3" quotePrefix="1" applyFont="1" applyFill="1" applyBorder="1" applyAlignment="1">
      <alignment horizontal="left" vertical="center" wrapText="1"/>
    </xf>
    <xf numFmtId="165" fontId="4" fillId="0" borderId="24" xfId="3" applyNumberFormat="1" applyFont="1" applyFill="1" applyBorder="1" applyAlignment="1" applyProtection="1">
      <alignment horizontal="center" vertical="center"/>
      <protection locked="0"/>
    </xf>
    <xf numFmtId="0" fontId="4" fillId="0" borderId="24" xfId="3" applyFont="1" applyFill="1" applyBorder="1" applyAlignment="1" applyProtection="1">
      <alignment horizontal="center" vertical="center" wrapText="1"/>
      <protection locked="0"/>
    </xf>
    <xf numFmtId="165" fontId="4" fillId="0" borderId="28" xfId="3" applyNumberFormat="1" applyFont="1" applyFill="1" applyBorder="1" applyAlignment="1" applyProtection="1">
      <alignment horizontal="center" vertical="center"/>
      <protection locked="0"/>
    </xf>
    <xf numFmtId="0" fontId="4" fillId="0" borderId="28" xfId="3" applyFont="1" applyFill="1" applyBorder="1" applyAlignment="1" applyProtection="1">
      <alignment horizontal="center" vertical="center" wrapText="1"/>
      <protection locked="0"/>
    </xf>
    <xf numFmtId="0" fontId="4" fillId="0" borderId="1" xfId="3" applyFont="1" applyFill="1" applyBorder="1" applyAlignment="1">
      <alignment horizontal="center" vertical="center"/>
    </xf>
    <xf numFmtId="165" fontId="4" fillId="0" borderId="1" xfId="3" applyNumberFormat="1" applyFont="1" applyFill="1" applyBorder="1" applyAlignment="1" applyProtection="1">
      <alignment horizontal="center" vertical="center"/>
      <protection locked="0"/>
    </xf>
    <xf numFmtId="0" fontId="4" fillId="0" borderId="1" xfId="3" applyFont="1" applyFill="1" applyBorder="1" applyAlignment="1" applyProtection="1">
      <alignment horizontal="center" vertical="center" wrapText="1"/>
      <protection locked="0"/>
    </xf>
    <xf numFmtId="0" fontId="4" fillId="0" borderId="1" xfId="3" quotePrefix="1" applyFont="1" applyFill="1" applyBorder="1" applyAlignment="1">
      <alignment horizontal="left" vertical="center" wrapText="1"/>
    </xf>
    <xf numFmtId="0" fontId="4" fillId="0" borderId="29" xfId="3" quotePrefix="1" applyFont="1" applyFill="1" applyBorder="1" applyAlignment="1">
      <alignment horizontal="left" vertical="center" wrapText="1"/>
    </xf>
    <xf numFmtId="0" fontId="4" fillId="0" borderId="27" xfId="3" quotePrefix="1" applyFont="1" applyFill="1" applyBorder="1" applyAlignment="1">
      <alignment horizontal="left" vertical="top" wrapText="1"/>
    </xf>
    <xf numFmtId="164" fontId="4" fillId="0" borderId="28" xfId="3" applyNumberFormat="1" applyFont="1" applyFill="1" applyBorder="1" applyAlignment="1" applyProtection="1">
      <alignment horizontal="center" vertical="center"/>
      <protection locked="0"/>
    </xf>
    <xf numFmtId="0" fontId="0" fillId="0" borderId="26" xfId="3" applyFont="1" applyFill="1" applyBorder="1" applyAlignment="1">
      <alignment horizontal="center" vertical="center"/>
    </xf>
    <xf numFmtId="164" fontId="0" fillId="0" borderId="28" xfId="3" applyNumberFormat="1" applyFont="1" applyFill="1" applyBorder="1" applyAlignment="1" applyProtection="1">
      <alignment horizontal="center" vertical="center"/>
      <protection locked="0"/>
    </xf>
    <xf numFmtId="0" fontId="0" fillId="0" borderId="27" xfId="3" quotePrefix="1" applyFont="1" applyFill="1" applyBorder="1" applyAlignment="1">
      <alignment horizontal="left" vertical="center" wrapText="1"/>
    </xf>
    <xf numFmtId="0" fontId="7" fillId="0" borderId="30" xfId="3" applyFont="1" applyFill="1" applyBorder="1"/>
    <xf numFmtId="14" fontId="7" fillId="0" borderId="31" xfId="3" applyNumberFormat="1" applyFont="1" applyFill="1" applyBorder="1" applyAlignment="1" applyProtection="1">
      <alignment horizontal="left"/>
      <protection locked="0"/>
    </xf>
    <xf numFmtId="0" fontId="7" fillId="0" borderId="31" xfId="3" applyFont="1" applyFill="1" applyBorder="1" applyAlignment="1" applyProtection="1">
      <alignment wrapText="1"/>
      <protection locked="0"/>
    </xf>
    <xf numFmtId="0" fontId="7" fillId="0" borderId="32" xfId="3" applyFont="1" applyFill="1" applyBorder="1" applyAlignment="1">
      <alignment wrapText="1"/>
    </xf>
    <xf numFmtId="0" fontId="4" fillId="0" borderId="5" xfId="4" applyFont="1" applyBorder="1" applyAlignment="1">
      <alignment vertical="top" wrapText="1"/>
    </xf>
    <xf numFmtId="0" fontId="9" fillId="0" borderId="19" xfId="3" applyFont="1" applyFill="1" applyBorder="1"/>
    <xf numFmtId="14" fontId="9" fillId="0" borderId="19" xfId="3" applyNumberFormat="1" applyFont="1" applyFill="1" applyBorder="1" applyAlignment="1" applyProtection="1">
      <alignment horizontal="left"/>
      <protection locked="0"/>
    </xf>
    <xf numFmtId="0" fontId="9" fillId="0" borderId="19" xfId="3" applyFont="1" applyFill="1" applyBorder="1" applyAlignment="1" applyProtection="1">
      <alignment wrapText="1"/>
      <protection locked="0"/>
    </xf>
    <xf numFmtId="0" fontId="9" fillId="0" borderId="19" xfId="3" applyFont="1" applyFill="1" applyBorder="1" applyAlignment="1">
      <alignment wrapText="1"/>
    </xf>
    <xf numFmtId="0" fontId="9" fillId="0" borderId="5" xfId="4" applyFont="1" applyBorder="1"/>
    <xf numFmtId="0" fontId="4" fillId="0" borderId="5" xfId="4" applyFont="1" applyBorder="1"/>
    <xf numFmtId="0" fontId="0" fillId="0" borderId="1" xfId="0" applyFont="1" applyFill="1" applyBorder="1"/>
    <xf numFmtId="0" fontId="0" fillId="0" borderId="0" xfId="0" applyFill="1"/>
    <xf numFmtId="0" fontId="11" fillId="7" borderId="1" xfId="0" applyNumberFormat="1" applyFont="1" applyFill="1" applyBorder="1" applyAlignment="1">
      <alignment horizontal="center" vertical="center" wrapText="1"/>
    </xf>
    <xf numFmtId="0" fontId="12" fillId="8" borderId="1" xfId="0" applyNumberFormat="1" applyFont="1" applyFill="1" applyBorder="1" applyAlignment="1">
      <alignment horizontal="center" vertical="center"/>
    </xf>
    <xf numFmtId="0" fontId="12" fillId="8" borderId="1" xfId="0" applyNumberFormat="1" applyFont="1" applyFill="1" applyBorder="1" applyAlignment="1">
      <alignment horizontal="center" vertical="center" wrapText="1"/>
    </xf>
    <xf numFmtId="0" fontId="12" fillId="9" borderId="1" xfId="0" applyFont="1" applyFill="1" applyBorder="1" applyAlignment="1">
      <alignment horizontal="center" vertical="center"/>
    </xf>
    <xf numFmtId="0" fontId="12" fillId="8" borderId="1" xfId="0" applyFont="1" applyFill="1" applyBorder="1" applyAlignment="1">
      <alignment horizontal="center" vertical="center"/>
    </xf>
    <xf numFmtId="0" fontId="12" fillId="10" borderId="1" xfId="0" applyNumberFormat="1" applyFont="1" applyFill="1" applyBorder="1" applyAlignment="1">
      <alignment horizontal="center" vertical="center" wrapText="1"/>
    </xf>
    <xf numFmtId="0" fontId="0" fillId="0" borderId="1" xfId="0" applyBorder="1"/>
    <xf numFmtId="0" fontId="12" fillId="7" borderId="1" xfId="0" applyFont="1" applyFill="1" applyBorder="1" applyAlignment="1">
      <alignment horizontal="center" vertical="center"/>
    </xf>
    <xf numFmtId="0" fontId="10" fillId="0" borderId="1" xfId="0" applyFont="1" applyFill="1" applyBorder="1" applyAlignment="1">
      <alignment horizontal="center" vertical="center"/>
    </xf>
    <xf numFmtId="0" fontId="2" fillId="0" borderId="1" xfId="0" applyFont="1" applyFill="1" applyBorder="1" applyAlignment="1">
      <alignment horizontal="center"/>
    </xf>
    <xf numFmtId="0" fontId="16" fillId="0" borderId="1" xfId="0" applyFont="1" applyBorder="1" applyAlignment="1">
      <alignment horizontal="center" vertical="center"/>
    </xf>
    <xf numFmtId="0" fontId="17" fillId="11" borderId="34" xfId="0" applyFont="1" applyFill="1" applyBorder="1" applyAlignment="1">
      <alignment vertical="center" wrapText="1"/>
    </xf>
    <xf numFmtId="0" fontId="17" fillId="11" borderId="33" xfId="0" applyFont="1" applyFill="1" applyBorder="1" applyAlignment="1">
      <alignment vertical="center" wrapText="1"/>
    </xf>
    <xf numFmtId="0" fontId="18" fillId="0" borderId="0" xfId="0" applyFont="1"/>
    <xf numFmtId="0" fontId="0" fillId="0" borderId="35" xfId="0" applyBorder="1"/>
    <xf numFmtId="0" fontId="0" fillId="0" borderId="35" xfId="0" applyFont="1" applyFill="1" applyBorder="1"/>
    <xf numFmtId="0" fontId="0" fillId="0" borderId="0" xfId="0" applyBorder="1"/>
    <xf numFmtId="0" fontId="0" fillId="0" borderId="0" xfId="0" applyFont="1" applyFill="1" applyBorder="1"/>
    <xf numFmtId="0" fontId="10" fillId="0" borderId="1" xfId="0" applyFont="1" applyBorder="1"/>
    <xf numFmtId="0" fontId="10" fillId="0" borderId="35" xfId="0" applyFont="1" applyBorder="1"/>
    <xf numFmtId="0" fontId="19" fillId="0" borderId="0" xfId="0" applyFont="1"/>
    <xf numFmtId="0" fontId="17" fillId="0" borderId="0" xfId="0" applyFont="1" applyAlignment="1">
      <alignment vertical="center"/>
    </xf>
    <xf numFmtId="0" fontId="16" fillId="0" borderId="0" xfId="0" applyFont="1"/>
    <xf numFmtId="0" fontId="0" fillId="7" borderId="1" xfId="0" applyFill="1" applyBorder="1"/>
    <xf numFmtId="0" fontId="4" fillId="0" borderId="5" xfId="4" applyFont="1" applyBorder="1" applyAlignment="1">
      <alignment horizontal="left" vertical="top" wrapText="1"/>
    </xf>
    <xf numFmtId="0" fontId="4" fillId="0" borderId="19" xfId="4" applyFont="1" applyBorder="1" applyAlignment="1">
      <alignment horizontal="left" vertical="top" wrapText="1"/>
    </xf>
    <xf numFmtId="0" fontId="9" fillId="0" borderId="5" xfId="4" applyFont="1" applyBorder="1" applyAlignment="1"/>
    <xf numFmtId="0" fontId="4" fillId="0" borderId="5" xfId="4" applyFont="1" applyBorder="1" applyAlignment="1"/>
    <xf numFmtId="0" fontId="0" fillId="0" borderId="3" xfId="0" applyBorder="1" applyAlignment="1">
      <alignment horizontal="center"/>
    </xf>
    <xf numFmtId="0" fontId="0" fillId="0" borderId="4" xfId="0" applyBorder="1" applyAlignment="1">
      <alignment horizontal="center"/>
    </xf>
    <xf numFmtId="0" fontId="3" fillId="4" borderId="2"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2" fillId="3" borderId="3" xfId="1" applyFont="1" applyFill="1" applyBorder="1" applyAlignment="1">
      <alignment horizontal="center"/>
    </xf>
    <xf numFmtId="0" fontId="0" fillId="4" borderId="1" xfId="0" applyFill="1" applyBorder="1" applyAlignment="1">
      <alignment horizontal="center" vertical="center"/>
    </xf>
    <xf numFmtId="0" fontId="17" fillId="11" borderId="36" xfId="0" applyFont="1" applyFill="1" applyBorder="1" applyAlignment="1">
      <alignment vertical="center" wrapText="1"/>
    </xf>
    <xf numFmtId="0" fontId="21" fillId="12" borderId="1" xfId="0" applyFont="1" applyFill="1" applyBorder="1" applyAlignment="1">
      <alignment horizontal="center" vertical="center"/>
    </xf>
    <xf numFmtId="0" fontId="21" fillId="12" borderId="1" xfId="0" applyFont="1" applyFill="1" applyBorder="1" applyAlignment="1">
      <alignment horizontal="center" vertical="center" wrapText="1"/>
    </xf>
    <xf numFmtId="0" fontId="22" fillId="0" borderId="1" xfId="0" applyFont="1" applyFill="1" applyBorder="1" applyAlignment="1">
      <alignment horizontal="left"/>
    </xf>
    <xf numFmtId="0" fontId="22" fillId="0" borderId="1" xfId="0" applyFont="1" applyFill="1" applyBorder="1" applyAlignment="1">
      <alignment horizontal="left" vertical="center"/>
    </xf>
    <xf numFmtId="0" fontId="22" fillId="0" borderId="1" xfId="0" quotePrefix="1" applyFont="1" applyFill="1" applyBorder="1" applyAlignment="1">
      <alignment horizontal="left"/>
    </xf>
    <xf numFmtId="0" fontId="21" fillId="7" borderId="1" xfId="0" applyFont="1" applyFill="1" applyBorder="1" applyAlignment="1">
      <alignment horizontal="center" vertical="center" wrapText="1"/>
    </xf>
  </cellXfs>
  <cellStyles count="5">
    <cellStyle name="_Log" xfId="3" xr:uid="{00000000-0005-0000-0000-000000000000}"/>
    <cellStyle name="Normal" xfId="0" builtinId="0"/>
    <cellStyle name="Normal 2" xfId="1" xr:uid="{00000000-0005-0000-0000-000002000000}"/>
    <cellStyle name="Normal_signalling SPC_5_1021- FCPP 101 1157_1 Uen_old_Physical connectivity for SYBSC GbIP project_PA2_YGIN08_ERNC00 ATND Detailed Level Design for KT Commercial Trial_Hybrid - PA1" xfId="4" xr:uid="{00000000-0005-0000-0000-000003000000}"/>
    <cellStyle name="样式 1_YGIN08_ERNC00 ATND Detailed Level Design for KT Commercial Trial_Hybrid - PA1"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4657726</xdr:colOff>
      <xdr:row>1</xdr:row>
      <xdr:rowOff>75372</xdr:rowOff>
    </xdr:from>
    <xdr:to>
      <xdr:col>4</xdr:col>
      <xdr:colOff>5598583</xdr:colOff>
      <xdr:row>3</xdr:row>
      <xdr:rowOff>142758</xdr:rowOff>
    </xdr:to>
    <xdr:pic>
      <xdr:nvPicPr>
        <xdr:cNvPr id="2" name="Picture 1">
          <a:extLst>
            <a:ext uri="{FF2B5EF4-FFF2-40B4-BE49-F238E27FC236}">
              <a16:creationId xmlns:a16="http://schemas.microsoft.com/office/drawing/2014/main" id="{1B96A747-AE55-42E6-8A7E-B2EAB5AED4DE}"/>
            </a:ext>
          </a:extLst>
        </xdr:cNvPr>
        <xdr:cNvPicPr>
          <a:picLocks noChangeAspect="1"/>
        </xdr:cNvPicPr>
      </xdr:nvPicPr>
      <xdr:blipFill>
        <a:blip xmlns:r="http://schemas.openxmlformats.org/officeDocument/2006/relationships" r:embed="rId1"/>
        <a:stretch>
          <a:fillRect/>
        </a:stretch>
      </xdr:blipFill>
      <xdr:spPr>
        <a:xfrm>
          <a:off x="8143876" y="246822"/>
          <a:ext cx="940857" cy="35313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Thuy Le T" id="{ABF55AF0-3967-4E36-A4CB-49DA2E4AA100}" userId="S::thuy.t.le@ericsson.com::b476f652-5b99-4d3f-b3ce-fb178122de4c" providerId="AD"/>
  <person displayName="Thuong" id="{7DBA9B1F-E1D1-4773-BBB5-61A83A05394E}" userId="S::thuong.nguyen@ericsson.com::bd9112f8-d527-466e-9fda-81a42da271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19-12-02T04:41:58.40" personId="{ABF55AF0-3967-4E36-A4CB-49DA2E4AA100}" id="{CFF56DFF-1369-4D45-8059-6D47FB9AB4C4}">
    <text>NRCellDU.cellLocalId: The cellLocalId, together with gNodeB identifier, uniquely identifies a NR cell within a PLMN.
Must be unique within gNodeB.
Together with gNBId it forms the NR Cell Identifier (NCI).
The NR Cell Global identifier (NCGI) is constructed from PLMN identity where cell belongs to and NCI of the cell.</text>
  </threadedComment>
  <threadedComment ref="R2" dT="2019-12-02T04:06:58.01" personId="{ABF55AF0-3967-4E36-A4CB-49DA2E4AA100}" id="{10FFFBE0-C7F9-42F5-8660-049C21926029}">
    <text>Physical Cell Identity: NRCellDU.nRPCI</text>
  </threadedComment>
  <threadedComment ref="S2" dT="2019-12-02T04:17:19.56" personId="{ABF55AF0-3967-4E36-A4CB-49DA2E4AA100}" id="{A3A4C2F9-20CD-4EEE-810F-4CA003867183}">
    <text>NR Tracking Area Code (TAC)</text>
  </threadedComment>
  <threadedComment ref="T2" dT="2019-12-02T04:18:29.60" personId="{ABF55AF0-3967-4E36-A4CB-49DA2E4AA100}" id="{528847D9-3DA9-4D39-953B-EF8EA289854A}">
    <text>NR Cell Identity: NRCellDU.nCI</text>
  </threadedComment>
</ThreadedComments>
</file>

<file path=xl/threadedComments/threadedComment2.xml><?xml version="1.0" encoding="utf-8"?>
<ThreadedComments xmlns="http://schemas.microsoft.com/office/spreadsheetml/2018/threadedcomments" xmlns:x="http://schemas.openxmlformats.org/spreadsheetml/2006/main">
  <threadedComment ref="M1" dT="2021-04-19T07:08:07.60" personId="{7DBA9B1F-E1D1-4773-BBB5-61A83A05394E}" id="{85CFA25C-D477-412A-8844-5F32A2A08E10}">
    <text>Refer to Telstra Setting</text>
  </threadedComment>
  <threadedComment ref="Z1" dT="2021-04-19T07:08:07.60" personId="{7DBA9B1F-E1D1-4773-BBB5-61A83A05394E}" id="{372D9570-4561-4549-8A57-BA1FC8891511}">
    <text>Refer to Telstra Setting</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
  <sheetViews>
    <sheetView zoomScale="66" zoomScaleNormal="66" workbookViewId="0">
      <selection activeCell="E33" sqref="E33"/>
    </sheetView>
  </sheetViews>
  <sheetFormatPr defaultColWidth="9.109375" defaultRowHeight="13.2" x14ac:dyDescent="0.25"/>
  <cols>
    <col min="1" max="1" width="9.109375" style="8"/>
    <col min="2" max="2" width="11.44140625" style="8" customWidth="1"/>
    <col min="3" max="3" width="13.44140625" style="8" customWidth="1"/>
    <col min="4" max="4" width="18" style="8" customWidth="1"/>
    <col min="5" max="5" width="116.88671875" style="8" bestFit="1" customWidth="1"/>
    <col min="6" max="16384" width="9.109375" style="8"/>
  </cols>
  <sheetData>
    <row r="1" spans="1:6" ht="13.8" thickBot="1" x14ac:dyDescent="0.3">
      <c r="B1" s="9"/>
      <c r="C1" s="9"/>
      <c r="D1" s="9"/>
      <c r="E1" s="9"/>
    </row>
    <row r="2" spans="1:6" s="15" customFormat="1" ht="8.1" customHeight="1" x14ac:dyDescent="0.25">
      <c r="A2" s="10"/>
      <c r="B2" s="11"/>
      <c r="C2" s="12"/>
      <c r="D2" s="12"/>
      <c r="E2" s="13"/>
      <c r="F2" s="14"/>
    </row>
    <row r="3" spans="1:6" s="15" customFormat="1" ht="13.8" x14ac:dyDescent="0.25">
      <c r="A3" s="10"/>
      <c r="B3" s="16" t="s">
        <v>23</v>
      </c>
      <c r="C3" s="17" t="s">
        <v>39</v>
      </c>
      <c r="E3" s="18"/>
      <c r="F3" s="14"/>
    </row>
    <row r="4" spans="1:6" s="15" customFormat="1" ht="13.8" x14ac:dyDescent="0.25">
      <c r="A4" s="10"/>
      <c r="B4" s="16" t="s">
        <v>24</v>
      </c>
      <c r="C4" s="17" t="s">
        <v>25</v>
      </c>
      <c r="E4" s="18"/>
      <c r="F4" s="14"/>
    </row>
    <row r="5" spans="1:6" s="15" customFormat="1" ht="13.8" x14ac:dyDescent="0.25">
      <c r="A5" s="10"/>
      <c r="B5" s="19" t="s">
        <v>26</v>
      </c>
      <c r="C5" s="20"/>
      <c r="D5" s="21"/>
      <c r="E5" s="22"/>
      <c r="F5" s="14"/>
    </row>
    <row r="6" spans="1:6" s="15" customFormat="1" ht="13.8" x14ac:dyDescent="0.25">
      <c r="A6" s="10"/>
      <c r="B6" s="16" t="s">
        <v>27</v>
      </c>
      <c r="C6" s="17" t="s">
        <v>40</v>
      </c>
      <c r="D6" s="23"/>
      <c r="E6" s="24"/>
      <c r="F6" s="14"/>
    </row>
    <row r="7" spans="1:6" s="15" customFormat="1" ht="8.1" customHeight="1" thickBot="1" x14ac:dyDescent="0.3">
      <c r="A7" s="10"/>
      <c r="B7" s="25"/>
      <c r="C7" s="26"/>
      <c r="D7" s="27"/>
      <c r="E7" s="28"/>
      <c r="F7" s="14"/>
    </row>
    <row r="8" spans="1:6" s="15" customFormat="1" ht="13.8" x14ac:dyDescent="0.25">
      <c r="B8" s="29"/>
      <c r="C8" s="29"/>
      <c r="D8" s="29"/>
      <c r="E8" s="29"/>
    </row>
    <row r="9" spans="1:6" s="15" customFormat="1" ht="14.4" thickBot="1" x14ac:dyDescent="0.3">
      <c r="B9" s="30" t="s">
        <v>28</v>
      </c>
      <c r="C9" s="31"/>
      <c r="D9" s="32"/>
      <c r="E9" s="32"/>
    </row>
    <row r="10" spans="1:6" s="15" customFormat="1" ht="13.8" x14ac:dyDescent="0.25">
      <c r="A10" s="10"/>
      <c r="B10" s="33" t="s">
        <v>29</v>
      </c>
      <c r="C10" s="34" t="s">
        <v>30</v>
      </c>
      <c r="D10" s="34" t="s">
        <v>31</v>
      </c>
      <c r="E10" s="35" t="s">
        <v>32</v>
      </c>
      <c r="F10" s="14"/>
    </row>
    <row r="11" spans="1:6" s="15" customFormat="1" ht="13.8" x14ac:dyDescent="0.25">
      <c r="A11" s="10"/>
      <c r="B11" s="36"/>
      <c r="C11" s="37"/>
      <c r="D11" s="38"/>
      <c r="E11" s="39"/>
      <c r="F11" s="14"/>
    </row>
    <row r="12" spans="1:6" s="15" customFormat="1" ht="13.8" x14ac:dyDescent="0.25">
      <c r="A12" s="10"/>
      <c r="B12" s="36"/>
      <c r="C12" s="37"/>
      <c r="D12" s="38"/>
      <c r="E12" s="39"/>
      <c r="F12" s="14"/>
    </row>
    <row r="13" spans="1:6" s="15" customFormat="1" ht="13.8" x14ac:dyDescent="0.25">
      <c r="A13" s="10"/>
      <c r="B13" s="36"/>
      <c r="C13" s="37"/>
      <c r="D13" s="38"/>
      <c r="E13" s="39"/>
      <c r="F13" s="14"/>
    </row>
    <row r="14" spans="1:6" s="15" customFormat="1" ht="13.8" x14ac:dyDescent="0.25">
      <c r="A14" s="10"/>
      <c r="B14" s="36"/>
      <c r="C14" s="37"/>
      <c r="D14" s="38"/>
      <c r="E14" s="39"/>
      <c r="F14" s="14"/>
    </row>
    <row r="15" spans="1:6" s="15" customFormat="1" ht="13.8" x14ac:dyDescent="0.25">
      <c r="A15" s="10"/>
      <c r="B15" s="40"/>
      <c r="C15" s="37"/>
      <c r="D15" s="38"/>
      <c r="E15" s="41"/>
      <c r="F15" s="14"/>
    </row>
    <row r="16" spans="1:6" s="15" customFormat="1" ht="13.8" x14ac:dyDescent="0.25">
      <c r="A16" s="10"/>
      <c r="B16" s="40"/>
      <c r="C16" s="37"/>
      <c r="D16" s="38"/>
      <c r="E16" s="41"/>
      <c r="F16" s="14"/>
    </row>
    <row r="17" spans="1:6" s="15" customFormat="1" ht="13.8" x14ac:dyDescent="0.25">
      <c r="A17" s="10"/>
      <c r="B17" s="40"/>
      <c r="C17" s="42"/>
      <c r="D17" s="43"/>
      <c r="E17" s="41"/>
      <c r="F17" s="14"/>
    </row>
    <row r="18" spans="1:6" s="15" customFormat="1" ht="13.8" x14ac:dyDescent="0.25">
      <c r="A18" s="10"/>
      <c r="B18" s="40"/>
      <c r="C18" s="42"/>
      <c r="D18" s="43"/>
      <c r="E18" s="41"/>
      <c r="F18" s="14"/>
    </row>
    <row r="19" spans="1:6" s="15" customFormat="1" ht="53.1" customHeight="1" x14ac:dyDescent="0.25">
      <c r="A19" s="10"/>
      <c r="B19" s="40"/>
      <c r="C19" s="42"/>
      <c r="D19" s="43"/>
      <c r="E19" s="41"/>
      <c r="F19" s="14"/>
    </row>
    <row r="20" spans="1:6" s="15" customFormat="1" ht="13.8" x14ac:dyDescent="0.25">
      <c r="A20" s="10"/>
      <c r="B20" s="40"/>
      <c r="C20" s="42"/>
      <c r="D20" s="43"/>
      <c r="E20" s="41"/>
      <c r="F20" s="14"/>
    </row>
    <row r="21" spans="1:6" s="15" customFormat="1" ht="13.8" x14ac:dyDescent="0.25">
      <c r="A21" s="10"/>
      <c r="B21" s="40"/>
      <c r="C21" s="42"/>
      <c r="D21" s="43"/>
      <c r="E21" s="41"/>
      <c r="F21" s="14"/>
    </row>
    <row r="22" spans="1:6" s="15" customFormat="1" ht="13.8" x14ac:dyDescent="0.25">
      <c r="A22" s="10"/>
      <c r="B22" s="40"/>
      <c r="C22" s="44"/>
      <c r="D22" s="45"/>
      <c r="E22" s="41"/>
      <c r="F22" s="14"/>
    </row>
    <row r="23" spans="1:6" s="15" customFormat="1" ht="39.6" customHeight="1" x14ac:dyDescent="0.25">
      <c r="A23" s="10"/>
      <c r="B23" s="46"/>
      <c r="C23" s="47"/>
      <c r="D23" s="48"/>
      <c r="E23" s="49"/>
      <c r="F23" s="14"/>
    </row>
    <row r="24" spans="1:6" s="15" customFormat="1" ht="13.8" x14ac:dyDescent="0.25">
      <c r="A24" s="10"/>
      <c r="B24" s="46"/>
      <c r="C24" s="47"/>
      <c r="D24" s="48"/>
      <c r="E24" s="50"/>
      <c r="F24" s="14"/>
    </row>
    <row r="25" spans="1:6" s="15" customFormat="1" ht="13.8" x14ac:dyDescent="0.25">
      <c r="A25" s="10"/>
      <c r="B25" s="46"/>
      <c r="C25" s="47"/>
      <c r="D25" s="48"/>
      <c r="E25" s="41"/>
      <c r="F25" s="14"/>
    </row>
    <row r="26" spans="1:6" s="15" customFormat="1" ht="13.8" x14ac:dyDescent="0.25">
      <c r="A26" s="10"/>
      <c r="B26" s="40"/>
      <c r="C26" s="47"/>
      <c r="D26" s="48"/>
      <c r="E26" s="51"/>
      <c r="F26" s="14"/>
    </row>
    <row r="27" spans="1:6" s="15" customFormat="1" ht="13.8" x14ac:dyDescent="0.25">
      <c r="A27" s="10"/>
      <c r="B27" s="40"/>
      <c r="C27" s="47"/>
      <c r="D27" s="48"/>
      <c r="E27" s="51"/>
      <c r="F27" s="14"/>
    </row>
    <row r="28" spans="1:6" s="15" customFormat="1" ht="13.8" x14ac:dyDescent="0.25">
      <c r="A28" s="10"/>
      <c r="B28" s="40"/>
      <c r="C28" s="42"/>
      <c r="D28" s="48"/>
      <c r="E28" s="51"/>
      <c r="F28" s="14"/>
    </row>
    <row r="29" spans="1:6" s="15" customFormat="1" ht="13.8" x14ac:dyDescent="0.25">
      <c r="A29" s="10"/>
      <c r="B29" s="40"/>
      <c r="C29" s="42"/>
      <c r="D29" s="43"/>
      <c r="E29" s="51"/>
      <c r="F29" s="14"/>
    </row>
    <row r="30" spans="1:6" s="15" customFormat="1" ht="13.8" x14ac:dyDescent="0.25">
      <c r="A30" s="10"/>
      <c r="B30" s="40"/>
      <c r="C30" s="42"/>
      <c r="D30" s="43"/>
      <c r="E30" s="51"/>
      <c r="F30" s="14"/>
    </row>
    <row r="31" spans="1:6" s="15" customFormat="1" ht="13.8" x14ac:dyDescent="0.25">
      <c r="A31" s="10"/>
      <c r="B31" s="40"/>
      <c r="C31" s="42"/>
      <c r="D31" s="43"/>
      <c r="E31" s="41"/>
      <c r="F31" s="14"/>
    </row>
    <row r="32" spans="1:6" s="15" customFormat="1" ht="13.8" x14ac:dyDescent="0.25">
      <c r="A32" s="10"/>
      <c r="B32" s="40"/>
      <c r="C32" s="42"/>
      <c r="D32" s="43"/>
      <c r="E32" s="51"/>
      <c r="F32" s="14"/>
    </row>
    <row r="33" spans="1:6" s="15" customFormat="1" ht="13.8" x14ac:dyDescent="0.25">
      <c r="A33" s="10"/>
      <c r="B33" s="40"/>
      <c r="C33" s="42"/>
      <c r="D33" s="43"/>
      <c r="E33" s="51"/>
      <c r="F33" s="14"/>
    </row>
    <row r="34" spans="1:6" s="15" customFormat="1" ht="13.8" x14ac:dyDescent="0.25">
      <c r="A34" s="10"/>
      <c r="B34" s="40"/>
      <c r="C34" s="42"/>
      <c r="D34" s="43"/>
      <c r="E34" s="41"/>
      <c r="F34" s="14"/>
    </row>
    <row r="35" spans="1:6" s="15" customFormat="1" ht="13.8" x14ac:dyDescent="0.25">
      <c r="A35" s="10"/>
      <c r="B35" s="40"/>
      <c r="C35" s="42"/>
      <c r="D35" s="43"/>
      <c r="E35" s="51"/>
      <c r="F35" s="14"/>
    </row>
    <row r="36" spans="1:6" s="15" customFormat="1" ht="13.8" x14ac:dyDescent="0.25">
      <c r="A36" s="10"/>
      <c r="B36" s="40"/>
      <c r="C36" s="42"/>
      <c r="D36" s="43"/>
      <c r="E36" s="41"/>
      <c r="F36" s="14"/>
    </row>
    <row r="37" spans="1:6" s="15" customFormat="1" ht="13.8" x14ac:dyDescent="0.25">
      <c r="A37" s="10"/>
      <c r="B37" s="40"/>
      <c r="C37" s="42"/>
      <c r="D37" s="43"/>
      <c r="E37" s="41"/>
      <c r="F37" s="14"/>
    </row>
    <row r="38" spans="1:6" s="15" customFormat="1" ht="13.8" x14ac:dyDescent="0.25">
      <c r="A38" s="10"/>
      <c r="B38" s="40"/>
      <c r="C38" s="52"/>
      <c r="D38" s="43"/>
      <c r="E38" s="41"/>
      <c r="F38" s="14"/>
    </row>
    <row r="39" spans="1:6" s="15" customFormat="1" ht="13.8" x14ac:dyDescent="0.25">
      <c r="A39" s="10"/>
      <c r="B39" s="40"/>
      <c r="C39" s="52"/>
      <c r="D39" s="43"/>
      <c r="E39" s="41"/>
      <c r="F39" s="14"/>
    </row>
    <row r="40" spans="1:6" s="15" customFormat="1" ht="13.8" x14ac:dyDescent="0.25">
      <c r="A40" s="10"/>
      <c r="B40" s="40"/>
      <c r="C40" s="52"/>
      <c r="D40" s="43"/>
      <c r="E40" s="41"/>
      <c r="F40" s="14"/>
    </row>
    <row r="41" spans="1:6" s="15" customFormat="1" ht="27" customHeight="1" x14ac:dyDescent="0.25">
      <c r="A41" s="10"/>
      <c r="B41" s="40"/>
      <c r="C41" s="52"/>
      <c r="D41" s="43"/>
      <c r="E41" s="41"/>
      <c r="F41" s="14"/>
    </row>
    <row r="42" spans="1:6" s="15" customFormat="1" ht="13.8" x14ac:dyDescent="0.25">
      <c r="A42" s="10"/>
      <c r="B42" s="40"/>
      <c r="C42" s="52"/>
      <c r="D42" s="43"/>
      <c r="E42" s="41"/>
      <c r="F42" s="14"/>
    </row>
    <row r="43" spans="1:6" s="15" customFormat="1" ht="14.4" x14ac:dyDescent="0.25">
      <c r="A43" s="10"/>
      <c r="B43" s="53"/>
      <c r="C43" s="54"/>
      <c r="D43" s="43"/>
      <c r="E43" s="55"/>
      <c r="F43" s="14"/>
    </row>
    <row r="44" spans="1:6" s="15" customFormat="1" ht="14.4" x14ac:dyDescent="0.25">
      <c r="A44" s="10"/>
      <c r="B44" s="53"/>
      <c r="C44" s="54"/>
      <c r="D44" s="43"/>
      <c r="E44" s="41"/>
      <c r="F44" s="14"/>
    </row>
    <row r="45" spans="1:6" s="15" customFormat="1" ht="14.4" x14ac:dyDescent="0.25">
      <c r="A45" s="10"/>
      <c r="B45" s="53"/>
      <c r="C45" s="54"/>
      <c r="D45" s="43"/>
      <c r="E45" s="55"/>
      <c r="F45" s="14"/>
    </row>
    <row r="46" spans="1:6" s="15" customFormat="1" ht="14.4" x14ac:dyDescent="0.25">
      <c r="A46" s="10"/>
      <c r="B46" s="53"/>
      <c r="C46" s="54"/>
      <c r="D46" s="43"/>
      <c r="E46" s="41"/>
      <c r="F46" s="14"/>
    </row>
    <row r="47" spans="1:6" s="15" customFormat="1" ht="14.4" x14ac:dyDescent="0.25">
      <c r="A47" s="10"/>
      <c r="B47" s="53"/>
      <c r="C47" s="54"/>
      <c r="D47" s="43"/>
      <c r="E47" s="41"/>
      <c r="F47" s="14"/>
    </row>
    <row r="48" spans="1:6" s="15" customFormat="1" ht="14.4" x14ac:dyDescent="0.25">
      <c r="A48" s="10"/>
      <c r="B48" s="53"/>
      <c r="C48" s="54"/>
      <c r="D48" s="43"/>
      <c r="E48" s="41"/>
      <c r="F48" s="14"/>
    </row>
    <row r="49" spans="1:6" s="15" customFormat="1" ht="14.4" x14ac:dyDescent="0.25">
      <c r="A49" s="10"/>
      <c r="B49" s="53"/>
      <c r="C49" s="54"/>
      <c r="D49" s="43"/>
      <c r="E49" s="41"/>
      <c r="F49" s="14"/>
    </row>
    <row r="50" spans="1:6" s="15" customFormat="1" ht="14.4" x14ac:dyDescent="0.25">
      <c r="A50" s="10"/>
      <c r="B50" s="53"/>
      <c r="C50" s="54"/>
      <c r="D50" s="43"/>
      <c r="E50" s="41"/>
      <c r="F50" s="14"/>
    </row>
    <row r="51" spans="1:6" s="15" customFormat="1" ht="14.4" thickBot="1" x14ac:dyDescent="0.3">
      <c r="A51" s="10"/>
      <c r="B51" s="56"/>
      <c r="C51" s="57"/>
      <c r="D51" s="58"/>
      <c r="E51" s="59"/>
      <c r="F51" s="14"/>
    </row>
    <row r="52" spans="1:6" x14ac:dyDescent="0.25">
      <c r="B52" s="94"/>
      <c r="C52" s="94"/>
      <c r="D52" s="94"/>
      <c r="E52" s="94"/>
      <c r="F52" s="60"/>
    </row>
    <row r="53" spans="1:6" x14ac:dyDescent="0.25">
      <c r="B53" s="93"/>
      <c r="C53" s="93"/>
      <c r="D53" s="93"/>
      <c r="E53" s="93"/>
      <c r="F53" s="60"/>
    </row>
    <row r="54" spans="1:6" x14ac:dyDescent="0.25">
      <c r="B54" s="61"/>
      <c r="C54" s="62"/>
      <c r="D54" s="63"/>
      <c r="E54" s="64"/>
    </row>
    <row r="55" spans="1:6" x14ac:dyDescent="0.25">
      <c r="B55" s="95" t="s">
        <v>33</v>
      </c>
      <c r="C55" s="96"/>
      <c r="D55" s="96"/>
      <c r="E55" s="96"/>
      <c r="F55" s="96"/>
    </row>
    <row r="56" spans="1:6" x14ac:dyDescent="0.25">
      <c r="B56" s="93" t="s">
        <v>34</v>
      </c>
      <c r="C56" s="93"/>
      <c r="D56" s="93"/>
      <c r="E56" s="93"/>
      <c r="F56" s="60"/>
    </row>
    <row r="57" spans="1:6" x14ac:dyDescent="0.25">
      <c r="B57" s="65" t="s">
        <v>35</v>
      </c>
      <c r="C57" s="66"/>
      <c r="D57" s="66"/>
      <c r="E57" s="66"/>
      <c r="F57" s="66"/>
    </row>
    <row r="58" spans="1:6" ht="27.75" customHeight="1" x14ac:dyDescent="0.25">
      <c r="B58" s="93" t="s">
        <v>36</v>
      </c>
      <c r="C58" s="93"/>
      <c r="D58" s="93"/>
      <c r="E58" s="93"/>
      <c r="F58" s="60"/>
    </row>
    <row r="59" spans="1:6" x14ac:dyDescent="0.25">
      <c r="B59" s="65" t="s">
        <v>37</v>
      </c>
      <c r="C59" s="66"/>
      <c r="D59" s="66"/>
      <c r="E59" s="66"/>
      <c r="F59" s="66"/>
    </row>
    <row r="60" spans="1:6" x14ac:dyDescent="0.25">
      <c r="B60" s="93" t="s">
        <v>38</v>
      </c>
      <c r="C60" s="93"/>
      <c r="D60" s="93"/>
      <c r="E60" s="93"/>
      <c r="F60" s="60"/>
    </row>
    <row r="62" spans="1:6" x14ac:dyDescent="0.25">
      <c r="B62" s="93"/>
      <c r="C62" s="93"/>
      <c r="D62" s="93"/>
      <c r="E62" s="93"/>
      <c r="F62" s="60"/>
    </row>
    <row r="63" spans="1:6" x14ac:dyDescent="0.25">
      <c r="B63" s="65"/>
      <c r="C63" s="66"/>
      <c r="D63" s="66"/>
      <c r="E63" s="66"/>
      <c r="F63" s="66"/>
    </row>
    <row r="64" spans="1:6" x14ac:dyDescent="0.25">
      <c r="B64" s="93"/>
      <c r="C64" s="93"/>
      <c r="D64" s="93"/>
      <c r="E64" s="93"/>
      <c r="F64" s="60"/>
    </row>
  </sheetData>
  <mergeCells count="8">
    <mergeCell ref="B62:E62"/>
    <mergeCell ref="B64:E64"/>
    <mergeCell ref="B52:E52"/>
    <mergeCell ref="B53:E53"/>
    <mergeCell ref="B55:F55"/>
    <mergeCell ref="B56:E56"/>
    <mergeCell ref="B58:E58"/>
    <mergeCell ref="B60:E6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
  <sheetViews>
    <sheetView zoomScale="80" zoomScaleNormal="80" workbookViewId="0">
      <pane xSplit="3" ySplit="2" topLeftCell="D3" activePane="bottomRight" state="frozen"/>
      <selection pane="topRight" activeCell="D1" sqref="D1"/>
      <selection pane="bottomLeft" activeCell="A3" sqref="A3"/>
      <selection pane="bottomRight" activeCell="H15" sqref="H15"/>
    </sheetView>
  </sheetViews>
  <sheetFormatPr defaultColWidth="10" defaultRowHeight="14.4" x14ac:dyDescent="0.3"/>
  <cols>
    <col min="1" max="1" width="13.6640625" customWidth="1"/>
    <col min="2" max="2" width="16.109375" bestFit="1" customWidth="1"/>
    <col min="3" max="3" width="11" bestFit="1" customWidth="1"/>
    <col min="4" max="4" width="10.6640625" bestFit="1" customWidth="1"/>
    <col min="5" max="5" width="8.5546875" bestFit="1" customWidth="1"/>
    <col min="6" max="6" width="16" bestFit="1" customWidth="1"/>
    <col min="7" max="7" width="11.5546875" bestFit="1" customWidth="1"/>
    <col min="8" max="8" width="20.88671875" customWidth="1"/>
    <col min="9" max="9" width="8.6640625" bestFit="1" customWidth="1"/>
    <col min="10" max="10" width="8.109375" customWidth="1"/>
    <col min="11" max="11" width="19" customWidth="1"/>
    <col min="12" max="12" width="22.44140625" customWidth="1"/>
    <col min="13" max="13" width="19.44140625" bestFit="1" customWidth="1"/>
    <col min="14" max="14" width="12.109375" bestFit="1" customWidth="1"/>
    <col min="15" max="16" width="13.109375" bestFit="1" customWidth="1"/>
    <col min="17" max="19" width="13.109375" customWidth="1"/>
    <col min="20" max="20" width="19.109375" bestFit="1" customWidth="1"/>
  </cols>
  <sheetData>
    <row r="1" spans="1:20" x14ac:dyDescent="0.3">
      <c r="A1" s="97"/>
      <c r="B1" s="97"/>
      <c r="C1" s="97"/>
      <c r="D1" s="97"/>
      <c r="E1" s="97"/>
      <c r="F1" s="97"/>
      <c r="G1" s="97"/>
      <c r="H1" s="97"/>
      <c r="I1" s="97"/>
      <c r="J1" s="97"/>
      <c r="K1" s="97"/>
      <c r="L1" s="98"/>
      <c r="M1" s="99" t="s">
        <v>16</v>
      </c>
      <c r="N1" s="100"/>
      <c r="O1" s="100"/>
      <c r="P1" s="100"/>
      <c r="Q1" s="100"/>
      <c r="R1" s="100"/>
      <c r="S1" s="101"/>
      <c r="T1" s="5"/>
    </row>
    <row r="2" spans="1:20" ht="27.6" x14ac:dyDescent="0.3">
      <c r="A2" s="3" t="s">
        <v>20</v>
      </c>
      <c r="B2" s="3" t="s">
        <v>19</v>
      </c>
      <c r="C2" s="3" t="s">
        <v>0</v>
      </c>
      <c r="D2" s="3" t="s">
        <v>9</v>
      </c>
      <c r="E2" s="3" t="s">
        <v>1</v>
      </c>
      <c r="F2" s="3" t="s">
        <v>6</v>
      </c>
      <c r="G2" s="3" t="s">
        <v>2</v>
      </c>
      <c r="H2" s="3" t="s">
        <v>67</v>
      </c>
      <c r="I2" s="4" t="s">
        <v>15</v>
      </c>
      <c r="J2" s="69" t="s">
        <v>56</v>
      </c>
      <c r="K2" s="4" t="s">
        <v>18</v>
      </c>
      <c r="L2" s="4" t="s">
        <v>17</v>
      </c>
      <c r="M2" s="4" t="s">
        <v>76</v>
      </c>
      <c r="N2" s="4" t="s">
        <v>77</v>
      </c>
      <c r="O2" s="4" t="s">
        <v>78</v>
      </c>
      <c r="P2" s="4" t="s">
        <v>79</v>
      </c>
      <c r="Q2" s="4" t="s">
        <v>80</v>
      </c>
      <c r="R2" s="4" t="s">
        <v>81</v>
      </c>
      <c r="S2" s="4" t="s">
        <v>82</v>
      </c>
      <c r="T2" s="4" t="s">
        <v>83</v>
      </c>
    </row>
    <row r="3" spans="1:20" s="68" customFormat="1" x14ac:dyDescent="0.3">
      <c r="A3" s="78" t="s">
        <v>68</v>
      </c>
      <c r="B3" s="91" t="s">
        <v>101</v>
      </c>
      <c r="C3" s="91" t="s">
        <v>101</v>
      </c>
      <c r="D3" s="67" t="s">
        <v>10</v>
      </c>
      <c r="E3" s="7">
        <v>6701</v>
      </c>
      <c r="F3" s="7"/>
      <c r="G3" s="67" t="s">
        <v>7</v>
      </c>
      <c r="H3" s="7"/>
      <c r="I3" s="91">
        <v>2928612</v>
      </c>
      <c r="J3" s="77">
        <v>26</v>
      </c>
      <c r="K3" s="67">
        <v>100</v>
      </c>
      <c r="L3" s="67">
        <v>40000</v>
      </c>
      <c r="M3" s="91" t="s">
        <v>102</v>
      </c>
      <c r="N3" s="75">
        <v>21</v>
      </c>
      <c r="O3" s="75"/>
      <c r="P3" s="75"/>
      <c r="Q3" s="75"/>
      <c r="R3" s="75">
        <v>1007</v>
      </c>
      <c r="S3" s="7">
        <v>1</v>
      </c>
      <c r="T3" s="75">
        <f>$I3*2^10+N3</f>
        <v>2998898709</v>
      </c>
    </row>
    <row r="4" spans="1:20" x14ac:dyDescent="0.3">
      <c r="A4" s="78" t="s">
        <v>69</v>
      </c>
      <c r="B4" s="91" t="s">
        <v>101</v>
      </c>
      <c r="C4" s="91" t="s">
        <v>101</v>
      </c>
      <c r="D4" s="67" t="s">
        <v>10</v>
      </c>
      <c r="E4" s="7">
        <v>6701</v>
      </c>
      <c r="F4" s="75"/>
      <c r="G4" s="67" t="s">
        <v>7</v>
      </c>
      <c r="H4" s="75"/>
      <c r="I4" s="91">
        <v>2928612</v>
      </c>
      <c r="J4" s="77">
        <v>26</v>
      </c>
      <c r="K4" s="67">
        <v>100</v>
      </c>
      <c r="L4" s="67">
        <v>40000</v>
      </c>
      <c r="M4" s="91" t="s">
        <v>103</v>
      </c>
      <c r="N4" s="75">
        <v>31</v>
      </c>
      <c r="O4" s="75"/>
      <c r="P4" s="75"/>
      <c r="Q4" s="75"/>
      <c r="R4" s="75">
        <v>1006</v>
      </c>
      <c r="S4" s="7">
        <v>1</v>
      </c>
      <c r="T4" s="75">
        <f>$I4*2^10+N4</f>
        <v>2998898719</v>
      </c>
    </row>
    <row r="5" spans="1:20" x14ac:dyDescent="0.3">
      <c r="A5" s="78" t="s">
        <v>70</v>
      </c>
      <c r="B5" s="91" t="s">
        <v>101</v>
      </c>
      <c r="C5" s="91" t="s">
        <v>101</v>
      </c>
      <c r="D5" s="67" t="s">
        <v>10</v>
      </c>
      <c r="E5" s="7">
        <v>6701</v>
      </c>
      <c r="F5" s="75"/>
      <c r="G5" s="67" t="s">
        <v>7</v>
      </c>
      <c r="H5" s="75"/>
      <c r="I5" s="91">
        <v>2928612</v>
      </c>
      <c r="J5" s="77">
        <v>26</v>
      </c>
      <c r="K5" s="67">
        <v>100</v>
      </c>
      <c r="L5" s="67">
        <v>40000</v>
      </c>
      <c r="M5" s="75" t="s">
        <v>104</v>
      </c>
      <c r="N5" s="75">
        <v>41</v>
      </c>
      <c r="O5" s="75"/>
      <c r="P5" s="75"/>
      <c r="Q5" s="75"/>
      <c r="R5" s="75">
        <v>1005</v>
      </c>
      <c r="S5" s="7">
        <v>1</v>
      </c>
      <c r="T5" s="75">
        <f t="shared" ref="T5:T10" si="0">$I5*2^10+N5</f>
        <v>2998898729</v>
      </c>
    </row>
    <row r="6" spans="1:20" x14ac:dyDescent="0.3">
      <c r="A6" s="78" t="s">
        <v>71</v>
      </c>
      <c r="B6" s="91" t="s">
        <v>101</v>
      </c>
      <c r="C6" s="91" t="s">
        <v>101</v>
      </c>
      <c r="D6" s="67" t="s">
        <v>10</v>
      </c>
      <c r="E6" s="7">
        <v>6701</v>
      </c>
      <c r="F6" s="75"/>
      <c r="G6" s="67" t="s">
        <v>7</v>
      </c>
      <c r="H6" s="75"/>
      <c r="I6" s="91">
        <v>2928612</v>
      </c>
      <c r="J6" s="77">
        <v>26</v>
      </c>
      <c r="K6" s="67">
        <v>100</v>
      </c>
      <c r="L6" s="67">
        <v>40000</v>
      </c>
      <c r="M6" s="75" t="s">
        <v>105</v>
      </c>
      <c r="N6" s="75">
        <v>51</v>
      </c>
      <c r="O6" s="75"/>
      <c r="P6" s="75"/>
      <c r="Q6" s="75"/>
      <c r="R6" s="75">
        <v>1004</v>
      </c>
      <c r="S6" s="7">
        <v>1</v>
      </c>
      <c r="T6" s="75">
        <f t="shared" si="0"/>
        <v>2998898739</v>
      </c>
    </row>
    <row r="7" spans="1:20" x14ac:dyDescent="0.3">
      <c r="A7" s="78" t="s">
        <v>72</v>
      </c>
      <c r="B7" s="91" t="s">
        <v>101</v>
      </c>
      <c r="C7" s="91" t="s">
        <v>101</v>
      </c>
      <c r="D7" s="67" t="s">
        <v>10</v>
      </c>
      <c r="E7" s="7">
        <v>6701</v>
      </c>
      <c r="F7" s="75"/>
      <c r="G7" s="67" t="s">
        <v>7</v>
      </c>
      <c r="H7" s="75"/>
      <c r="I7" s="91">
        <v>2928612</v>
      </c>
      <c r="J7" s="77">
        <v>26</v>
      </c>
      <c r="K7" s="67">
        <v>100</v>
      </c>
      <c r="L7" s="67">
        <v>40000</v>
      </c>
      <c r="M7" s="91" t="s">
        <v>106</v>
      </c>
      <c r="N7" s="75">
        <v>61</v>
      </c>
      <c r="O7" s="75"/>
      <c r="P7" s="75"/>
      <c r="Q7" s="75"/>
      <c r="R7" s="75">
        <v>1003</v>
      </c>
      <c r="S7" s="7">
        <v>1</v>
      </c>
      <c r="T7" s="75">
        <f t="shared" si="0"/>
        <v>2998898749</v>
      </c>
    </row>
    <row r="8" spans="1:20" x14ac:dyDescent="0.3">
      <c r="A8" s="78" t="s">
        <v>73</v>
      </c>
      <c r="B8" s="91" t="s">
        <v>101</v>
      </c>
      <c r="C8" s="91" t="s">
        <v>101</v>
      </c>
      <c r="D8" s="67" t="s">
        <v>10</v>
      </c>
      <c r="E8" s="7">
        <v>6701</v>
      </c>
      <c r="F8" s="75"/>
      <c r="G8" s="67" t="s">
        <v>7</v>
      </c>
      <c r="H8" s="75"/>
      <c r="I8" s="91">
        <v>2928612</v>
      </c>
      <c r="J8" s="77">
        <v>26</v>
      </c>
      <c r="K8" s="67">
        <v>100</v>
      </c>
      <c r="L8" s="67">
        <v>40000</v>
      </c>
      <c r="M8" s="91" t="s">
        <v>107</v>
      </c>
      <c r="N8" s="75">
        <v>71</v>
      </c>
      <c r="O8" s="75"/>
      <c r="P8" s="75"/>
      <c r="Q8" s="75"/>
      <c r="R8" s="75">
        <v>1002</v>
      </c>
      <c r="S8" s="7">
        <v>1</v>
      </c>
      <c r="T8" s="75">
        <f t="shared" si="0"/>
        <v>2998898759</v>
      </c>
    </row>
    <row r="9" spans="1:20" x14ac:dyDescent="0.3">
      <c r="A9" s="78" t="s">
        <v>74</v>
      </c>
      <c r="B9" s="91" t="s">
        <v>101</v>
      </c>
      <c r="C9" s="91" t="s">
        <v>101</v>
      </c>
      <c r="D9" s="67" t="s">
        <v>10</v>
      </c>
      <c r="E9" s="7">
        <v>6701</v>
      </c>
      <c r="F9" s="75"/>
      <c r="G9" s="67" t="s">
        <v>7</v>
      </c>
      <c r="H9" s="75"/>
      <c r="I9" s="91">
        <v>2928612</v>
      </c>
      <c r="J9" s="77">
        <v>26</v>
      </c>
      <c r="K9" s="67">
        <v>100</v>
      </c>
      <c r="L9" s="67">
        <v>40000</v>
      </c>
      <c r="M9" s="75" t="s">
        <v>108</v>
      </c>
      <c r="N9" s="75">
        <v>81</v>
      </c>
      <c r="O9" s="75"/>
      <c r="P9" s="75"/>
      <c r="Q9" s="75"/>
      <c r="R9" s="75">
        <v>1001</v>
      </c>
      <c r="S9" s="7">
        <v>1</v>
      </c>
      <c r="T9" s="75">
        <f t="shared" si="0"/>
        <v>2998898769</v>
      </c>
    </row>
    <row r="10" spans="1:20" x14ac:dyDescent="0.3">
      <c r="A10" s="78" t="s">
        <v>75</v>
      </c>
      <c r="B10" s="91" t="s">
        <v>101</v>
      </c>
      <c r="C10" s="91" t="s">
        <v>101</v>
      </c>
      <c r="D10" s="67" t="s">
        <v>10</v>
      </c>
      <c r="E10" s="7">
        <v>6701</v>
      </c>
      <c r="F10" s="75"/>
      <c r="G10" s="67" t="s">
        <v>7</v>
      </c>
      <c r="H10" s="75"/>
      <c r="I10" s="91">
        <v>2928612</v>
      </c>
      <c r="J10" s="77">
        <v>26</v>
      </c>
      <c r="K10" s="67">
        <v>100</v>
      </c>
      <c r="L10" s="67">
        <v>40000</v>
      </c>
      <c r="M10" s="75" t="s">
        <v>109</v>
      </c>
      <c r="N10" s="75">
        <v>91</v>
      </c>
      <c r="O10" s="75"/>
      <c r="P10" s="75"/>
      <c r="Q10" s="75"/>
      <c r="R10" s="75">
        <v>1000</v>
      </c>
      <c r="S10" s="7">
        <v>1</v>
      </c>
      <c r="T10" s="75">
        <f t="shared" si="0"/>
        <v>2998898779</v>
      </c>
    </row>
  </sheetData>
  <mergeCells count="2">
    <mergeCell ref="A1:L1"/>
    <mergeCell ref="M1:S1"/>
  </mergeCells>
  <phoneticPr fontId="15"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8"/>
  <sheetViews>
    <sheetView topLeftCell="I1" zoomScale="88" zoomScaleNormal="88" workbookViewId="0">
      <selection activeCell="M15" sqref="M15"/>
    </sheetView>
  </sheetViews>
  <sheetFormatPr defaultRowHeight="14.4" x14ac:dyDescent="0.3"/>
  <cols>
    <col min="1" max="1" width="8.44140625" bestFit="1" customWidth="1"/>
    <col min="2" max="2" width="16.109375" bestFit="1" customWidth="1"/>
    <col min="3" max="3" width="10.109375" bestFit="1" customWidth="1"/>
    <col min="4" max="4" width="10.44140625" bestFit="1" customWidth="1"/>
    <col min="5" max="5" width="8" bestFit="1" customWidth="1"/>
    <col min="6" max="6" width="11.6640625" bestFit="1" customWidth="1"/>
    <col min="7" max="7" width="23.109375" bestFit="1" customWidth="1"/>
    <col min="8" max="8" width="20.88671875" bestFit="1" customWidth="1"/>
    <col min="9" max="9" width="6.88671875" bestFit="1" customWidth="1"/>
    <col min="10" max="10" width="8" bestFit="1" customWidth="1"/>
    <col min="11" max="11" width="17" customWidth="1"/>
    <col min="12" max="12" width="16" bestFit="1" customWidth="1"/>
    <col min="13" max="13" width="24.6640625" bestFit="1" customWidth="1"/>
    <col min="14" max="14" width="22.33203125" bestFit="1" customWidth="1"/>
    <col min="15" max="15" width="4" bestFit="1" customWidth="1"/>
    <col min="16" max="16" width="18.88671875" bestFit="1" customWidth="1"/>
    <col min="17" max="17" width="6.88671875" bestFit="1" customWidth="1"/>
    <col min="18" max="19" width="9.109375" bestFit="1" customWidth="1"/>
    <col min="20" max="21" width="20.88671875" bestFit="1" customWidth="1"/>
    <col min="22" max="22" width="23.44140625" bestFit="1" customWidth="1"/>
    <col min="23" max="23" width="23.44140625" customWidth="1"/>
    <col min="26" max="26" width="12.109375" bestFit="1" customWidth="1"/>
  </cols>
  <sheetData>
    <row r="1" spans="1:29" x14ac:dyDescent="0.3">
      <c r="A1" s="102" t="s">
        <v>85</v>
      </c>
      <c r="B1" s="102"/>
      <c r="C1" s="102"/>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row>
    <row r="2" spans="1:29" x14ac:dyDescent="0.3">
      <c r="A2" s="3" t="s">
        <v>13</v>
      </c>
      <c r="B2" s="3" t="s">
        <v>19</v>
      </c>
      <c r="C2" s="3" t="s">
        <v>0</v>
      </c>
      <c r="D2" s="3" t="s">
        <v>9</v>
      </c>
      <c r="E2" s="3" t="s">
        <v>1</v>
      </c>
      <c r="F2" s="3" t="s">
        <v>6</v>
      </c>
      <c r="G2" s="3" t="s">
        <v>2</v>
      </c>
      <c r="H2" s="3" t="s">
        <v>67</v>
      </c>
      <c r="I2" s="3" t="s">
        <v>20</v>
      </c>
      <c r="J2" s="3" t="s">
        <v>22</v>
      </c>
      <c r="K2" s="6" t="s">
        <v>51</v>
      </c>
      <c r="L2" s="6" t="s">
        <v>50</v>
      </c>
      <c r="M2" s="6" t="s">
        <v>88</v>
      </c>
      <c r="N2" s="6" t="s">
        <v>89</v>
      </c>
      <c r="O2" s="6" t="s">
        <v>49</v>
      </c>
      <c r="P2" s="2" t="s">
        <v>48</v>
      </c>
      <c r="Q2" s="2" t="s">
        <v>47</v>
      </c>
      <c r="R2" s="2" t="s">
        <v>46</v>
      </c>
      <c r="S2" s="2" t="s">
        <v>45</v>
      </c>
      <c r="T2" s="2" t="s">
        <v>44</v>
      </c>
      <c r="U2" s="2" t="s">
        <v>43</v>
      </c>
      <c r="V2" s="2" t="s">
        <v>17</v>
      </c>
      <c r="W2" s="2" t="s">
        <v>42</v>
      </c>
      <c r="X2" s="2" t="s">
        <v>41</v>
      </c>
      <c r="Y2" s="2" t="s">
        <v>91</v>
      </c>
      <c r="Z2" s="2" t="s">
        <v>52</v>
      </c>
      <c r="AA2" s="2" t="s">
        <v>53</v>
      </c>
      <c r="AB2" s="2" t="s">
        <v>54</v>
      </c>
      <c r="AC2" s="2" t="s">
        <v>55</v>
      </c>
    </row>
    <row r="3" spans="1:29" x14ac:dyDescent="0.3">
      <c r="A3" s="75"/>
      <c r="B3" s="89" t="s">
        <v>92</v>
      </c>
      <c r="C3" s="89" t="s">
        <v>92</v>
      </c>
      <c r="D3" s="67" t="s">
        <v>11</v>
      </c>
      <c r="E3" s="67" t="s">
        <v>98</v>
      </c>
      <c r="F3" s="67" t="s">
        <v>99</v>
      </c>
      <c r="G3" s="67" t="s">
        <v>21</v>
      </c>
      <c r="H3" s="67"/>
      <c r="I3" s="67" t="s">
        <v>84</v>
      </c>
      <c r="J3" s="89">
        <v>304861</v>
      </c>
      <c r="K3" s="75">
        <v>1</v>
      </c>
      <c r="L3" s="89" t="s">
        <v>94</v>
      </c>
      <c r="M3" s="92">
        <v>1</v>
      </c>
      <c r="N3" s="92">
        <v>1</v>
      </c>
      <c r="O3" s="75">
        <v>4</v>
      </c>
      <c r="P3" s="92">
        <v>1</v>
      </c>
      <c r="Q3" s="92">
        <v>12954</v>
      </c>
      <c r="R3" s="75">
        <v>1300</v>
      </c>
      <c r="S3" s="92">
        <f>R3+18000</f>
        <v>19300</v>
      </c>
      <c r="T3" s="92">
        <v>20</v>
      </c>
      <c r="U3" s="92">
        <v>20</v>
      </c>
      <c r="V3" s="75">
        <v>5000</v>
      </c>
      <c r="W3" s="75"/>
      <c r="X3" s="75"/>
      <c r="Y3" s="75"/>
      <c r="Z3" s="75"/>
      <c r="AA3" s="75"/>
      <c r="AB3" s="75"/>
      <c r="AC3" s="75"/>
    </row>
    <row r="4" spans="1:29" x14ac:dyDescent="0.3">
      <c r="A4" s="75"/>
      <c r="B4" s="89" t="s">
        <v>92</v>
      </c>
      <c r="C4" s="89" t="s">
        <v>92</v>
      </c>
      <c r="D4" s="67" t="s">
        <v>11</v>
      </c>
      <c r="E4" s="67" t="s">
        <v>98</v>
      </c>
      <c r="F4" s="67" t="s">
        <v>99</v>
      </c>
      <c r="G4" s="67" t="s">
        <v>21</v>
      </c>
      <c r="H4" s="67"/>
      <c r="I4" s="67" t="s">
        <v>84</v>
      </c>
      <c r="J4" s="89">
        <v>304861</v>
      </c>
      <c r="K4" s="87">
        <v>2</v>
      </c>
      <c r="L4" s="89" t="s">
        <v>95</v>
      </c>
      <c r="M4" s="75">
        <v>1</v>
      </c>
      <c r="N4" s="75">
        <v>2</v>
      </c>
      <c r="O4" s="75">
        <v>5</v>
      </c>
      <c r="P4" s="75">
        <v>10</v>
      </c>
      <c r="Q4" s="75">
        <v>12954</v>
      </c>
      <c r="R4" s="87">
        <v>1500</v>
      </c>
      <c r="S4" s="87">
        <f>R4+18000</f>
        <v>19500</v>
      </c>
      <c r="T4" s="75">
        <v>20</v>
      </c>
      <c r="U4" s="75">
        <v>20</v>
      </c>
      <c r="V4" s="75">
        <v>5000</v>
      </c>
      <c r="W4" s="75"/>
      <c r="X4" s="75"/>
      <c r="Y4" s="75"/>
      <c r="Z4" s="75"/>
      <c r="AA4" s="75"/>
      <c r="AB4" s="75"/>
      <c r="AC4" s="75"/>
    </row>
    <row r="7" spans="1:29" x14ac:dyDescent="0.3">
      <c r="A7" s="3" t="s">
        <v>13</v>
      </c>
      <c r="B7" s="3" t="s">
        <v>19</v>
      </c>
      <c r="C7" s="3" t="s">
        <v>0</v>
      </c>
      <c r="D7" s="3" t="s">
        <v>9</v>
      </c>
      <c r="E7" s="3" t="s">
        <v>1</v>
      </c>
      <c r="F7" s="3" t="s">
        <v>6</v>
      </c>
      <c r="G7" s="3" t="s">
        <v>2</v>
      </c>
      <c r="H7" s="3" t="s">
        <v>67</v>
      </c>
      <c r="I7" s="3" t="s">
        <v>20</v>
      </c>
      <c r="J7" s="3" t="s">
        <v>22</v>
      </c>
      <c r="K7" s="6" t="s">
        <v>51</v>
      </c>
      <c r="L7" s="6" t="s">
        <v>50</v>
      </c>
      <c r="M7" s="6" t="s">
        <v>88</v>
      </c>
      <c r="N7" s="6" t="s">
        <v>89</v>
      </c>
      <c r="O7" s="6" t="s">
        <v>49</v>
      </c>
      <c r="P7" s="2" t="s">
        <v>48</v>
      </c>
      <c r="Q7" s="2" t="s">
        <v>47</v>
      </c>
      <c r="R7" s="2" t="s">
        <v>46</v>
      </c>
      <c r="S7" s="2" t="s">
        <v>45</v>
      </c>
      <c r="T7" s="2" t="s">
        <v>44</v>
      </c>
      <c r="U7" s="2" t="s">
        <v>43</v>
      </c>
      <c r="V7" s="2" t="s">
        <v>17</v>
      </c>
      <c r="W7" s="2" t="s">
        <v>42</v>
      </c>
      <c r="X7" s="2" t="s">
        <v>41</v>
      </c>
      <c r="Y7" s="2" t="s">
        <v>91</v>
      </c>
      <c r="Z7" s="2" t="s">
        <v>52</v>
      </c>
      <c r="AA7" s="2" t="s">
        <v>53</v>
      </c>
      <c r="AB7" s="2" t="s">
        <v>54</v>
      </c>
      <c r="AC7" s="2" t="s">
        <v>55</v>
      </c>
    </row>
    <row r="8" spans="1:29" x14ac:dyDescent="0.3">
      <c r="A8" s="75"/>
      <c r="B8" s="89" t="s">
        <v>93</v>
      </c>
      <c r="C8" s="89" t="s">
        <v>93</v>
      </c>
      <c r="D8" s="67" t="s">
        <v>11</v>
      </c>
      <c r="E8" s="67" t="s">
        <v>98</v>
      </c>
      <c r="F8" s="67" t="s">
        <v>100</v>
      </c>
      <c r="G8" s="67" t="s">
        <v>21</v>
      </c>
      <c r="H8" s="67"/>
      <c r="I8" s="67" t="s">
        <v>84</v>
      </c>
      <c r="J8" s="89">
        <v>305861</v>
      </c>
      <c r="K8" s="75">
        <v>4</v>
      </c>
      <c r="L8" s="89" t="s">
        <v>96</v>
      </c>
      <c r="M8" s="75">
        <v>5</v>
      </c>
      <c r="N8" s="75">
        <v>1</v>
      </c>
      <c r="O8" s="87">
        <v>16</v>
      </c>
      <c r="P8" s="75">
        <v>10</v>
      </c>
      <c r="Q8" s="75">
        <v>12954</v>
      </c>
      <c r="R8" s="75">
        <v>2950</v>
      </c>
      <c r="S8" s="87">
        <v>20950</v>
      </c>
      <c r="T8" s="75">
        <v>20</v>
      </c>
      <c r="U8" s="75">
        <v>20</v>
      </c>
      <c r="V8" s="75">
        <v>5000</v>
      </c>
      <c r="W8" s="75"/>
      <c r="X8" s="75"/>
      <c r="Y8" s="75"/>
      <c r="Z8" s="75"/>
      <c r="AA8" s="75"/>
      <c r="AB8" s="75"/>
      <c r="AC8" s="75"/>
    </row>
    <row r="9" spans="1:29" x14ac:dyDescent="0.3">
      <c r="A9" s="83"/>
      <c r="B9" s="89" t="s">
        <v>93</v>
      </c>
      <c r="C9" s="89" t="s">
        <v>93</v>
      </c>
      <c r="D9" s="84" t="s">
        <v>11</v>
      </c>
      <c r="E9" s="67" t="s">
        <v>98</v>
      </c>
      <c r="F9" s="67" t="s">
        <v>100</v>
      </c>
      <c r="G9" s="84" t="s">
        <v>21</v>
      </c>
      <c r="H9" s="84"/>
      <c r="I9" s="84" t="s">
        <v>84</v>
      </c>
      <c r="J9" s="89">
        <v>305861</v>
      </c>
      <c r="K9" s="88">
        <v>5</v>
      </c>
      <c r="L9" s="89" t="s">
        <v>97</v>
      </c>
      <c r="M9" s="83">
        <v>5</v>
      </c>
      <c r="N9" s="83">
        <v>2</v>
      </c>
      <c r="O9" s="83">
        <v>17</v>
      </c>
      <c r="P9" s="83">
        <v>20</v>
      </c>
      <c r="Q9" s="75">
        <v>12954</v>
      </c>
      <c r="R9" s="88">
        <v>3150</v>
      </c>
      <c r="S9" s="88">
        <v>21150</v>
      </c>
      <c r="T9" s="83">
        <v>20</v>
      </c>
      <c r="U9" s="83">
        <v>20</v>
      </c>
      <c r="V9" s="75">
        <v>5000</v>
      </c>
      <c r="W9" s="83"/>
      <c r="X9" s="83"/>
      <c r="Y9" s="83"/>
      <c r="Z9" s="83"/>
      <c r="AA9" s="83"/>
      <c r="AB9" s="83"/>
      <c r="AC9" s="83"/>
    </row>
    <row r="10" spans="1:29" s="85" customFormat="1" x14ac:dyDescent="0.3">
      <c r="D10" s="86"/>
      <c r="E10" s="86"/>
      <c r="F10" s="86"/>
      <c r="G10" s="86"/>
      <c r="H10" s="86"/>
      <c r="I10" s="86"/>
    </row>
    <row r="11" spans="1:29" s="85" customFormat="1" x14ac:dyDescent="0.3">
      <c r="D11" s="86"/>
      <c r="E11" s="86"/>
      <c r="F11" s="86"/>
      <c r="G11" s="86"/>
      <c r="H11" s="86"/>
      <c r="I11" s="86"/>
    </row>
    <row r="18" spans="16:16" x14ac:dyDescent="0.3">
      <c r="P18">
        <f>1300+18000</f>
        <v>19300</v>
      </c>
    </row>
  </sheetData>
  <mergeCells count="1">
    <mergeCell ref="A1:AC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
  <sheetViews>
    <sheetView workbookViewId="0">
      <selection activeCell="F6" sqref="F6"/>
    </sheetView>
  </sheetViews>
  <sheetFormatPr defaultRowHeight="14.4" x14ac:dyDescent="0.3"/>
  <cols>
    <col min="1" max="1" width="8.44140625" bestFit="1" customWidth="1"/>
    <col min="2" max="2" width="10.109375" bestFit="1" customWidth="1"/>
    <col min="3" max="3" width="10.44140625" bestFit="1" customWidth="1"/>
    <col min="4" max="4" width="8" bestFit="1" customWidth="1"/>
    <col min="5" max="5" width="15.88671875" bestFit="1" customWidth="1"/>
    <col min="6" max="6" width="10.44140625" bestFit="1" customWidth="1"/>
    <col min="7" max="7" width="20.88671875" bestFit="1" customWidth="1"/>
  </cols>
  <sheetData>
    <row r="1" spans="1:7" x14ac:dyDescent="0.3">
      <c r="A1" s="3" t="s">
        <v>13</v>
      </c>
      <c r="B1" s="3" t="s">
        <v>0</v>
      </c>
      <c r="C1" s="3" t="s">
        <v>9</v>
      </c>
      <c r="D1" s="3" t="s">
        <v>1</v>
      </c>
      <c r="E1" s="3" t="s">
        <v>6</v>
      </c>
      <c r="F1" s="3" t="s">
        <v>2</v>
      </c>
      <c r="G1" s="3" t="s">
        <v>5</v>
      </c>
    </row>
    <row r="2" spans="1:7" x14ac:dyDescent="0.3">
      <c r="A2" s="103" t="s">
        <v>3</v>
      </c>
      <c r="B2" s="1" t="s">
        <v>14</v>
      </c>
      <c r="C2" s="1" t="s">
        <v>10</v>
      </c>
      <c r="D2" s="1" t="s">
        <v>4</v>
      </c>
      <c r="E2" s="1" t="s">
        <v>12</v>
      </c>
      <c r="F2" s="1" t="s">
        <v>7</v>
      </c>
      <c r="G2" s="1" t="s">
        <v>8</v>
      </c>
    </row>
    <row r="3" spans="1:7" x14ac:dyDescent="0.3">
      <c r="A3" s="103"/>
      <c r="B3" s="1"/>
      <c r="C3" s="1"/>
      <c r="D3" s="1"/>
      <c r="E3" s="1"/>
      <c r="F3" s="1"/>
      <c r="G3" s="1"/>
    </row>
    <row r="4" spans="1:7" x14ac:dyDescent="0.3">
      <c r="A4" s="103"/>
      <c r="B4" s="1"/>
      <c r="C4" s="1"/>
      <c r="D4" s="1"/>
      <c r="E4" s="1"/>
      <c r="F4" s="1"/>
      <c r="G4" s="1"/>
    </row>
  </sheetData>
  <mergeCells count="1">
    <mergeCell ref="A2:A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
  <sheetViews>
    <sheetView zoomScale="77" zoomScaleNormal="70" workbookViewId="0">
      <selection activeCell="B1" sqref="B1"/>
    </sheetView>
  </sheetViews>
  <sheetFormatPr defaultRowHeight="14.4" x14ac:dyDescent="0.3"/>
  <cols>
    <col min="2" max="2" width="10.6640625" bestFit="1" customWidth="1"/>
    <col min="3" max="3" width="9" bestFit="1" customWidth="1"/>
    <col min="4" max="4" width="9" customWidth="1"/>
    <col min="6" max="6" width="14.109375" bestFit="1" customWidth="1"/>
    <col min="7" max="7" width="15.33203125" bestFit="1" customWidth="1"/>
    <col min="8" max="8" width="20.109375" bestFit="1" customWidth="1"/>
    <col min="9" max="9" width="23" bestFit="1" customWidth="1"/>
    <col min="10" max="10" width="11.109375" bestFit="1" customWidth="1"/>
    <col min="11" max="11" width="15.33203125" bestFit="1" customWidth="1"/>
    <col min="12" max="12" width="18.5546875" bestFit="1" customWidth="1"/>
    <col min="13" max="13" width="21.44140625" bestFit="1" customWidth="1"/>
    <col min="14" max="14" width="12.88671875" bestFit="1" customWidth="1"/>
  </cols>
  <sheetData>
    <row r="1" spans="1:13" ht="27.6" x14ac:dyDescent="0.3">
      <c r="A1" s="79" t="s">
        <v>87</v>
      </c>
      <c r="B1" s="70" t="s">
        <v>57</v>
      </c>
      <c r="C1" s="71" t="s">
        <v>15</v>
      </c>
      <c r="D1" s="74" t="s">
        <v>56</v>
      </c>
      <c r="E1" s="72" t="s">
        <v>58</v>
      </c>
      <c r="F1" s="76" t="s">
        <v>59</v>
      </c>
      <c r="G1" s="76" t="s">
        <v>60</v>
      </c>
      <c r="H1" s="76" t="s">
        <v>61</v>
      </c>
      <c r="I1" s="76" t="s">
        <v>62</v>
      </c>
      <c r="J1" s="73" t="s">
        <v>63</v>
      </c>
      <c r="K1" s="73" t="s">
        <v>64</v>
      </c>
      <c r="L1" s="73" t="s">
        <v>65</v>
      </c>
      <c r="M1" s="73" t="s">
        <v>66</v>
      </c>
    </row>
    <row r="2" spans="1:13" x14ac:dyDescent="0.3">
      <c r="A2" s="79" t="s">
        <v>86</v>
      </c>
      <c r="B2" s="82" t="s">
        <v>101</v>
      </c>
      <c r="C2" s="79">
        <v>2928612</v>
      </c>
      <c r="D2" s="79">
        <v>26</v>
      </c>
      <c r="E2" s="79"/>
      <c r="F2" s="81">
        <v>2638</v>
      </c>
      <c r="G2" s="90" t="s">
        <v>116</v>
      </c>
      <c r="H2" s="80" t="s">
        <v>90</v>
      </c>
      <c r="I2" s="90" t="s">
        <v>117</v>
      </c>
      <c r="J2" s="81">
        <v>2639</v>
      </c>
      <c r="K2" s="90" t="s">
        <v>118</v>
      </c>
      <c r="L2" s="80" t="s">
        <v>90</v>
      </c>
      <c r="M2" s="90" t="s">
        <v>119</v>
      </c>
    </row>
    <row r="3" spans="1:13" x14ac:dyDescent="0.3">
      <c r="A3" s="79" t="s">
        <v>110</v>
      </c>
      <c r="B3" s="75" t="s">
        <v>111</v>
      </c>
      <c r="C3" s="79">
        <v>1508949</v>
      </c>
      <c r="D3" s="79">
        <v>26</v>
      </c>
      <c r="E3" s="79"/>
      <c r="F3" s="81">
        <v>2636</v>
      </c>
      <c r="G3" s="80" t="s">
        <v>112</v>
      </c>
      <c r="H3" s="80" t="s">
        <v>90</v>
      </c>
      <c r="I3" s="104" t="s">
        <v>113</v>
      </c>
      <c r="J3" s="81">
        <v>2637</v>
      </c>
      <c r="K3" s="80" t="s">
        <v>114</v>
      </c>
      <c r="L3" s="80" t="s">
        <v>90</v>
      </c>
      <c r="M3" s="104" t="s">
        <v>115</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86183-E858-4456-B47D-9A7232EB83B8}">
  <dimension ref="A1:DE3"/>
  <sheetViews>
    <sheetView tabSelected="1" workbookViewId="0">
      <selection activeCell="F1" sqref="F1"/>
    </sheetView>
  </sheetViews>
  <sheetFormatPr defaultRowHeight="14.4" x14ac:dyDescent="0.3"/>
  <cols>
    <col min="1" max="1" width="10.33203125" bestFit="1" customWidth="1"/>
    <col min="4" max="4" width="8.6640625" bestFit="1" customWidth="1"/>
    <col min="6" max="6" width="11.6640625" bestFit="1" customWidth="1"/>
    <col min="9" max="9" width="11.6640625" bestFit="1" customWidth="1"/>
    <col min="19" max="19" width="11.44140625" bestFit="1" customWidth="1"/>
  </cols>
  <sheetData>
    <row r="1" spans="1:109" ht="41.4" x14ac:dyDescent="0.3">
      <c r="A1" s="105" t="s">
        <v>57</v>
      </c>
      <c r="B1" s="106" t="s">
        <v>15</v>
      </c>
      <c r="C1" s="110" t="s">
        <v>56</v>
      </c>
      <c r="D1" s="106" t="s">
        <v>120</v>
      </c>
      <c r="E1" s="106" t="s">
        <v>121</v>
      </c>
      <c r="F1" s="106" t="s">
        <v>122</v>
      </c>
      <c r="G1" s="106" t="s">
        <v>123</v>
      </c>
      <c r="H1" s="106" t="s">
        <v>124</v>
      </c>
      <c r="I1" s="106" t="s">
        <v>125</v>
      </c>
      <c r="J1" s="106" t="s">
        <v>126</v>
      </c>
      <c r="K1" s="106" t="s">
        <v>127</v>
      </c>
      <c r="L1" s="106" t="s">
        <v>128</v>
      </c>
      <c r="M1" s="106" t="s">
        <v>129</v>
      </c>
      <c r="N1" s="106" t="s">
        <v>130</v>
      </c>
      <c r="O1" s="106" t="s">
        <v>131</v>
      </c>
      <c r="P1" s="106" t="s">
        <v>132</v>
      </c>
      <c r="Q1" s="106" t="s">
        <v>133</v>
      </c>
      <c r="R1" s="106" t="s">
        <v>134</v>
      </c>
      <c r="S1" s="106" t="s">
        <v>135</v>
      </c>
      <c r="T1" s="106" t="s">
        <v>136</v>
      </c>
      <c r="U1" s="106" t="s">
        <v>137</v>
      </c>
      <c r="V1" s="106" t="s">
        <v>138</v>
      </c>
      <c r="W1" s="106" t="s">
        <v>139</v>
      </c>
      <c r="X1" s="106" t="s">
        <v>140</v>
      </c>
      <c r="Y1" s="106" t="s">
        <v>141</v>
      </c>
      <c r="Z1" s="106" t="s">
        <v>142</v>
      </c>
      <c r="AA1" s="106" t="s">
        <v>143</v>
      </c>
      <c r="AB1" s="106" t="s">
        <v>144</v>
      </c>
      <c r="AC1" s="106" t="s">
        <v>145</v>
      </c>
      <c r="AD1" s="106" t="s">
        <v>146</v>
      </c>
      <c r="AE1" s="106" t="s">
        <v>147</v>
      </c>
      <c r="AF1" s="106" t="s">
        <v>148</v>
      </c>
      <c r="AG1" s="106" t="s">
        <v>149</v>
      </c>
      <c r="AH1" s="106" t="s">
        <v>150</v>
      </c>
      <c r="AI1" s="106" t="s">
        <v>151</v>
      </c>
      <c r="AJ1" s="106" t="s">
        <v>152</v>
      </c>
      <c r="AK1" s="106" t="s">
        <v>153</v>
      </c>
      <c r="AL1" s="106" t="s">
        <v>154</v>
      </c>
      <c r="AM1" s="106" t="s">
        <v>155</v>
      </c>
      <c r="AN1" s="106" t="s">
        <v>156</v>
      </c>
      <c r="AO1" s="106" t="s">
        <v>157</v>
      </c>
      <c r="AP1" s="106" t="s">
        <v>158</v>
      </c>
      <c r="AQ1" s="106" t="s">
        <v>159</v>
      </c>
      <c r="AR1" s="106" t="s">
        <v>160</v>
      </c>
      <c r="AS1" s="106" t="s">
        <v>161</v>
      </c>
      <c r="AT1" s="106" t="s">
        <v>162</v>
      </c>
      <c r="AU1" s="106" t="s">
        <v>163</v>
      </c>
      <c r="AV1" s="106" t="s">
        <v>164</v>
      </c>
      <c r="AW1" s="106" t="s">
        <v>165</v>
      </c>
      <c r="AX1" s="106" t="s">
        <v>166</v>
      </c>
      <c r="AY1" s="106" t="s">
        <v>167</v>
      </c>
      <c r="AZ1" s="106" t="s">
        <v>168</v>
      </c>
      <c r="BA1" s="106" t="s">
        <v>169</v>
      </c>
      <c r="BB1" s="106" t="s">
        <v>170</v>
      </c>
      <c r="BC1" s="106" t="s">
        <v>171</v>
      </c>
      <c r="BD1" s="106" t="s">
        <v>172</v>
      </c>
      <c r="BE1" s="106" t="s">
        <v>173</v>
      </c>
      <c r="BF1" s="106" t="s">
        <v>174</v>
      </c>
      <c r="BG1" s="106" t="s">
        <v>175</v>
      </c>
      <c r="BH1" s="106" t="s">
        <v>176</v>
      </c>
      <c r="BI1" s="106" t="s">
        <v>177</v>
      </c>
      <c r="BJ1" s="106" t="s">
        <v>178</v>
      </c>
      <c r="BK1" s="106" t="s">
        <v>179</v>
      </c>
      <c r="BL1" s="106" t="s">
        <v>180</v>
      </c>
      <c r="BM1" s="106" t="s">
        <v>181</v>
      </c>
      <c r="BN1" s="106" t="s">
        <v>182</v>
      </c>
      <c r="BO1" s="106" t="s">
        <v>183</v>
      </c>
      <c r="BP1" s="106" t="s">
        <v>184</v>
      </c>
      <c r="BQ1" s="106" t="s">
        <v>185</v>
      </c>
      <c r="BR1" s="106" t="s">
        <v>186</v>
      </c>
      <c r="BS1" s="106" t="s">
        <v>187</v>
      </c>
      <c r="BT1" s="106" t="s">
        <v>188</v>
      </c>
      <c r="BU1" s="106" t="s">
        <v>189</v>
      </c>
      <c r="BV1" s="106" t="s">
        <v>190</v>
      </c>
      <c r="BW1" s="106" t="s">
        <v>191</v>
      </c>
      <c r="BX1" s="106" t="s">
        <v>192</v>
      </c>
      <c r="BY1" s="106" t="s">
        <v>193</v>
      </c>
      <c r="BZ1" s="106" t="s">
        <v>194</v>
      </c>
      <c r="CA1" s="106" t="s">
        <v>195</v>
      </c>
      <c r="CB1" s="106" t="s">
        <v>196</v>
      </c>
      <c r="CC1" s="106" t="s">
        <v>197</v>
      </c>
      <c r="CD1" s="106" t="s">
        <v>198</v>
      </c>
      <c r="CE1" s="106" t="s">
        <v>199</v>
      </c>
      <c r="CF1" s="106" t="s">
        <v>200</v>
      </c>
      <c r="CG1" s="106" t="s">
        <v>201</v>
      </c>
      <c r="CH1" s="106" t="s">
        <v>202</v>
      </c>
      <c r="CI1" s="106" t="s">
        <v>203</v>
      </c>
      <c r="CJ1" s="106" t="s">
        <v>204</v>
      </c>
      <c r="CK1" s="106" t="s">
        <v>205</v>
      </c>
      <c r="CL1" s="106" t="s">
        <v>206</v>
      </c>
      <c r="CM1" s="106" t="s">
        <v>207</v>
      </c>
      <c r="CN1" s="106" t="s">
        <v>208</v>
      </c>
      <c r="CO1" s="106" t="s">
        <v>209</v>
      </c>
      <c r="CP1" s="106" t="s">
        <v>210</v>
      </c>
      <c r="CQ1" s="106" t="s">
        <v>211</v>
      </c>
      <c r="CR1" s="106" t="s">
        <v>212</v>
      </c>
      <c r="CS1" s="106" t="s">
        <v>213</v>
      </c>
      <c r="CT1" s="106" t="s">
        <v>214</v>
      </c>
      <c r="CU1" s="106" t="s">
        <v>215</v>
      </c>
      <c r="CV1" s="106" t="s">
        <v>216</v>
      </c>
      <c r="CW1" s="106" t="s">
        <v>217</v>
      </c>
      <c r="CX1" s="106" t="s">
        <v>218</v>
      </c>
      <c r="CY1" s="106" t="s">
        <v>219</v>
      </c>
      <c r="CZ1" s="106" t="s">
        <v>220</v>
      </c>
      <c r="DA1" s="106" t="s">
        <v>221</v>
      </c>
      <c r="DB1" s="106" t="s">
        <v>222</v>
      </c>
      <c r="DC1" s="106" t="s">
        <v>223</v>
      </c>
      <c r="DD1" s="106" t="s">
        <v>224</v>
      </c>
      <c r="DE1" s="106" t="s">
        <v>225</v>
      </c>
    </row>
    <row r="2" spans="1:109" x14ac:dyDescent="0.3">
      <c r="A2" s="107" t="s">
        <v>101</v>
      </c>
      <c r="B2" s="107">
        <v>2928612</v>
      </c>
      <c r="C2" s="107">
        <v>26</v>
      </c>
      <c r="D2" s="107">
        <v>452</v>
      </c>
      <c r="E2" s="109">
        <v>4</v>
      </c>
      <c r="F2" s="107" t="s">
        <v>102</v>
      </c>
      <c r="G2" s="107">
        <v>21</v>
      </c>
      <c r="H2" s="107">
        <v>258</v>
      </c>
      <c r="I2" s="107" t="s">
        <v>102</v>
      </c>
      <c r="J2" s="108">
        <v>26</v>
      </c>
      <c r="K2" s="107">
        <v>1007</v>
      </c>
      <c r="L2" s="107">
        <v>1</v>
      </c>
      <c r="M2" s="107">
        <v>1</v>
      </c>
      <c r="N2" s="107">
        <v>2056669</v>
      </c>
      <c r="O2" s="107">
        <v>2056669</v>
      </c>
      <c r="P2" s="107">
        <v>100</v>
      </c>
      <c r="Q2" s="107">
        <v>100</v>
      </c>
      <c r="R2" s="107">
        <v>2056669</v>
      </c>
      <c r="S2" s="107" t="s">
        <v>103</v>
      </c>
      <c r="T2" s="107">
        <v>31</v>
      </c>
      <c r="U2" s="107">
        <v>258</v>
      </c>
      <c r="V2" s="107" t="s">
        <v>103</v>
      </c>
      <c r="W2" s="108">
        <v>26</v>
      </c>
      <c r="X2" s="107">
        <v>1006</v>
      </c>
      <c r="Y2" s="107">
        <v>1</v>
      </c>
      <c r="Z2" s="107">
        <v>1</v>
      </c>
      <c r="AA2" s="107">
        <v>2058335</v>
      </c>
      <c r="AB2" s="107">
        <v>2058335</v>
      </c>
      <c r="AC2" s="107">
        <v>100</v>
      </c>
      <c r="AD2" s="107">
        <v>100</v>
      </c>
      <c r="AE2" s="107">
        <v>2058335</v>
      </c>
      <c r="AF2" s="107" t="s">
        <v>104</v>
      </c>
      <c r="AG2" s="107">
        <v>41</v>
      </c>
      <c r="AH2" s="107">
        <v>258</v>
      </c>
      <c r="AI2" s="107" t="s">
        <v>104</v>
      </c>
      <c r="AJ2" s="108">
        <v>26</v>
      </c>
      <c r="AK2" s="107">
        <v>1005</v>
      </c>
      <c r="AL2" s="107">
        <v>1</v>
      </c>
      <c r="AM2" s="107">
        <v>1</v>
      </c>
      <c r="AN2" s="107">
        <v>2060001</v>
      </c>
      <c r="AO2" s="107">
        <v>2060001</v>
      </c>
      <c r="AP2" s="107">
        <v>100</v>
      </c>
      <c r="AQ2" s="107">
        <v>100</v>
      </c>
      <c r="AR2" s="107">
        <v>2060001</v>
      </c>
      <c r="AS2" s="107" t="s">
        <v>105</v>
      </c>
      <c r="AT2" s="107">
        <v>51</v>
      </c>
      <c r="AU2" s="107">
        <v>258</v>
      </c>
      <c r="AV2" s="107" t="s">
        <v>105</v>
      </c>
      <c r="AW2" s="108">
        <v>26</v>
      </c>
      <c r="AX2" s="107">
        <v>1004</v>
      </c>
      <c r="AY2" s="107">
        <v>1</v>
      </c>
      <c r="AZ2" s="107">
        <v>1</v>
      </c>
      <c r="BA2" s="107">
        <v>2061667</v>
      </c>
      <c r="BB2" s="107">
        <v>2061667</v>
      </c>
      <c r="BC2" s="107">
        <v>100</v>
      </c>
      <c r="BD2" s="107">
        <v>100</v>
      </c>
      <c r="BE2" s="107">
        <v>2061667</v>
      </c>
      <c r="BF2" s="107" t="s">
        <v>106</v>
      </c>
      <c r="BG2" s="107">
        <v>61</v>
      </c>
      <c r="BH2" s="107">
        <v>258</v>
      </c>
      <c r="BI2" s="107" t="s">
        <v>106</v>
      </c>
      <c r="BJ2" s="108">
        <v>26</v>
      </c>
      <c r="BK2" s="107">
        <v>1003</v>
      </c>
      <c r="BL2" s="107">
        <v>1</v>
      </c>
      <c r="BM2" s="107">
        <v>1</v>
      </c>
      <c r="BN2" s="107">
        <v>2063333</v>
      </c>
      <c r="BO2" s="107">
        <v>2063333</v>
      </c>
      <c r="BP2" s="107">
        <v>100</v>
      </c>
      <c r="BQ2" s="107">
        <v>100</v>
      </c>
      <c r="BR2" s="107">
        <v>2063333</v>
      </c>
      <c r="BS2" s="107" t="s">
        <v>107</v>
      </c>
      <c r="BT2" s="107">
        <v>71</v>
      </c>
      <c r="BU2" s="107">
        <v>258</v>
      </c>
      <c r="BV2" s="107" t="s">
        <v>107</v>
      </c>
      <c r="BW2" s="108">
        <v>26</v>
      </c>
      <c r="BX2" s="107">
        <v>1002</v>
      </c>
      <c r="BY2" s="107">
        <v>1</v>
      </c>
      <c r="BZ2" s="107">
        <v>1</v>
      </c>
      <c r="CA2" s="107">
        <v>2064999</v>
      </c>
      <c r="CB2" s="107">
        <v>2064999</v>
      </c>
      <c r="CC2" s="107">
        <v>100</v>
      </c>
      <c r="CD2" s="107">
        <v>100</v>
      </c>
      <c r="CE2" s="107">
        <v>2064999</v>
      </c>
      <c r="CF2" s="107" t="s">
        <v>108</v>
      </c>
      <c r="CG2" s="107">
        <v>81</v>
      </c>
      <c r="CH2" s="107">
        <v>258</v>
      </c>
      <c r="CI2" s="107" t="s">
        <v>108</v>
      </c>
      <c r="CJ2" s="108">
        <v>26</v>
      </c>
      <c r="CK2" s="107">
        <v>1001</v>
      </c>
      <c r="CL2" s="107">
        <v>1</v>
      </c>
      <c r="CM2" s="107">
        <v>1</v>
      </c>
      <c r="CN2" s="107">
        <v>2066665</v>
      </c>
      <c r="CO2" s="107">
        <v>2066665</v>
      </c>
      <c r="CP2" s="107">
        <v>100</v>
      </c>
      <c r="CQ2" s="107">
        <v>100</v>
      </c>
      <c r="CR2" s="107">
        <v>2066665</v>
      </c>
      <c r="CS2" s="107" t="s">
        <v>109</v>
      </c>
      <c r="CT2" s="107">
        <v>91</v>
      </c>
      <c r="CU2" s="107">
        <v>258</v>
      </c>
      <c r="CV2" s="107" t="s">
        <v>109</v>
      </c>
      <c r="CW2" s="108">
        <v>26</v>
      </c>
      <c r="CX2" s="107">
        <v>1000</v>
      </c>
      <c r="CY2" s="107">
        <v>1</v>
      </c>
      <c r="CZ2" s="107">
        <v>1</v>
      </c>
      <c r="DA2" s="107">
        <v>2068331</v>
      </c>
      <c r="DB2" s="107">
        <v>2068331</v>
      </c>
      <c r="DC2" s="107">
        <v>100</v>
      </c>
      <c r="DD2" s="107">
        <v>100</v>
      </c>
      <c r="DE2" s="107">
        <v>2068331</v>
      </c>
    </row>
    <row r="3" spans="1:109" x14ac:dyDescent="0.3">
      <c r="A3" s="107" t="s">
        <v>111</v>
      </c>
      <c r="B3" s="107">
        <v>1508949</v>
      </c>
      <c r="C3" s="107">
        <v>26</v>
      </c>
      <c r="D3" s="107">
        <v>452</v>
      </c>
      <c r="E3" s="109">
        <v>4</v>
      </c>
      <c r="F3" s="107" t="s">
        <v>226</v>
      </c>
      <c r="G3" s="107">
        <v>1</v>
      </c>
      <c r="H3" s="107">
        <v>258</v>
      </c>
      <c r="I3" s="107" t="s">
        <v>226</v>
      </c>
      <c r="J3" s="108">
        <v>26</v>
      </c>
      <c r="K3" s="107">
        <v>5</v>
      </c>
      <c r="L3" s="107">
        <v>1</v>
      </c>
      <c r="M3" s="107">
        <v>1</v>
      </c>
      <c r="N3" s="107">
        <v>2056669</v>
      </c>
      <c r="O3" s="107">
        <v>2056669</v>
      </c>
      <c r="P3" s="107">
        <v>100</v>
      </c>
      <c r="Q3" s="107">
        <v>100</v>
      </c>
      <c r="R3" s="107">
        <v>2056669</v>
      </c>
      <c r="S3" s="107" t="s">
        <v>227</v>
      </c>
      <c r="T3" s="107">
        <v>2</v>
      </c>
      <c r="U3" s="107">
        <v>258</v>
      </c>
      <c r="V3" s="107" t="s">
        <v>227</v>
      </c>
      <c r="W3" s="108">
        <v>26</v>
      </c>
      <c r="X3" s="107">
        <v>10</v>
      </c>
      <c r="Y3" s="107">
        <v>1</v>
      </c>
      <c r="Z3" s="107">
        <v>1</v>
      </c>
      <c r="AA3" s="107">
        <v>2058335</v>
      </c>
      <c r="AB3" s="107">
        <v>2058335</v>
      </c>
      <c r="AC3" s="107">
        <v>100</v>
      </c>
      <c r="AD3" s="107">
        <v>100</v>
      </c>
      <c r="AE3" s="107">
        <v>2058335</v>
      </c>
      <c r="AF3" s="107" t="s">
        <v>228</v>
      </c>
      <c r="AG3" s="107">
        <v>3</v>
      </c>
      <c r="AH3" s="107">
        <v>258</v>
      </c>
      <c r="AI3" s="107" t="s">
        <v>228</v>
      </c>
      <c r="AJ3" s="108">
        <v>26</v>
      </c>
      <c r="AK3" s="107">
        <v>15</v>
      </c>
      <c r="AL3" s="107">
        <v>1</v>
      </c>
      <c r="AM3" s="107">
        <v>1</v>
      </c>
      <c r="AN3" s="107">
        <v>2060001</v>
      </c>
      <c r="AO3" s="107">
        <v>2060001</v>
      </c>
      <c r="AP3" s="107">
        <v>100</v>
      </c>
      <c r="AQ3" s="107">
        <v>100</v>
      </c>
      <c r="AR3" s="107">
        <v>2060001</v>
      </c>
      <c r="AS3" s="107" t="s">
        <v>229</v>
      </c>
      <c r="AT3" s="107">
        <v>4</v>
      </c>
      <c r="AU3" s="107">
        <v>258</v>
      </c>
      <c r="AV3" s="107" t="s">
        <v>229</v>
      </c>
      <c r="AW3" s="108">
        <v>26</v>
      </c>
      <c r="AX3" s="107">
        <v>20</v>
      </c>
      <c r="AY3" s="107">
        <v>1</v>
      </c>
      <c r="AZ3" s="107">
        <v>1</v>
      </c>
      <c r="BA3" s="107">
        <v>2061667</v>
      </c>
      <c r="BB3" s="107">
        <v>2061667</v>
      </c>
      <c r="BC3" s="107">
        <v>100</v>
      </c>
      <c r="BD3" s="107">
        <v>100</v>
      </c>
      <c r="BE3" s="107">
        <v>2061667</v>
      </c>
      <c r="BF3" s="107" t="s">
        <v>230</v>
      </c>
      <c r="BG3" s="107">
        <v>5</v>
      </c>
      <c r="BH3" s="107">
        <v>258</v>
      </c>
      <c r="BI3" s="107" t="s">
        <v>230</v>
      </c>
      <c r="BJ3" s="108">
        <v>26</v>
      </c>
      <c r="BK3" s="107">
        <v>25</v>
      </c>
      <c r="BL3" s="107">
        <v>1</v>
      </c>
      <c r="BM3" s="107">
        <v>1</v>
      </c>
      <c r="BN3" s="107">
        <v>2063333</v>
      </c>
      <c r="BO3" s="107">
        <v>2063333</v>
      </c>
      <c r="BP3" s="107">
        <v>100</v>
      </c>
      <c r="BQ3" s="107">
        <v>100</v>
      </c>
      <c r="BR3" s="107">
        <v>2063333</v>
      </c>
      <c r="BS3" s="107" t="s">
        <v>231</v>
      </c>
      <c r="BT3" s="107">
        <v>6</v>
      </c>
      <c r="BU3" s="107">
        <v>258</v>
      </c>
      <c r="BV3" s="107" t="s">
        <v>231</v>
      </c>
      <c r="BW3" s="108">
        <v>26</v>
      </c>
      <c r="BX3" s="107">
        <v>30</v>
      </c>
      <c r="BY3" s="107">
        <v>1</v>
      </c>
      <c r="BZ3" s="107">
        <v>1</v>
      </c>
      <c r="CA3" s="107">
        <v>2064999</v>
      </c>
      <c r="CB3" s="107">
        <v>2064999</v>
      </c>
      <c r="CC3" s="107">
        <v>100</v>
      </c>
      <c r="CD3" s="107">
        <v>100</v>
      </c>
      <c r="CE3" s="107">
        <v>2064999</v>
      </c>
      <c r="CF3" s="107" t="s">
        <v>232</v>
      </c>
      <c r="CG3" s="107">
        <v>7</v>
      </c>
      <c r="CH3" s="107">
        <v>258</v>
      </c>
      <c r="CI3" s="107" t="s">
        <v>232</v>
      </c>
      <c r="CJ3" s="108">
        <v>26</v>
      </c>
      <c r="CK3" s="107">
        <v>35</v>
      </c>
      <c r="CL3" s="107">
        <v>1</v>
      </c>
      <c r="CM3" s="107">
        <v>1</v>
      </c>
      <c r="CN3" s="107">
        <v>2066665</v>
      </c>
      <c r="CO3" s="107">
        <v>2066665</v>
      </c>
      <c r="CP3" s="107">
        <v>100</v>
      </c>
      <c r="CQ3" s="107">
        <v>100</v>
      </c>
      <c r="CR3" s="107">
        <v>2066665</v>
      </c>
      <c r="CS3" s="107" t="s">
        <v>233</v>
      </c>
      <c r="CT3" s="107">
        <v>8</v>
      </c>
      <c r="CU3" s="107">
        <v>258</v>
      </c>
      <c r="CV3" s="107" t="s">
        <v>233</v>
      </c>
      <c r="CW3" s="108">
        <v>26</v>
      </c>
      <c r="CX3" s="107">
        <v>40</v>
      </c>
      <c r="CY3" s="107">
        <v>1</v>
      </c>
      <c r="CZ3" s="107">
        <v>1</v>
      </c>
      <c r="DA3" s="107">
        <v>2068331</v>
      </c>
      <c r="DB3" s="107">
        <v>2068331</v>
      </c>
      <c r="DC3" s="107">
        <v>100</v>
      </c>
      <c r="DD3" s="107">
        <v>100</v>
      </c>
      <c r="DE3" s="107">
        <v>2068331</v>
      </c>
    </row>
  </sheetData>
  <phoneticPr fontId="15"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CDD_gNB_BK</vt:lpstr>
      <vt:lpstr>CDD_eNB</vt:lpstr>
      <vt:lpstr>Info</vt:lpstr>
      <vt:lpstr>Transport_gNB</vt:lpstr>
      <vt:lpstr>CDD_gNB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Le</dc:creator>
  <cp:lastModifiedBy>Hoang Le P</cp:lastModifiedBy>
  <dcterms:created xsi:type="dcterms:W3CDTF">2019-11-24T07:07:07Z</dcterms:created>
  <dcterms:modified xsi:type="dcterms:W3CDTF">2021-05-22T10:39:52Z</dcterms:modified>
</cp:coreProperties>
</file>