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.ABLE-22868\OneDrive\InvUNL\capitalEffects\output\"/>
    </mc:Choice>
  </mc:AlternateContent>
  <xr:revisionPtr revIDLastSave="0" documentId="13_ncr:1_{B652B02F-4F5B-43B3-8D19-1406DEA4980A}" xr6:coauthVersionLast="46" xr6:coauthVersionMax="46" xr10:uidLastSave="{00000000-0000-0000-0000-000000000000}"/>
  <bookViews>
    <workbookView xWindow="-110" yWindow="-110" windowWidth="19420" windowHeight="11020" xr2:uid="{A2AD09E4-8B0B-4BD8-8B16-4665DC9D4A0A}"/>
  </bookViews>
  <sheets>
    <sheet name="S2AllSample" sheetId="1" r:id="rId1"/>
    <sheet name="Sheet1" sheetId="4" r:id="rId2"/>
    <sheet name="DescStats" sheetId="5" r:id="rId3"/>
    <sheet name="Crisis200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C16" i="5"/>
  <c r="C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</author>
  </authors>
  <commentList>
    <comment ref="B6" authorId="0" shapeId="0" xr:uid="{DC9271D5-3569-4EB3-9227-AC20868D285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6" authorId="0" shapeId="0" xr:uid="{D2621C0A-00EB-47D1-817E-67368283407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6" authorId="0" shapeId="0" xr:uid="{5B8017A7-0960-486A-B8C6-3C8A95D3A213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I6" authorId="0" shapeId="0" xr:uid="{EA348754-5FF6-4E4C-BEBD-2DA83EC0A97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K6" authorId="0" shapeId="0" xr:uid="{F38035AA-ADC7-40FC-935C-5D4CB9BFB8EB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M6" authorId="0" shapeId="0" xr:uid="{C3217FF0-F8AD-4E73-802E-8EB9034968F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B23" authorId="0" shapeId="0" xr:uid="{6FB74F8B-2768-4B90-8561-A9C1DF43BBF4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23" authorId="0" shapeId="0" xr:uid="{1DD8ACBA-92D7-44BB-AF6D-59092FED092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23" authorId="0" shapeId="0" xr:uid="{D8FFCD08-92EE-4362-B78F-1A7BAF8B0A3C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K27" authorId="0" shapeId="0" xr:uid="{72223864-0E16-45BE-A581-0CC15AB9F10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Probabiidad de que el cuadrado, cubo y cuádruple de los valores predichos de mktShare sean = 0 en la ec. estimada</t>
        </r>
      </text>
    </comment>
    <comment ref="B40" authorId="0" shapeId="0" xr:uid="{6D48113F-58CE-4900-85A5-FEF5A32561E9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40" authorId="0" shapeId="0" xr:uid="{79ABE1E4-C1D5-4B40-B219-E3054D295721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40" authorId="0" shapeId="0" xr:uid="{381793FB-F53E-415C-A92E-1E5A645197A6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K44" authorId="0" shapeId="0" xr:uid="{93D0AAEC-5764-41CD-AF2E-BEF838360890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Probabiidad de que el cuadrado, cubo y cuádruple de los valores predichos de mktShare sean = 0 en la ec. estimada</t>
        </r>
      </text>
    </comment>
    <comment ref="B58" authorId="0" shapeId="0" xr:uid="{16B7D8B1-B881-4B77-ABFC-F519C847E3DF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58" authorId="0" shapeId="0" xr:uid="{70BA1B6F-187C-4B58-A1A6-B593D331CF25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58" authorId="0" shapeId="0" xr:uid="{8B3B2E5E-597E-4A50-8E75-D55F178F4A3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K64" authorId="0" shapeId="0" xr:uid="{4793BCBE-EF4E-43C1-8A7F-1BDAFBB6F8A0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Probabiidad de que el cuadrado, cubo y cuádruple de los valores predichos de mktShare sean = 0 en la ec. estimada</t>
        </r>
      </text>
    </comment>
    <comment ref="B75" authorId="0" shapeId="0" xr:uid="{4E498854-7995-49A6-B04D-308D3716C2F8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75" authorId="0" shapeId="0" xr:uid="{DACE78B8-B02A-4081-B563-0FE79A44D41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75" authorId="0" shapeId="0" xr:uid="{6475CCC1-1C1B-470A-8524-00A6FD93D48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K79" authorId="0" shapeId="0" xr:uid="{ECAEF33E-348C-4D06-9D17-0DAFB2A427E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Probabiidad de que el cuadrado, cubo y cuádruple de los valores predichos de mktShare sean = 0 en la ec. estimada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</author>
  </authors>
  <commentList>
    <comment ref="B4" authorId="0" shapeId="0" xr:uid="{CE28D8C9-E4E8-4FA7-AB64-48661E2EF1B1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4" authorId="0" shapeId="0" xr:uid="{4AAC6626-27B2-49E9-B271-20627BEA69A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4" authorId="0" shapeId="0" xr:uid="{A1FE172D-9452-4464-9115-C09D9B457184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B21" authorId="0" shapeId="0" xr:uid="{0AABFD47-3D54-4F7F-90AA-A048F9BC7406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21" authorId="0" shapeId="0" xr:uid="{83F6BD88-602C-43C5-9413-DFD81E0B9E1C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21" authorId="0" shapeId="0" xr:uid="{DBA1E9C5-4486-4131-8291-7CCD397071DA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B38" authorId="0" shapeId="0" xr:uid="{94BB5C86-D1C1-4D0B-BFE0-E225FFFA1DDD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38" authorId="0" shapeId="0" xr:uid="{E1351226-BA08-48E1-AA1D-87C571D58C98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38" authorId="0" shapeId="0" xr:uid="{F1A7FC62-FF10-44D3-9467-CDF04FD5792E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B56" authorId="0" shapeId="0" xr:uid="{F731C2A8-956C-4F2D-85FF-C7B84ABB45FC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56" authorId="0" shapeId="0" xr:uid="{79140353-A937-4245-8E32-08A849CA26EC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56" authorId="0" shapeId="0" xr:uid="{45CC3168-CD03-474E-97C3-1AD9A08DC745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  <comment ref="B73" authorId="0" shapeId="0" xr:uid="{533B35C3-969F-48DC-A610-7042E21D8292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R2 estimado</t>
        </r>
      </text>
    </comment>
    <comment ref="D73" authorId="0" shapeId="0" xr:uid="{6A48A2A1-BC43-4DE6-B976-4FC1A9353E7E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 x T </t>
        </r>
      </text>
    </comment>
    <comment ref="F73" authorId="0" shapeId="0" xr:uid="{E8F63A9A-BA65-47F4-A02B-B566ACD175F9}">
      <text>
        <r>
          <rPr>
            <b/>
            <sz val="9"/>
            <color indexed="81"/>
            <rFont val="Tahoma"/>
            <family val="2"/>
          </rPr>
          <t>emi:</t>
        </r>
        <r>
          <rPr>
            <sz val="9"/>
            <color indexed="81"/>
            <rFont val="Tahoma"/>
            <family val="2"/>
          </rPr>
          <t xml:space="preserve">
Número de grupos/paneles (bancos)</t>
        </r>
      </text>
    </comment>
  </commentList>
</comments>
</file>

<file path=xl/sharedStrings.xml><?xml version="1.0" encoding="utf-8"?>
<sst xmlns="http://schemas.openxmlformats.org/spreadsheetml/2006/main" count="545" uniqueCount="105">
  <si>
    <t>SET2: all banks. All t periods ONLY surviving banks (survival==1)</t>
  </si>
  <si>
    <t>CRISIS con capChgPc con mktShrAss</t>
  </si>
  <si>
    <t>CRISIS SIN capChgPc (BERGER ORIGINAL)</t>
  </si>
  <si>
    <t>CMD</t>
  </si>
  <si>
    <t>reg mktShrChgPc i.crisis#c.capRatioPc mktShrAss  prov casasAss08  ALIQs1_1ratioWPc  prevRatioPPc IRLoansARSWRealMA6 depRatioAssPc depRatioWPc  i.t i.bGroup, cluster(ID_entidad )</t>
  </si>
  <si>
    <t>Al periods</t>
  </si>
  <si>
    <t>R2</t>
  </si>
  <si>
    <t>N</t>
  </si>
  <si>
    <t>G</t>
  </si>
  <si>
    <t>dy/dx</t>
  </si>
  <si>
    <t>Std. Err.</t>
  </si>
  <si>
    <t>z</t>
  </si>
  <si>
    <t>P&gt;z</t>
  </si>
  <si>
    <t>[95% Conf.</t>
  </si>
  <si>
    <t>Interval]</t>
  </si>
  <si>
    <t>crisis#c.capRatioPc</t>
  </si>
  <si>
    <t>capChgPs</t>
  </si>
  <si>
    <t>mktShrAss</t>
  </si>
  <si>
    <t>prov</t>
  </si>
  <si>
    <t>casasAss08</t>
  </si>
  <si>
    <t>ALIQs1_1ratioWPc</t>
  </si>
  <si>
    <t>prevRatioPPc</t>
  </si>
  <si>
    <t>IRLoansARSWRealMA6</t>
  </si>
  <si>
    <t>depRatioAssPc</t>
  </si>
  <si>
    <t>depRatioWPc</t>
  </si>
  <si>
    <t>CRISIS2 con capChgPc con mktShrAss</t>
  </si>
  <si>
    <t>reg mktShrChgPc i.crisis2#c.capRatioPc capChgPs   mktShrAss  prov casasAss08  ALIQs1_1ratioWPc  prevRatioPPc IRLoansARSWRealMA6 depRatioAssPc depRatioWPc  i.t i.bGroup, cluster(ID_entidad )</t>
  </si>
  <si>
    <t>crisis2#c.capRatioPc</t>
  </si>
  <si>
    <t>F/ chi2</t>
  </si>
  <si>
    <t>p</t>
  </si>
  <si>
    <t>HO</t>
  </si>
  <si>
    <t>Functional form</t>
  </si>
  <si>
    <t>RESET</t>
  </si>
  <si>
    <t>Model has NO omitted variables</t>
  </si>
  <si>
    <t>Heteroskedasticity of the error term</t>
  </si>
  <si>
    <t>Breusch-Pagan / Cook-Weisberg test for heteroskedasticity (chi2)</t>
  </si>
  <si>
    <t>Constant variance</t>
  </si>
  <si>
    <t>Breusch-Pagan / Cook-Weisberg test for heteroskedasticity (chi2) - iid option</t>
  </si>
  <si>
    <t>Structural break for t</t>
  </si>
  <si>
    <t>Joint F test on interacted capital var with t</t>
  </si>
  <si>
    <t>All four t#c.capital = 0</t>
  </si>
  <si>
    <t>2001Crisis + All normals periods con capChgPc con ASSETS08</t>
  </si>
  <si>
    <t>reg mktShrChgPc i.crisis2#c.capRatioPc capChgPs   Assets08   prevRatioPPc prov casasAss08  depRatioAssPc depRatioWPc   ALIQs1_1ratioWPc IRLoansARSWRealMA6 i.t i.bGroup, cluster(ID_entidad )</t>
  </si>
  <si>
    <t>Assets08</t>
  </si>
  <si>
    <t>2001Crisis + Normal (t=2)</t>
  </si>
  <si>
    <t>reg mktShareChgPctg i.crisis#c.capital Assets08L  prevRatioPPctg casas prov casasAssets LIdepTotalRatio ALIQs1_1ratioW depPlaFijRatioW CRLoanIntRate  i.bGroup i.t if survival == 1</t>
  </si>
  <si>
    <t>All periods</t>
  </si>
  <si>
    <t>crisis#c.capital</t>
  </si>
  <si>
    <t>Assets08L</t>
  </si>
  <si>
    <t>F</t>
  </si>
  <si>
    <t>prevRatioPPctg</t>
  </si>
  <si>
    <t>casas</t>
  </si>
  <si>
    <t>casasAssets</t>
  </si>
  <si>
    <t>LIdepTotalRatio</t>
  </si>
  <si>
    <t>ALIQs1_1ratioW</t>
  </si>
  <si>
    <t>depPlaFijRatioW</t>
  </si>
  <si>
    <t>CRLoanIntRate</t>
  </si>
  <si>
    <t>SIN loansRatio y depVolatSd</t>
  </si>
  <si>
    <t>reg mktShareChgPctg i.crisis#c.capital Assets08L  prevRatioPPctg casas prov casasAssets LIdepTotalRatio ALIQs1_1ratioW depPlaFijRatioW CRLoanIntRate  i.bGroup if survival == 1</t>
  </si>
  <si>
    <t>reg camMktShareAct C8Est_w  A9 mktShareAct casNpciaCom casNsucuCom casNcajAutCom ALIQs1_1ratio E1W E3W E15 E17W A2W A3W A4 A10 RtasaIntPRARS PdepVistaDEP   i.tt24 i.grupoIDUni iff tt24==1, cluster(IDent)</t>
  </si>
  <si>
    <t>reg mktShrChgPc i.crisis#c.capRatioPc   mktShrAss prov casasAss08  ALIQs1_1ratioWPc  prevRatioPPc IRLoansARSWRealMA6 depRatioAssPc depRatioWPc  i.t i.bGroup, cluster(ID_entidad )</t>
  </si>
  <si>
    <t>crisis0#c.capRatioPc</t>
  </si>
  <si>
    <t>crisis1#c.capRatioPc</t>
  </si>
  <si>
    <t>STD_ERROR</t>
  </si>
  <si>
    <t>T</t>
  </si>
  <si>
    <t>P</t>
  </si>
  <si>
    <t>CONF_MIN</t>
  </si>
  <si>
    <t>CONF_MAX</t>
  </si>
  <si>
    <t>COEF</t>
  </si>
  <si>
    <t>VAR</t>
  </si>
  <si>
    <t>FE.CL</t>
  </si>
  <si>
    <t>reg mktShrChgPc i.crisis#c.capRatioPc   mktShrAss prov casasAss08  ALIQs1_1ratioWPc  prevRatioPPc IRLoansARSWRealMA6 depRatioAssPc depRatioWPc  i.t i.ID_entidad , cluster(ID_entidad )</t>
  </si>
  <si>
    <t>ID_SAMPLE2</t>
  </si>
  <si>
    <t>ID_SAMPLE</t>
  </si>
  <si>
    <t>DBmktShr 106</t>
  </si>
  <si>
    <t>DB</t>
  </si>
  <si>
    <t>reg mktShrChgPc i.crisis#c.capRatioPc i.crisis#c.mktShrAss#c.capRatioPc  mktShrAss prov casasAss08  ALIQs1_1ratioWPc  prevRatioPPc IRLoansARSWRealMA6 depRatioAssPc depRatioWPc  i.t i.ID_entidad , cluster(ID_entidad )</t>
  </si>
  <si>
    <t>FE.CL.bankSize</t>
  </si>
  <si>
    <t>crisis0#c.mktShrAss#c.capRatioPc</t>
  </si>
  <si>
    <t>crisis1#c.mktShrAss#c.capRatioPc</t>
  </si>
  <si>
    <t>FEx.All</t>
  </si>
  <si>
    <t>xtreg mktShrChgPc i.crisis#c.capRatioPc   mktShrAss prov casasAss08  ALIQs1_1ratioWPc  prevRatioPPc IRLoansARSWRealMA6 depRatioAssPc depRatioWPc  i.t i.bGroup, fe cluster(ID_entidad )</t>
  </si>
  <si>
    <t xml:space="preserve">crisis0#c.capRatioPc </t>
  </si>
  <si>
    <t xml:space="preserve">crisis1#c.capRatioPc </t>
  </si>
  <si>
    <t>xtreg mktShrChgPc i.crisis#c.capRatioPc   mktShrAss prov casasAss08  ALIQs1_1ratioWPc  prevRatioPPc IRLoansARSWRealMA6 depRatioAssPc depRatioWPc  i.t i.bGroup if capRatioPc&lt;71, fe cluster(ID_entidad )</t>
  </si>
  <si>
    <t>FEx.LT71</t>
  </si>
  <si>
    <t>crisis#c.capRatioPcL</t>
  </si>
  <si>
    <t>xtreg mktShrChgPc i.crisis#c.capRatioPcL   mktShrAss prov casasAss08  ALIQs1_1ratioWPc  prevRatioPPc IRLoansARSWRealMA6  depRatioWPc  if capRatioPc&lt;71, fe cluster(ID_entidad )</t>
  </si>
  <si>
    <t>_cons</t>
  </si>
  <si>
    <t>FEx.LT71.capL.NoDepToAss</t>
  </si>
  <si>
    <t>1.crisis</t>
  </si>
  <si>
    <t>Variable</t>
  </si>
  <si>
    <t>Obs</t>
  </si>
  <si>
    <t>Mean</t>
  </si>
  <si>
    <t>Std. Dev.</t>
  </si>
  <si>
    <t>Min</t>
  </si>
  <si>
    <t>Max</t>
  </si>
  <si>
    <t>capRatioPc</t>
  </si>
  <si>
    <t>ALIQs1_1ra~c</t>
  </si>
  <si>
    <t>IRLoansARS~6</t>
  </si>
  <si>
    <t>mktShrChgPc</t>
  </si>
  <si>
    <t>Average capital in ARS</t>
  </si>
  <si>
    <t xml:space="preserve">use "C:\Users\emi.ABLE-22868\OneDrive\InvUNL\Efectos capital bancario\Datos y bases\Bases\DBmktShr 106.dta" </t>
  </si>
  <si>
    <t>cmd DB</t>
  </si>
  <si>
    <t>DBmktShr 106.dta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</si>
</sst>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7" x14ac:knownFonts="1"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4"/>
      <color theme="3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Dashed">
        <color rgb="FFFF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1"/>
    <xf numFmtId="0" fontId="0" fillId="0" borderId="2" xfId="0" applyBorder="1"/>
    <xf numFmtId="0" fontId="0" fillId="0" borderId="0" xfId="0" applyBorder="1"/>
    <xf numFmtId="164" fontId="2" fillId="3" borderId="0" xfId="0" applyNumberFormat="1" applyFont="1" applyFill="1" applyBorder="1"/>
    <xf numFmtId="0" fontId="0" fillId="4" borderId="3" xfId="0" applyFill="1" applyBorder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0" fontId="0" fillId="4" borderId="0" xfId="0" applyFill="1" applyBorder="1"/>
    <xf numFmtId="164" fontId="0" fillId="0" borderId="0" xfId="0" applyNumberFormat="1" applyBorder="1"/>
    <xf numFmtId="0" fontId="3" fillId="2" borderId="0" xfId="2" applyBorder="1" applyAlignment="1"/>
    <xf numFmtId="0" fontId="0" fillId="0" borderId="0" xfId="0" quotePrefix="1"/>
    <xf numFmtId="0" fontId="3" fillId="2" borderId="0" xfId="2" applyBorder="1" applyAlignment="1">
      <alignment horizontal="left"/>
    </xf>
    <xf numFmtId="11" fontId="0" fillId="0" borderId="0" xfId="0" applyNumberFormat="1"/>
    <xf numFmtId="165" fontId="0" fillId="0" borderId="0" xfId="0" applyNumberFormat="1"/>
    <xf numFmtId="0" fontId="3" fillId="2" borderId="0" xfId="2" applyBorder="1" applyAlignment="1">
      <alignment horizontal="left"/>
    </xf>
    <xf numFmtId="0" fontId="3" fillId="2" borderId="0" xfId="2" applyBorder="1" applyAlignment="1">
      <alignment horizontal="center"/>
    </xf>
  </cellXfs>
  <cellStyles count="3">
    <cellStyle name="Heading 2" xfId="2" builtinId="17"/>
    <cellStyle name="Normal" xfId="0" builtinId="0"/>
    <cellStyle name="Title" xfId="1" builtinId="15"/>
  </cellStyles>
  <dxfs count="53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A6C0-481C-4D66-B9F8-9B896583B4D6}">
  <dimension ref="A1:N90"/>
  <sheetViews>
    <sheetView tabSelected="1" zoomScaleNormal="100" workbookViewId="0">
      <selection activeCell="B5" sqref="B5"/>
    </sheetView>
  </sheetViews>
  <sheetFormatPr defaultColWidth="11.140625" defaultRowHeight="18.5" x14ac:dyDescent="0.45"/>
  <cols>
    <col min="1" max="1" width="21.0703125" customWidth="1"/>
    <col min="2" max="2" width="7.140625" customWidth="1"/>
    <col min="3" max="3" width="7.85546875" customWidth="1"/>
    <col min="4" max="6" width="6.640625" customWidth="1"/>
    <col min="7" max="8" width="7.5" customWidth="1"/>
  </cols>
  <sheetData>
    <row r="1" spans="1:14" ht="23.5" x14ac:dyDescent="0.55000000000000004">
      <c r="A1" s="1" t="s">
        <v>0</v>
      </c>
    </row>
    <row r="2" spans="1:14" x14ac:dyDescent="0.45">
      <c r="A2" s="20" t="s">
        <v>1</v>
      </c>
      <c r="B2" s="20"/>
      <c r="C2" s="20"/>
      <c r="D2" s="20"/>
      <c r="E2" s="20"/>
      <c r="F2" s="20"/>
      <c r="G2" s="20"/>
      <c r="H2" s="20" t="s">
        <v>2</v>
      </c>
      <c r="I2" s="20"/>
      <c r="J2" s="20"/>
      <c r="K2" s="20"/>
      <c r="L2" s="20"/>
      <c r="M2" s="20"/>
      <c r="N2" s="20"/>
    </row>
    <row r="3" spans="1:14" x14ac:dyDescent="0.45">
      <c r="A3" s="17" t="s">
        <v>75</v>
      </c>
      <c r="B3" s="17" t="s">
        <v>104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45">
      <c r="A4" t="s">
        <v>103</v>
      </c>
      <c r="B4" t="s">
        <v>102</v>
      </c>
    </row>
    <row r="5" spans="1:14" x14ac:dyDescent="0.45">
      <c r="A5" t="s">
        <v>3</v>
      </c>
      <c r="B5" t="s">
        <v>60</v>
      </c>
      <c r="H5" t="s">
        <v>3</v>
      </c>
      <c r="I5" t="s">
        <v>4</v>
      </c>
    </row>
    <row r="6" spans="1:14" x14ac:dyDescent="0.45">
      <c r="A6" s="2" t="s">
        <v>5</v>
      </c>
      <c r="B6" s="3" t="s">
        <v>6</v>
      </c>
      <c r="C6" s="4">
        <v>0.32100000000000001</v>
      </c>
      <c r="D6" s="3" t="s">
        <v>7</v>
      </c>
      <c r="E6" s="3">
        <v>213</v>
      </c>
      <c r="F6" s="3" t="s">
        <v>8</v>
      </c>
      <c r="H6" s="2" t="s">
        <v>5</v>
      </c>
      <c r="I6" s="3" t="s">
        <v>6</v>
      </c>
      <c r="J6" s="4">
        <v>0.19139999999999999</v>
      </c>
      <c r="K6" s="3" t="s">
        <v>7</v>
      </c>
      <c r="L6" s="3">
        <v>213</v>
      </c>
      <c r="M6" s="3" t="s">
        <v>8</v>
      </c>
    </row>
    <row r="7" spans="1:14" x14ac:dyDescent="0.45"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</row>
    <row r="8" spans="1:14" x14ac:dyDescent="0.45">
      <c r="A8" s="6" t="s">
        <v>15</v>
      </c>
      <c r="H8" s="6" t="s">
        <v>15</v>
      </c>
    </row>
    <row r="9" spans="1:14" x14ac:dyDescent="0.45">
      <c r="A9">
        <v>0</v>
      </c>
      <c r="B9" s="7">
        <v>0.20355570000000001</v>
      </c>
      <c r="C9" s="7">
        <v>0.2143101</v>
      </c>
      <c r="D9" s="8">
        <v>0.95</v>
      </c>
      <c r="E9" s="8">
        <v>0.34599999999999997</v>
      </c>
      <c r="F9" s="7">
        <v>-0.22498389999999999</v>
      </c>
      <c r="G9" s="7">
        <v>0.63209530000000003</v>
      </c>
      <c r="H9">
        <v>0</v>
      </c>
      <c r="I9" s="7"/>
      <c r="J9" s="7"/>
      <c r="K9" s="8"/>
      <c r="L9" s="8"/>
      <c r="M9" s="7"/>
      <c r="N9" s="7"/>
    </row>
    <row r="10" spans="1:14" ht="19" thickBot="1" x14ac:dyDescent="0.5">
      <c r="A10">
        <v>1</v>
      </c>
      <c r="B10" s="7">
        <v>0.58711860000000005</v>
      </c>
      <c r="C10" s="7">
        <v>0.2025315</v>
      </c>
      <c r="D10" s="8">
        <v>2.9</v>
      </c>
      <c r="E10" s="9">
        <v>5.0000000000000001E-3</v>
      </c>
      <c r="F10" s="7">
        <v>0.18213190000000001</v>
      </c>
      <c r="G10" s="7">
        <v>0.99210529999999997</v>
      </c>
      <c r="H10">
        <v>1</v>
      </c>
      <c r="I10" s="7"/>
      <c r="J10" s="7"/>
      <c r="K10" s="8"/>
      <c r="L10" s="9"/>
      <c r="M10" s="7"/>
      <c r="N10" s="7"/>
    </row>
    <row r="11" spans="1:14" x14ac:dyDescent="0.45">
      <c r="A11" s="10" t="s">
        <v>17</v>
      </c>
      <c r="B11" s="11">
        <v>-0.34891529999999998</v>
      </c>
      <c r="C11" s="11">
        <v>0.3589407</v>
      </c>
      <c r="D11" s="12">
        <v>-0.97</v>
      </c>
      <c r="E11" s="8">
        <v>0.33500000000000002</v>
      </c>
      <c r="F11" s="11">
        <v>-1.066662</v>
      </c>
      <c r="G11" s="11">
        <v>0.36883100000000002</v>
      </c>
      <c r="H11" s="10" t="s">
        <v>17</v>
      </c>
      <c r="I11" s="11"/>
      <c r="J11" s="11"/>
      <c r="K11" s="12"/>
      <c r="L11" s="8"/>
      <c r="M11" s="11"/>
      <c r="N11" s="11"/>
    </row>
    <row r="12" spans="1:14" x14ac:dyDescent="0.45">
      <c r="A12" t="s">
        <v>18</v>
      </c>
      <c r="B12" s="7">
        <v>-0.42934919999999999</v>
      </c>
      <c r="C12" s="7">
        <v>0.31321169999999998</v>
      </c>
      <c r="D12" s="8">
        <v>-1.37</v>
      </c>
      <c r="E12" s="8">
        <v>0.17499999999999999</v>
      </c>
      <c r="F12" s="7">
        <v>-1.055655</v>
      </c>
      <c r="G12" s="7">
        <v>0.1969564</v>
      </c>
      <c r="H12" t="s">
        <v>18</v>
      </c>
      <c r="I12" s="7"/>
      <c r="J12" s="7"/>
      <c r="K12" s="8"/>
      <c r="L12" s="8"/>
      <c r="M12" s="7"/>
      <c r="N12" s="7"/>
    </row>
    <row r="13" spans="1:14" x14ac:dyDescent="0.45">
      <c r="A13" t="s">
        <v>19</v>
      </c>
      <c r="B13" s="7">
        <v>0.16882079999999999</v>
      </c>
      <c r="C13" s="7">
        <v>0.1646445</v>
      </c>
      <c r="D13" s="8">
        <v>1.03</v>
      </c>
      <c r="E13" s="8">
        <v>0.309</v>
      </c>
      <c r="F13" s="7">
        <v>-0.1604062</v>
      </c>
      <c r="G13" s="7">
        <v>0.49804769999999998</v>
      </c>
      <c r="H13" t="s">
        <v>19</v>
      </c>
      <c r="I13" s="7"/>
      <c r="J13" s="7"/>
      <c r="K13" s="8"/>
      <c r="L13" s="8"/>
      <c r="M13" s="7"/>
      <c r="N13" s="7"/>
    </row>
    <row r="14" spans="1:14" x14ac:dyDescent="0.45">
      <c r="A14" t="s">
        <v>20</v>
      </c>
      <c r="B14" s="7">
        <v>-0.4433822</v>
      </c>
      <c r="C14" s="7">
        <v>0.19260540000000001</v>
      </c>
      <c r="D14" s="8">
        <v>-2.2999999999999998</v>
      </c>
      <c r="E14" s="8">
        <v>2.5000000000000001E-2</v>
      </c>
      <c r="F14" s="7">
        <v>-0.82852040000000005</v>
      </c>
      <c r="G14" s="7">
        <v>-5.8243900000000001E-2</v>
      </c>
      <c r="H14" t="s">
        <v>20</v>
      </c>
      <c r="I14" s="7"/>
      <c r="J14" s="7"/>
      <c r="K14" s="8"/>
      <c r="L14" s="8"/>
      <c r="M14" s="7"/>
      <c r="N14" s="7"/>
    </row>
    <row r="15" spans="1:14" x14ac:dyDescent="0.45">
      <c r="A15" t="s">
        <v>21</v>
      </c>
      <c r="B15" s="7">
        <v>0.107013</v>
      </c>
      <c r="C15" s="7">
        <v>0.44148939999999998</v>
      </c>
      <c r="D15" s="8">
        <v>0.24</v>
      </c>
      <c r="E15" s="8">
        <v>0.80900000000000005</v>
      </c>
      <c r="F15" s="7">
        <v>-0.77579949999999998</v>
      </c>
      <c r="G15" s="7">
        <v>0.98982550000000002</v>
      </c>
      <c r="H15" t="s">
        <v>21</v>
      </c>
      <c r="I15" s="7"/>
      <c r="J15" s="7"/>
      <c r="K15" s="8"/>
      <c r="L15" s="8"/>
      <c r="M15" s="7"/>
      <c r="N15" s="7"/>
    </row>
    <row r="16" spans="1:14" x14ac:dyDescent="0.45">
      <c r="A16" t="s">
        <v>22</v>
      </c>
      <c r="B16" s="7">
        <v>-0.54356709999999997</v>
      </c>
      <c r="C16" s="7">
        <v>1.099237</v>
      </c>
      <c r="D16" s="8">
        <v>-0.49</v>
      </c>
      <c r="E16" s="8">
        <v>0.623</v>
      </c>
      <c r="F16" s="7">
        <v>-2.741628</v>
      </c>
      <c r="G16" s="7">
        <v>1.6544939999999999</v>
      </c>
      <c r="H16" t="s">
        <v>22</v>
      </c>
      <c r="I16" s="7"/>
      <c r="J16" s="7"/>
      <c r="K16" s="8"/>
      <c r="L16" s="8"/>
      <c r="M16" s="7"/>
      <c r="N16" s="7"/>
    </row>
    <row r="17" spans="1:14" x14ac:dyDescent="0.45">
      <c r="A17" t="s">
        <v>23</v>
      </c>
      <c r="B17" s="7">
        <v>0.58043610000000001</v>
      </c>
      <c r="C17" s="7">
        <v>0.14547679999999999</v>
      </c>
      <c r="D17" s="8">
        <v>3.99</v>
      </c>
      <c r="E17" s="8">
        <v>0</v>
      </c>
      <c r="F17" s="7">
        <v>0.2895373</v>
      </c>
      <c r="G17" s="7">
        <v>0.87133490000000002</v>
      </c>
      <c r="H17" t="s">
        <v>23</v>
      </c>
      <c r="I17" s="7"/>
      <c r="J17" s="7"/>
      <c r="K17" s="8"/>
      <c r="L17" s="8"/>
      <c r="M17" s="7"/>
      <c r="N17" s="7"/>
    </row>
    <row r="18" spans="1:14" x14ac:dyDescent="0.45">
      <c r="A18" t="s">
        <v>24</v>
      </c>
      <c r="B18" s="7">
        <v>-6.6750999999999998E-3</v>
      </c>
      <c r="C18" s="7">
        <v>0.1543766</v>
      </c>
      <c r="D18" s="8">
        <v>-0.04</v>
      </c>
      <c r="E18" s="8">
        <v>0.96599999999999997</v>
      </c>
      <c r="F18" s="7">
        <v>-0.31537009999999999</v>
      </c>
      <c r="G18" s="7">
        <v>0.30201990000000001</v>
      </c>
      <c r="H18" t="s">
        <v>24</v>
      </c>
      <c r="I18" s="7"/>
      <c r="J18" s="7"/>
      <c r="K18" s="8"/>
      <c r="L18" s="8"/>
      <c r="M18" s="7"/>
      <c r="N18" s="7"/>
    </row>
    <row r="19" spans="1:14" x14ac:dyDescent="0.45">
      <c r="A19" t="s">
        <v>24</v>
      </c>
      <c r="B19" s="7"/>
      <c r="C19" s="7"/>
      <c r="D19" s="8"/>
      <c r="E19" s="8"/>
      <c r="F19" s="7"/>
      <c r="G19" s="7"/>
      <c r="I19" s="7"/>
      <c r="J19" s="7"/>
      <c r="K19" s="8"/>
      <c r="L19" s="8"/>
      <c r="M19" s="7"/>
      <c r="N19" s="7"/>
    </row>
    <row r="20" spans="1:14" x14ac:dyDescent="0.45">
      <c r="B20" s="7"/>
      <c r="C20" s="7"/>
      <c r="D20" s="8"/>
      <c r="E20" s="8"/>
      <c r="F20" s="7"/>
      <c r="G20" s="7"/>
      <c r="H20" s="7"/>
    </row>
    <row r="21" spans="1:14" x14ac:dyDescent="0.45">
      <c r="A21" s="20" t="s">
        <v>25</v>
      </c>
      <c r="B21" s="20"/>
      <c r="C21" s="20"/>
      <c r="D21" s="20"/>
      <c r="E21" s="20"/>
      <c r="F21" s="20"/>
      <c r="G21" s="20"/>
    </row>
    <row r="22" spans="1:14" x14ac:dyDescent="0.45">
      <c r="A22" t="s">
        <v>3</v>
      </c>
      <c r="B22" t="s">
        <v>26</v>
      </c>
    </row>
    <row r="23" spans="1:14" x14ac:dyDescent="0.45">
      <c r="A23" s="2" t="s">
        <v>5</v>
      </c>
      <c r="B23" s="3" t="s">
        <v>6</v>
      </c>
      <c r="C23" s="4">
        <v>0.3463</v>
      </c>
      <c r="D23" s="3" t="s">
        <v>7</v>
      </c>
      <c r="E23" s="3">
        <v>213</v>
      </c>
      <c r="F23" s="3" t="s">
        <v>8</v>
      </c>
    </row>
    <row r="24" spans="1:14" x14ac:dyDescent="0.45">
      <c r="B24" s="5" t="s">
        <v>9</v>
      </c>
      <c r="C24" s="5" t="s">
        <v>10</v>
      </c>
      <c r="D24" s="5" t="s">
        <v>11</v>
      </c>
      <c r="E24" s="5" t="s">
        <v>12</v>
      </c>
      <c r="F24" s="5" t="s">
        <v>13</v>
      </c>
      <c r="G24" s="5" t="s">
        <v>14</v>
      </c>
      <c r="H24" s="13"/>
    </row>
    <row r="25" spans="1:14" x14ac:dyDescent="0.45">
      <c r="A25" s="6" t="s">
        <v>27</v>
      </c>
    </row>
    <row r="26" spans="1:14" x14ac:dyDescent="0.45">
      <c r="A26">
        <v>0</v>
      </c>
      <c r="B26" s="7">
        <v>-0.13211020000000001</v>
      </c>
      <c r="C26" s="7">
        <v>0.20769699999999999</v>
      </c>
      <c r="D26" s="8">
        <v>-0.64</v>
      </c>
      <c r="E26" s="8">
        <v>0.52700000000000002</v>
      </c>
      <c r="F26" s="7">
        <v>-0.54742610000000003</v>
      </c>
      <c r="G26" s="7">
        <v>0.2832057</v>
      </c>
      <c r="H26" s="7"/>
      <c r="J26" t="s">
        <v>28</v>
      </c>
      <c r="K26" t="s">
        <v>29</v>
      </c>
      <c r="L26" t="s">
        <v>30</v>
      </c>
    </row>
    <row r="27" spans="1:14" ht="19" thickBot="1" x14ac:dyDescent="0.5">
      <c r="A27">
        <v>1</v>
      </c>
      <c r="B27" s="7">
        <v>0.72089650000000005</v>
      </c>
      <c r="C27" s="7">
        <v>0.2434616</v>
      </c>
      <c r="D27" s="8">
        <v>2.96</v>
      </c>
      <c r="E27" s="9">
        <v>4.0000000000000001E-3</v>
      </c>
      <c r="F27" s="7">
        <v>0.23406489999999999</v>
      </c>
      <c r="G27" s="7">
        <v>1.2077279999999999</v>
      </c>
      <c r="H27" s="7" t="s">
        <v>31</v>
      </c>
      <c r="I27" t="s">
        <v>32</v>
      </c>
      <c r="L27" t="s">
        <v>33</v>
      </c>
    </row>
    <row r="28" spans="1:14" x14ac:dyDescent="0.45">
      <c r="A28" s="10" t="s">
        <v>16</v>
      </c>
      <c r="B28" s="11">
        <v>-1.304332</v>
      </c>
      <c r="C28" s="11">
        <v>0.387571</v>
      </c>
      <c r="D28" s="12">
        <v>-3.37</v>
      </c>
      <c r="E28" s="8">
        <v>1E-3</v>
      </c>
      <c r="F28" s="11">
        <v>-2.0793279999999998</v>
      </c>
      <c r="G28" s="11">
        <v>-0.52933549999999996</v>
      </c>
      <c r="H28" s="14" t="s">
        <v>34</v>
      </c>
      <c r="I28" t="s">
        <v>35</v>
      </c>
      <c r="L28" t="s">
        <v>36</v>
      </c>
    </row>
    <row r="29" spans="1:14" x14ac:dyDescent="0.45">
      <c r="A29" t="s">
        <v>17</v>
      </c>
      <c r="B29" s="7">
        <v>-0.2506582</v>
      </c>
      <c r="C29" s="7">
        <v>0.32818049999999999</v>
      </c>
      <c r="D29" s="8">
        <v>-0.76</v>
      </c>
      <c r="E29" s="8">
        <v>0.44800000000000001</v>
      </c>
      <c r="F29" s="7">
        <v>-0.90689569999999997</v>
      </c>
      <c r="G29" s="7">
        <v>0.40557929999999998</v>
      </c>
      <c r="H29" s="14" t="s">
        <v>34</v>
      </c>
      <c r="I29" t="s">
        <v>37</v>
      </c>
      <c r="L29" t="s">
        <v>36</v>
      </c>
    </row>
    <row r="30" spans="1:14" x14ac:dyDescent="0.45">
      <c r="A30" t="s">
        <v>18</v>
      </c>
      <c r="B30" s="7">
        <v>-0.53465510000000005</v>
      </c>
      <c r="C30" s="7">
        <v>0.29371580000000003</v>
      </c>
      <c r="D30" s="8">
        <v>-1.82</v>
      </c>
      <c r="E30" s="8">
        <v>7.3999999999999996E-2</v>
      </c>
      <c r="F30" s="7">
        <v>-1.1219760000000001</v>
      </c>
      <c r="G30" s="7">
        <v>5.2665900000000002E-2</v>
      </c>
      <c r="H30" s="7" t="s">
        <v>38</v>
      </c>
      <c r="I30" t="s">
        <v>39</v>
      </c>
      <c r="J30" s="7"/>
      <c r="K30" s="7"/>
      <c r="L30" t="s">
        <v>40</v>
      </c>
    </row>
    <row r="31" spans="1:14" x14ac:dyDescent="0.45">
      <c r="A31" t="s">
        <v>19</v>
      </c>
      <c r="B31" s="7">
        <v>0.2444231</v>
      </c>
      <c r="C31" s="7">
        <v>0.14833389999999999</v>
      </c>
      <c r="D31" s="8">
        <v>1.65</v>
      </c>
      <c r="E31" s="8">
        <v>0.105</v>
      </c>
      <c r="F31" s="7">
        <v>-0.52188939999999995</v>
      </c>
      <c r="G31" s="7">
        <v>5.4103519999999996</v>
      </c>
      <c r="H31" s="7"/>
    </row>
    <row r="32" spans="1:14" x14ac:dyDescent="0.45">
      <c r="A32" t="s">
        <v>20</v>
      </c>
      <c r="B32" s="7">
        <v>-0.3102666</v>
      </c>
      <c r="C32" s="7">
        <v>0.15529589999999999</v>
      </c>
      <c r="D32" s="8">
        <v>-2</v>
      </c>
      <c r="E32" s="8">
        <v>0.05</v>
      </c>
      <c r="F32" s="7">
        <v>-0.62079989999999996</v>
      </c>
      <c r="G32" s="7">
        <v>2.6659999999999998E-4</v>
      </c>
      <c r="H32" s="7"/>
    </row>
    <row r="33" spans="1:12" x14ac:dyDescent="0.45">
      <c r="A33" t="s">
        <v>21</v>
      </c>
      <c r="B33" s="7">
        <v>0.1591679</v>
      </c>
      <c r="C33" s="7">
        <v>0.39802460000000001</v>
      </c>
      <c r="D33" s="8">
        <v>0.4</v>
      </c>
      <c r="E33" s="8">
        <v>0.69099999999999995</v>
      </c>
      <c r="F33" s="7">
        <v>-0.63673159999999995</v>
      </c>
      <c r="G33" s="7">
        <v>0.95506729999999995</v>
      </c>
      <c r="H33" s="7"/>
    </row>
    <row r="34" spans="1:12" x14ac:dyDescent="0.45">
      <c r="A34" t="s">
        <v>22</v>
      </c>
      <c r="B34" s="7">
        <v>-1.0319370000000001</v>
      </c>
      <c r="C34" s="7">
        <v>0.94444859999999997</v>
      </c>
      <c r="D34" s="8">
        <v>-1.0900000000000001</v>
      </c>
      <c r="E34" s="8">
        <v>0.27900000000000003</v>
      </c>
      <c r="F34" s="7">
        <v>-2.9204789999999998</v>
      </c>
      <c r="G34" s="7">
        <v>0.8566049</v>
      </c>
      <c r="H34" s="7"/>
    </row>
    <row r="35" spans="1:12" x14ac:dyDescent="0.45">
      <c r="A35" t="s">
        <v>23</v>
      </c>
      <c r="B35" s="7">
        <v>0.41702080000000002</v>
      </c>
      <c r="C35" s="7">
        <v>0.13506119999999999</v>
      </c>
      <c r="D35" s="8">
        <v>3.09</v>
      </c>
      <c r="E35" s="8">
        <v>3.0000000000000001E-3</v>
      </c>
      <c r="F35" s="7">
        <v>0.1469492</v>
      </c>
      <c r="G35" s="7">
        <v>0.68709229999999999</v>
      </c>
      <c r="H35" s="7"/>
    </row>
    <row r="36" spans="1:12" x14ac:dyDescent="0.45">
      <c r="A36" t="s">
        <v>24</v>
      </c>
      <c r="B36" s="7">
        <v>-1.28109E-2</v>
      </c>
      <c r="C36" s="7">
        <v>0.12864500000000001</v>
      </c>
      <c r="D36" s="8">
        <v>-0.1</v>
      </c>
      <c r="E36" s="8">
        <v>0.92100000000000004</v>
      </c>
      <c r="F36" s="7">
        <v>-0.27005259999999998</v>
      </c>
      <c r="G36" s="7">
        <v>0.2444307</v>
      </c>
      <c r="H36" s="7"/>
    </row>
    <row r="37" spans="1:12" x14ac:dyDescent="0.45">
      <c r="B37" s="7"/>
      <c r="C37" s="7"/>
      <c r="D37" s="8"/>
      <c r="E37" s="8"/>
      <c r="F37" s="7"/>
      <c r="G37" s="7"/>
      <c r="H37" s="7"/>
    </row>
    <row r="38" spans="1:12" x14ac:dyDescent="0.45">
      <c r="A38" s="20" t="s">
        <v>41</v>
      </c>
      <c r="B38" s="20"/>
      <c r="C38" s="20"/>
      <c r="D38" s="20"/>
      <c r="E38" s="20"/>
      <c r="F38" s="20"/>
      <c r="G38" s="20"/>
    </row>
    <row r="39" spans="1:12" x14ac:dyDescent="0.45">
      <c r="A39" t="s">
        <v>3</v>
      </c>
      <c r="B39" t="s">
        <v>42</v>
      </c>
    </row>
    <row r="40" spans="1:12" x14ac:dyDescent="0.45">
      <c r="A40" s="2" t="s">
        <v>5</v>
      </c>
      <c r="B40" s="3" t="s">
        <v>6</v>
      </c>
      <c r="C40" s="4">
        <v>0.34620000000000001</v>
      </c>
      <c r="D40" s="3" t="s">
        <v>7</v>
      </c>
      <c r="E40" s="3">
        <v>213</v>
      </c>
      <c r="F40" s="3" t="s">
        <v>8</v>
      </c>
    </row>
    <row r="41" spans="1:12" x14ac:dyDescent="0.45">
      <c r="B41" s="5" t="s">
        <v>9</v>
      </c>
      <c r="C41" s="5" t="s">
        <v>10</v>
      </c>
      <c r="D41" s="5" t="s">
        <v>11</v>
      </c>
      <c r="E41" s="5" t="s">
        <v>12</v>
      </c>
      <c r="F41" s="5" t="s">
        <v>13</v>
      </c>
      <c r="G41" s="5" t="s">
        <v>14</v>
      </c>
      <c r="H41" s="13"/>
    </row>
    <row r="42" spans="1:12" x14ac:dyDescent="0.45">
      <c r="A42" s="6" t="s">
        <v>27</v>
      </c>
    </row>
    <row r="43" spans="1:12" x14ac:dyDescent="0.45">
      <c r="A43">
        <v>0</v>
      </c>
      <c r="B43" s="7">
        <v>-0.13179759999999999</v>
      </c>
      <c r="C43" s="7">
        <v>0.20772479999999999</v>
      </c>
      <c r="D43" s="8">
        <v>-0.63</v>
      </c>
      <c r="E43" s="8">
        <v>0.52800000000000002</v>
      </c>
      <c r="F43" s="7">
        <v>-0.54716900000000002</v>
      </c>
      <c r="G43" s="7">
        <v>0.28357389999999999</v>
      </c>
      <c r="H43" s="7"/>
      <c r="J43" t="s">
        <v>28</v>
      </c>
      <c r="K43" t="s">
        <v>29</v>
      </c>
      <c r="L43" t="s">
        <v>30</v>
      </c>
    </row>
    <row r="44" spans="1:12" ht="19" thickBot="1" x14ac:dyDescent="0.5">
      <c r="A44">
        <v>1</v>
      </c>
      <c r="B44" s="7">
        <v>0.72114449999999997</v>
      </c>
      <c r="C44" s="7">
        <v>0.24349319999999999</v>
      </c>
      <c r="D44" s="8">
        <v>2.96</v>
      </c>
      <c r="E44" s="9">
        <v>4.0000000000000001E-3</v>
      </c>
      <c r="F44" s="7">
        <v>0.23424980000000001</v>
      </c>
      <c r="G44" s="7">
        <v>1.2080390000000001</v>
      </c>
      <c r="H44" s="7" t="s">
        <v>31</v>
      </c>
      <c r="I44" t="s">
        <v>32</v>
      </c>
      <c r="L44" t="s">
        <v>33</v>
      </c>
    </row>
    <row r="45" spans="1:12" x14ac:dyDescent="0.45">
      <c r="A45" s="10"/>
      <c r="B45" s="11"/>
      <c r="C45" s="11"/>
      <c r="D45" s="12"/>
      <c r="E45" s="8"/>
      <c r="F45" s="11"/>
      <c r="G45" s="11"/>
      <c r="H45" s="14" t="s">
        <v>34</v>
      </c>
      <c r="I45" t="s">
        <v>35</v>
      </c>
      <c r="L45" t="s">
        <v>36</v>
      </c>
    </row>
    <row r="46" spans="1:12" x14ac:dyDescent="0.45">
      <c r="A46" t="s">
        <v>16</v>
      </c>
      <c r="B46" s="7">
        <v>-1.304746</v>
      </c>
      <c r="C46" s="7">
        <v>0.38766460000000003</v>
      </c>
      <c r="D46" s="8">
        <v>-3.37</v>
      </c>
      <c r="E46" s="8">
        <v>1E-3</v>
      </c>
      <c r="F46" s="7">
        <v>-2.0799300000000001</v>
      </c>
      <c r="G46" s="7">
        <v>-0.52956320000000001</v>
      </c>
      <c r="H46" s="14" t="s">
        <v>34</v>
      </c>
      <c r="I46" t="s">
        <v>37</v>
      </c>
      <c r="L46" t="s">
        <v>36</v>
      </c>
    </row>
    <row r="47" spans="1:12" x14ac:dyDescent="0.45">
      <c r="A47" t="s">
        <v>43</v>
      </c>
      <c r="B47" s="7">
        <v>-7.8899999999999998E-8</v>
      </c>
      <c r="C47" s="7">
        <v>1.29E-7</v>
      </c>
      <c r="D47" s="8">
        <v>-0.61</v>
      </c>
      <c r="E47" s="8">
        <v>0.54300000000000004</v>
      </c>
      <c r="F47" s="7">
        <v>-3.3700000000000001E-7</v>
      </c>
      <c r="G47" s="7">
        <v>1.79E-7</v>
      </c>
      <c r="H47" s="7" t="s">
        <v>38</v>
      </c>
      <c r="I47" t="s">
        <v>39</v>
      </c>
      <c r="J47" s="7"/>
      <c r="K47" s="7"/>
      <c r="L47" t="s">
        <v>40</v>
      </c>
    </row>
    <row r="48" spans="1:12" x14ac:dyDescent="0.45">
      <c r="A48" t="s">
        <v>18</v>
      </c>
      <c r="B48" s="7">
        <v>-0.54826030000000003</v>
      </c>
      <c r="C48" s="7">
        <v>0.29414889999999999</v>
      </c>
      <c r="D48" s="8">
        <v>-1.86</v>
      </c>
      <c r="E48" s="8">
        <v>6.7000000000000004E-2</v>
      </c>
      <c r="F48" s="7">
        <v>-1.136447</v>
      </c>
      <c r="G48" s="7">
        <v>3.9926799999999998E-2</v>
      </c>
      <c r="H48" s="7"/>
    </row>
    <row r="49" spans="1:12" x14ac:dyDescent="0.45">
      <c r="A49" t="s">
        <v>19</v>
      </c>
      <c r="B49" s="7">
        <v>246.20169999999999</v>
      </c>
      <c r="C49" s="7">
        <v>148.5205</v>
      </c>
      <c r="D49" s="8">
        <v>1.66</v>
      </c>
      <c r="E49" s="8">
        <v>0.10299999999999999</v>
      </c>
      <c r="F49" s="7">
        <v>-50.783290000000001</v>
      </c>
      <c r="G49" s="7">
        <v>543.18679999999995</v>
      </c>
      <c r="H49" s="7"/>
    </row>
    <row r="50" spans="1:12" x14ac:dyDescent="0.45">
      <c r="A50" t="s">
        <v>20</v>
      </c>
      <c r="B50" s="7">
        <v>-0.30974819999999997</v>
      </c>
      <c r="C50" s="7">
        <v>0.15544330000000001</v>
      </c>
      <c r="D50" s="8">
        <v>-1.99</v>
      </c>
      <c r="E50" s="8">
        <v>5.0999999999999997E-2</v>
      </c>
      <c r="F50" s="7">
        <v>-0.62057620000000002</v>
      </c>
      <c r="G50" s="7">
        <v>1.0799E-3</v>
      </c>
      <c r="H50" s="7"/>
    </row>
    <row r="51" spans="1:12" x14ac:dyDescent="0.45">
      <c r="A51" t="s">
        <v>21</v>
      </c>
      <c r="B51" s="7">
        <v>0.16095110000000001</v>
      </c>
      <c r="C51" s="7">
        <v>0.3979741</v>
      </c>
      <c r="D51" s="8">
        <v>0.4</v>
      </c>
      <c r="E51" s="8">
        <v>0.68700000000000006</v>
      </c>
      <c r="F51" s="7">
        <v>-0.6348473</v>
      </c>
      <c r="G51" s="7">
        <v>0.95674959999999998</v>
      </c>
      <c r="H51" s="7"/>
    </row>
    <row r="52" spans="1:12" x14ac:dyDescent="0.45">
      <c r="A52" t="s">
        <v>22</v>
      </c>
      <c r="B52" s="7">
        <v>-1.036267</v>
      </c>
      <c r="C52" s="7">
        <v>0.94605139999999999</v>
      </c>
      <c r="D52" s="8">
        <v>-1.1000000000000001</v>
      </c>
      <c r="E52" s="8">
        <v>0.27800000000000002</v>
      </c>
      <c r="F52" s="7">
        <v>-2.928013</v>
      </c>
      <c r="G52" s="7">
        <v>0.85548009999999997</v>
      </c>
      <c r="H52" s="7"/>
    </row>
    <row r="53" spans="1:12" x14ac:dyDescent="0.45">
      <c r="A53" t="s">
        <v>23</v>
      </c>
      <c r="B53" s="7">
        <v>0.4160044</v>
      </c>
      <c r="C53" s="7">
        <v>0.1349523</v>
      </c>
      <c r="D53" s="8">
        <v>3.08</v>
      </c>
      <c r="E53" s="8">
        <v>3.0000000000000001E-3</v>
      </c>
      <c r="F53" s="7">
        <v>0.14615059999999999</v>
      </c>
      <c r="G53" s="7">
        <v>0.68585810000000003</v>
      </c>
      <c r="H53" s="7"/>
    </row>
    <row r="54" spans="1:12" x14ac:dyDescent="0.45">
      <c r="A54" t="s">
        <v>24</v>
      </c>
      <c r="B54" s="7">
        <v>-1.3542E-2</v>
      </c>
      <c r="C54" s="7">
        <v>0.12868389999999999</v>
      </c>
      <c r="D54" s="8">
        <v>-0.11</v>
      </c>
      <c r="E54" s="8">
        <v>0.91700000000000004</v>
      </c>
      <c r="F54" s="7">
        <v>-0.27086139999999997</v>
      </c>
      <c r="G54" s="7">
        <v>0.2437773</v>
      </c>
      <c r="H54" s="7"/>
    </row>
    <row r="55" spans="1:12" x14ac:dyDescent="0.45">
      <c r="B55" s="7"/>
      <c r="C55" s="7"/>
      <c r="D55" s="8"/>
      <c r="E55" s="8"/>
      <c r="F55" s="7"/>
      <c r="G55" s="7"/>
      <c r="H55" s="7"/>
    </row>
    <row r="56" spans="1:12" x14ac:dyDescent="0.45">
      <c r="A56" s="21" t="s">
        <v>44</v>
      </c>
      <c r="B56" s="21"/>
      <c r="C56" s="21"/>
      <c r="D56" s="21"/>
      <c r="E56" s="21"/>
      <c r="F56" s="15"/>
      <c r="G56" s="15"/>
    </row>
    <row r="57" spans="1:12" x14ac:dyDescent="0.45">
      <c r="A57" t="s">
        <v>3</v>
      </c>
      <c r="B57" t="s">
        <v>45</v>
      </c>
    </row>
    <row r="58" spans="1:12" x14ac:dyDescent="0.45">
      <c r="A58" s="2" t="s">
        <v>46</v>
      </c>
      <c r="B58" s="3" t="s">
        <v>6</v>
      </c>
      <c r="C58" s="4">
        <v>0.17810000000000001</v>
      </c>
      <c r="D58" s="3" t="s">
        <v>7</v>
      </c>
      <c r="E58" s="3">
        <v>207</v>
      </c>
      <c r="F58" s="3" t="s">
        <v>8</v>
      </c>
    </row>
    <row r="59" spans="1:12" x14ac:dyDescent="0.45">
      <c r="B59" s="5" t="s">
        <v>9</v>
      </c>
      <c r="C59" s="5" t="s">
        <v>10</v>
      </c>
      <c r="D59" s="5" t="s">
        <v>11</v>
      </c>
      <c r="E59" s="5" t="s">
        <v>12</v>
      </c>
      <c r="F59" s="5" t="s">
        <v>13</v>
      </c>
      <c r="G59" s="5" t="s">
        <v>14</v>
      </c>
      <c r="H59" s="13"/>
    </row>
    <row r="60" spans="1:12" x14ac:dyDescent="0.45">
      <c r="A60" s="6" t="s">
        <v>47</v>
      </c>
    </row>
    <row r="61" spans="1:12" x14ac:dyDescent="0.45">
      <c r="A61">
        <v>0</v>
      </c>
      <c r="B61" s="7">
        <v>-0.26960060000000002</v>
      </c>
      <c r="C61" s="7">
        <v>0.16580719999999999</v>
      </c>
      <c r="D61" s="8">
        <v>-1.63</v>
      </c>
      <c r="E61" s="8">
        <v>0.106</v>
      </c>
      <c r="F61" s="7">
        <v>-0.5966823</v>
      </c>
      <c r="G61" s="7">
        <v>5.74811E-2</v>
      </c>
      <c r="H61" s="7"/>
    </row>
    <row r="62" spans="1:12" ht="19" thickBot="1" x14ac:dyDescent="0.5">
      <c r="A62">
        <v>1</v>
      </c>
      <c r="B62" s="7">
        <v>-4.51089E-2</v>
      </c>
      <c r="C62" s="7">
        <v>0.19344320000000001</v>
      </c>
      <c r="D62" s="8">
        <v>-0.23</v>
      </c>
      <c r="E62" s="9">
        <v>0.81599999999999995</v>
      </c>
      <c r="F62" s="7">
        <v>-0.42670720000000001</v>
      </c>
      <c r="G62" s="7">
        <v>0.33648929999999999</v>
      </c>
      <c r="H62" s="7"/>
    </row>
    <row r="63" spans="1:12" x14ac:dyDescent="0.45">
      <c r="A63" s="10" t="s">
        <v>48</v>
      </c>
      <c r="B63" s="11">
        <v>-1.509287</v>
      </c>
      <c r="C63" s="11">
        <v>2.6051329999999999</v>
      </c>
      <c r="D63" s="12">
        <v>-0.57999999999999996</v>
      </c>
      <c r="E63" s="8">
        <v>0.56299999999999994</v>
      </c>
      <c r="F63" s="11">
        <v>-6.6483359999999996</v>
      </c>
      <c r="G63" s="11">
        <v>3.6297619999999999</v>
      </c>
      <c r="H63" s="14"/>
      <c r="J63" t="s">
        <v>49</v>
      </c>
      <c r="K63" t="s">
        <v>29</v>
      </c>
      <c r="L63" t="s">
        <v>30</v>
      </c>
    </row>
    <row r="64" spans="1:12" x14ac:dyDescent="0.45">
      <c r="A64" t="s">
        <v>50</v>
      </c>
      <c r="B64" s="7">
        <v>0.1022081</v>
      </c>
      <c r="C64" s="7">
        <v>0.35312320000000003</v>
      </c>
      <c r="D64" s="8">
        <v>0.28999999999999998</v>
      </c>
      <c r="E64" s="8">
        <v>0.77300000000000002</v>
      </c>
      <c r="F64" s="7">
        <v>-0.59438480000000005</v>
      </c>
      <c r="G64" s="7">
        <v>0.79880090000000004</v>
      </c>
      <c r="H64" s="7"/>
      <c r="I64" t="s">
        <v>32</v>
      </c>
      <c r="J64">
        <v>0.94</v>
      </c>
      <c r="K64">
        <v>0.42330000000000001</v>
      </c>
      <c r="L64" t="s">
        <v>33</v>
      </c>
    </row>
    <row r="65" spans="1:12" x14ac:dyDescent="0.45">
      <c r="A65" t="s">
        <v>51</v>
      </c>
      <c r="B65" s="7">
        <v>-1.93808E-2</v>
      </c>
      <c r="C65" s="7">
        <v>3.2056300000000003E-2</v>
      </c>
      <c r="D65" s="8">
        <v>-0.6</v>
      </c>
      <c r="E65" s="8">
        <v>0.54600000000000004</v>
      </c>
      <c r="F65" s="7">
        <v>-8.2617099999999999E-2</v>
      </c>
      <c r="G65" s="7">
        <v>4.3855499999999999E-2</v>
      </c>
      <c r="H65" s="7"/>
    </row>
    <row r="66" spans="1:12" x14ac:dyDescent="0.45">
      <c r="A66" t="s">
        <v>18</v>
      </c>
      <c r="B66" s="7">
        <v>-0.47263450000000001</v>
      </c>
      <c r="C66" s="7">
        <v>0.49943130000000002</v>
      </c>
      <c r="D66" s="8">
        <v>-0.95</v>
      </c>
      <c r="E66" s="8">
        <v>0.34499999999999997</v>
      </c>
      <c r="F66" s="7">
        <v>-1.4578439999999999</v>
      </c>
      <c r="G66" s="7">
        <v>0.51257489999999994</v>
      </c>
      <c r="H66" s="7"/>
    </row>
    <row r="67" spans="1:12" x14ac:dyDescent="0.45">
      <c r="A67" t="s">
        <v>52</v>
      </c>
      <c r="B67" s="7">
        <v>-1.9599999999999999E-5</v>
      </c>
      <c r="C67" s="7">
        <v>7.7999999999999999E-6</v>
      </c>
      <c r="D67" s="8">
        <v>-2.5099999999999998</v>
      </c>
      <c r="E67" s="8">
        <v>1.2999999999999999E-2</v>
      </c>
      <c r="F67" s="7">
        <v>-3.4999999999999997E-5</v>
      </c>
      <c r="G67" s="7">
        <v>-4.1999999999999996E-6</v>
      </c>
      <c r="H67" s="7"/>
    </row>
    <row r="68" spans="1:12" x14ac:dyDescent="0.45">
      <c r="A68" t="s">
        <v>53</v>
      </c>
      <c r="B68" s="7">
        <v>34.4724</v>
      </c>
      <c r="C68" s="7">
        <v>11.497490000000001</v>
      </c>
      <c r="D68" s="8">
        <v>3</v>
      </c>
      <c r="E68" s="8">
        <v>3.0000000000000001E-3</v>
      </c>
      <c r="F68" s="7">
        <v>11.791729999999999</v>
      </c>
      <c r="G68" s="7">
        <v>57.153060000000004</v>
      </c>
      <c r="H68" s="7"/>
    </row>
    <row r="69" spans="1:12" x14ac:dyDescent="0.45">
      <c r="A69" t="s">
        <v>54</v>
      </c>
      <c r="B69" s="7">
        <v>-30.97654</v>
      </c>
      <c r="C69" s="7">
        <v>15.882250000000001</v>
      </c>
      <c r="D69" s="8">
        <v>-1.95</v>
      </c>
      <c r="E69" s="8">
        <v>5.2999999999999999E-2</v>
      </c>
      <c r="F69" s="7">
        <v>-62.306870000000004</v>
      </c>
      <c r="G69" s="7">
        <v>0.35379319999999997</v>
      </c>
      <c r="H69" s="7"/>
    </row>
    <row r="70" spans="1:12" x14ac:dyDescent="0.45">
      <c r="A70" t="s">
        <v>55</v>
      </c>
      <c r="B70" s="7">
        <v>9.6327130000000007</v>
      </c>
      <c r="C70" s="7">
        <v>9.5891490000000008</v>
      </c>
      <c r="D70" s="8">
        <v>1</v>
      </c>
      <c r="E70" s="8">
        <v>0.316</v>
      </c>
      <c r="F70" s="7">
        <v>-9.2834420000000009</v>
      </c>
      <c r="G70" s="7">
        <v>28.548870000000001</v>
      </c>
      <c r="H70" s="7"/>
    </row>
    <row r="71" spans="1:12" x14ac:dyDescent="0.45">
      <c r="A71" t="s">
        <v>56</v>
      </c>
      <c r="B71" s="7">
        <v>1.6112100000000001E-2</v>
      </c>
      <c r="C71" s="7">
        <v>9.9142999999999992E-3</v>
      </c>
      <c r="D71" s="8">
        <v>1.63</v>
      </c>
      <c r="E71" s="8">
        <v>0.106</v>
      </c>
      <c r="F71" s="7">
        <v>-3.4453999999999999E-3</v>
      </c>
      <c r="G71" s="7">
        <v>3.5669600000000003E-2</v>
      </c>
      <c r="H71" s="7"/>
    </row>
    <row r="73" spans="1:12" x14ac:dyDescent="0.45">
      <c r="A73" t="s">
        <v>57</v>
      </c>
    </row>
    <row r="74" spans="1:12" x14ac:dyDescent="0.45">
      <c r="A74" t="s">
        <v>3</v>
      </c>
      <c r="B74" t="s">
        <v>58</v>
      </c>
    </row>
    <row r="75" spans="1:12" x14ac:dyDescent="0.45">
      <c r="A75" s="2" t="s">
        <v>5</v>
      </c>
      <c r="B75" s="3" t="s">
        <v>6</v>
      </c>
      <c r="C75" s="4">
        <v>8.6999999999999994E-2</v>
      </c>
      <c r="D75" s="3" t="s">
        <v>7</v>
      </c>
      <c r="E75" s="3">
        <v>207</v>
      </c>
      <c r="F75" s="3" t="s">
        <v>8</v>
      </c>
    </row>
    <row r="76" spans="1:12" x14ac:dyDescent="0.45">
      <c r="B76" s="5" t="s">
        <v>9</v>
      </c>
      <c r="C76" s="5" t="s">
        <v>10</v>
      </c>
      <c r="D76" s="5" t="s">
        <v>11</v>
      </c>
      <c r="E76" s="5" t="s">
        <v>12</v>
      </c>
      <c r="F76" s="5" t="s">
        <v>13</v>
      </c>
      <c r="G76" s="5" t="s">
        <v>14</v>
      </c>
      <c r="H76" s="13"/>
    </row>
    <row r="77" spans="1:12" x14ac:dyDescent="0.45">
      <c r="A77" s="6" t="s">
        <v>47</v>
      </c>
    </row>
    <row r="78" spans="1:12" x14ac:dyDescent="0.45">
      <c r="A78">
        <v>0</v>
      </c>
      <c r="B78" s="7">
        <v>4.1628800000000001E-2</v>
      </c>
      <c r="C78" s="7">
        <v>0.147366</v>
      </c>
      <c r="D78" s="8">
        <v>0.28000000000000003</v>
      </c>
      <c r="E78" s="8">
        <v>0.77800000000000002</v>
      </c>
      <c r="F78" s="7">
        <v>-0.24904499999999999</v>
      </c>
      <c r="G78" s="7">
        <v>0.3323025</v>
      </c>
      <c r="H78" s="7"/>
      <c r="J78" t="s">
        <v>28</v>
      </c>
      <c r="K78" t="s">
        <v>29</v>
      </c>
      <c r="L78" t="s">
        <v>30</v>
      </c>
    </row>
    <row r="79" spans="1:12" ht="19" thickBot="1" x14ac:dyDescent="0.5">
      <c r="A79">
        <v>1</v>
      </c>
      <c r="B79" s="7">
        <v>-8.1347799999999998E-2</v>
      </c>
      <c r="C79" s="7">
        <v>0.1863253</v>
      </c>
      <c r="D79" s="8">
        <v>-0.44</v>
      </c>
      <c r="E79" s="9">
        <v>0.66300000000000003</v>
      </c>
      <c r="F79" s="7">
        <v>-0.44886720000000002</v>
      </c>
      <c r="G79" s="7">
        <v>0.28617169999999997</v>
      </c>
      <c r="H79" s="7" t="s">
        <v>31</v>
      </c>
      <c r="I79" t="s">
        <v>32</v>
      </c>
      <c r="J79">
        <v>1.01</v>
      </c>
      <c r="K79">
        <v>0.39140000000000003</v>
      </c>
      <c r="L79" t="s">
        <v>33</v>
      </c>
    </row>
    <row r="80" spans="1:12" x14ac:dyDescent="0.45">
      <c r="A80" s="10" t="s">
        <v>48</v>
      </c>
      <c r="B80" s="11">
        <v>2.2521789999999999</v>
      </c>
      <c r="C80" s="11">
        <v>2.2509480000000002</v>
      </c>
      <c r="D80" s="12">
        <v>1</v>
      </c>
      <c r="E80" s="8">
        <v>0.318</v>
      </c>
      <c r="F80" s="11">
        <v>-2.1877300000000002</v>
      </c>
      <c r="G80" s="11">
        <v>6.692088</v>
      </c>
      <c r="H80" s="14" t="s">
        <v>34</v>
      </c>
      <c r="I80" t="s">
        <v>35</v>
      </c>
      <c r="J80">
        <v>0.56000000000000005</v>
      </c>
      <c r="K80">
        <v>0.45469999999999999</v>
      </c>
      <c r="L80" t="s">
        <v>36</v>
      </c>
    </row>
    <row r="81" spans="1:12" x14ac:dyDescent="0.45">
      <c r="A81" t="s">
        <v>50</v>
      </c>
      <c r="B81" s="7">
        <v>0.49377939999999998</v>
      </c>
      <c r="C81" s="7">
        <v>0.34369810000000001</v>
      </c>
      <c r="D81" s="8">
        <v>1.44</v>
      </c>
      <c r="E81" s="8">
        <v>0.152</v>
      </c>
      <c r="F81" s="7">
        <v>-0.18415190000000001</v>
      </c>
      <c r="G81" s="7">
        <v>1.1717109999999999</v>
      </c>
      <c r="H81" s="14" t="s">
        <v>34</v>
      </c>
      <c r="I81" t="s">
        <v>37</v>
      </c>
      <c r="J81">
        <v>0.19</v>
      </c>
      <c r="K81">
        <v>0.66049999999999998</v>
      </c>
      <c r="L81" t="s">
        <v>36</v>
      </c>
    </row>
    <row r="82" spans="1:12" x14ac:dyDescent="0.45">
      <c r="A82" t="s">
        <v>51</v>
      </c>
      <c r="B82" s="7">
        <v>-3.2657499999999999E-2</v>
      </c>
      <c r="C82" s="7">
        <v>3.2543799999999998E-2</v>
      </c>
      <c r="D82" s="8">
        <v>-1</v>
      </c>
      <c r="E82" s="8">
        <v>0.317</v>
      </c>
      <c r="F82" s="7">
        <v>-9.6848900000000002E-2</v>
      </c>
      <c r="G82" s="7">
        <v>3.1533899999999997E-2</v>
      </c>
      <c r="H82" s="7" t="s">
        <v>38</v>
      </c>
      <c r="I82" t="s">
        <v>39</v>
      </c>
      <c r="J82" s="7">
        <v>0.95</v>
      </c>
      <c r="K82" s="7">
        <v>0.43430000000000002</v>
      </c>
      <c r="L82" t="s">
        <v>40</v>
      </c>
    </row>
    <row r="83" spans="1:12" x14ac:dyDescent="0.45">
      <c r="A83" t="s">
        <v>18</v>
      </c>
      <c r="B83" s="7">
        <v>-0.75734979999999996</v>
      </c>
      <c r="C83" s="7">
        <v>0.50855090000000003</v>
      </c>
      <c r="D83" s="8">
        <v>-1.49</v>
      </c>
      <c r="E83" s="8">
        <v>0.13800000000000001</v>
      </c>
      <c r="F83" s="7">
        <v>-1.7604470000000001</v>
      </c>
      <c r="G83" s="7">
        <v>0.24574750000000001</v>
      </c>
      <c r="H83" s="7"/>
    </row>
    <row r="84" spans="1:12" x14ac:dyDescent="0.45">
      <c r="A84" t="s">
        <v>52</v>
      </c>
      <c r="B84" s="7">
        <v>-2.1999999999999999E-5</v>
      </c>
      <c r="C84" s="7">
        <v>8.1799999999999996E-6</v>
      </c>
      <c r="D84" s="8">
        <v>-2.69</v>
      </c>
      <c r="E84" s="8">
        <v>8.0000000000000002E-3</v>
      </c>
      <c r="F84" s="7">
        <v>-3.82E-5</v>
      </c>
      <c r="G84" s="7">
        <v>-5.9000000000000003E-6</v>
      </c>
      <c r="H84" s="7"/>
    </row>
    <row r="85" spans="1:12" x14ac:dyDescent="0.45">
      <c r="A85" t="s">
        <v>53</v>
      </c>
      <c r="B85" s="7">
        <v>34.998159999999999</v>
      </c>
      <c r="C85" s="7">
        <v>12.08981</v>
      </c>
      <c r="D85" s="8">
        <v>2.89</v>
      </c>
      <c r="E85" s="8">
        <v>4.0000000000000001E-3</v>
      </c>
      <c r="F85" s="7">
        <v>11.151479999999999</v>
      </c>
      <c r="G85" s="7">
        <v>58.844850000000001</v>
      </c>
      <c r="H85" s="7"/>
    </row>
    <row r="86" spans="1:12" x14ac:dyDescent="0.45">
      <c r="A86" t="s">
        <v>54</v>
      </c>
      <c r="B86" s="7">
        <v>-24.994949999999999</v>
      </c>
      <c r="C86" s="7">
        <v>16.530010000000001</v>
      </c>
      <c r="D86" s="8">
        <v>-1.51</v>
      </c>
      <c r="E86" s="8">
        <v>0.13200000000000001</v>
      </c>
      <c r="F86" s="7">
        <v>-57.599769999999999</v>
      </c>
      <c r="G86" s="7">
        <v>7.609864</v>
      </c>
      <c r="H86" s="7"/>
    </row>
    <row r="87" spans="1:12" x14ac:dyDescent="0.45">
      <c r="A87" t="s">
        <v>55</v>
      </c>
      <c r="B87" s="7">
        <v>2.1267459999999998</v>
      </c>
      <c r="C87" s="7">
        <v>9.8416639999999997</v>
      </c>
      <c r="D87" s="8">
        <v>0.22</v>
      </c>
      <c r="E87" s="8">
        <v>0.82899999999999996</v>
      </c>
      <c r="F87" s="7">
        <v>-17.28556</v>
      </c>
      <c r="G87" s="7">
        <v>21.53905</v>
      </c>
      <c r="H87" s="7"/>
    </row>
    <row r="88" spans="1:12" x14ac:dyDescent="0.45">
      <c r="A88" t="s">
        <v>56</v>
      </c>
      <c r="B88" s="7">
        <v>1.92874E-2</v>
      </c>
      <c r="C88" s="7">
        <v>1.0409399999999999E-2</v>
      </c>
      <c r="D88" s="8">
        <v>1.85</v>
      </c>
      <c r="E88" s="8">
        <v>6.5000000000000002E-2</v>
      </c>
      <c r="F88" s="7">
        <v>-1.2449E-3</v>
      </c>
      <c r="G88" s="7">
        <v>3.9819599999999997E-2</v>
      </c>
      <c r="H88" s="7"/>
    </row>
    <row r="89" spans="1:12" x14ac:dyDescent="0.45">
      <c r="B89" s="7"/>
      <c r="C89" s="7"/>
      <c r="D89" s="8"/>
      <c r="E89" s="8"/>
      <c r="F89" s="7"/>
      <c r="G89" s="7"/>
      <c r="H89" s="7"/>
    </row>
    <row r="90" spans="1:12" x14ac:dyDescent="0.45">
      <c r="B90" s="7"/>
      <c r="C90" s="7"/>
      <c r="D90" s="8"/>
      <c r="E90" s="8"/>
      <c r="F90" s="7"/>
      <c r="G90" s="7"/>
      <c r="H90" s="7"/>
    </row>
  </sheetData>
  <mergeCells count="5">
    <mergeCell ref="A2:G2"/>
    <mergeCell ref="H2:N2"/>
    <mergeCell ref="A21:G21"/>
    <mergeCell ref="A38:G38"/>
    <mergeCell ref="A56:E56"/>
  </mergeCells>
  <conditionalFormatting sqref="E61 E35:E37">
    <cfRule type="cellIs" dxfId="52" priority="29" operator="lessThanOrEqual">
      <formula>0.16</formula>
    </cfRule>
  </conditionalFormatting>
  <conditionalFormatting sqref="E62">
    <cfRule type="cellIs" dxfId="51" priority="28" operator="lessThanOrEqual">
      <formula>0.16</formula>
    </cfRule>
  </conditionalFormatting>
  <conditionalFormatting sqref="E63">
    <cfRule type="cellIs" dxfId="50" priority="27" operator="lessThanOrEqual">
      <formula>0.16</formula>
    </cfRule>
  </conditionalFormatting>
  <conditionalFormatting sqref="E64:E69">
    <cfRule type="cellIs" dxfId="49" priority="26" operator="lessThanOrEqual">
      <formula>0.16</formula>
    </cfRule>
  </conditionalFormatting>
  <conditionalFormatting sqref="E70:E71">
    <cfRule type="cellIs" dxfId="48" priority="25" operator="lessThanOrEqual">
      <formula>0.16</formula>
    </cfRule>
  </conditionalFormatting>
  <conditionalFormatting sqref="E78">
    <cfRule type="cellIs" dxfId="47" priority="24" operator="lessThanOrEqual">
      <formula>0.16</formula>
    </cfRule>
  </conditionalFormatting>
  <conditionalFormatting sqref="E79">
    <cfRule type="cellIs" dxfId="46" priority="23" operator="lessThanOrEqual">
      <formula>0.16</formula>
    </cfRule>
  </conditionalFormatting>
  <conditionalFormatting sqref="E80">
    <cfRule type="cellIs" dxfId="45" priority="22" operator="lessThanOrEqual">
      <formula>0.16</formula>
    </cfRule>
  </conditionalFormatting>
  <conditionalFormatting sqref="E81:E86">
    <cfRule type="cellIs" dxfId="44" priority="21" operator="lessThanOrEqual">
      <formula>0.16</formula>
    </cfRule>
  </conditionalFormatting>
  <conditionalFormatting sqref="E87:E90">
    <cfRule type="cellIs" dxfId="43" priority="20" operator="lessThanOrEqual">
      <formula>0.16</formula>
    </cfRule>
  </conditionalFormatting>
  <conditionalFormatting sqref="E52:E55">
    <cfRule type="cellIs" dxfId="42" priority="19" operator="lessThanOrEqual">
      <formula>0.16</formula>
    </cfRule>
  </conditionalFormatting>
  <conditionalFormatting sqref="E43">
    <cfRule type="cellIs" dxfId="41" priority="18" operator="lessThanOrEqual">
      <formula>0.16</formula>
    </cfRule>
  </conditionalFormatting>
  <conditionalFormatting sqref="E44">
    <cfRule type="cellIs" dxfId="40" priority="17" operator="lessThanOrEqual">
      <formula>0.16</formula>
    </cfRule>
  </conditionalFormatting>
  <conditionalFormatting sqref="E45">
    <cfRule type="cellIs" dxfId="39" priority="16" operator="lessThanOrEqual">
      <formula>0.16</formula>
    </cfRule>
  </conditionalFormatting>
  <conditionalFormatting sqref="E46:E51">
    <cfRule type="cellIs" dxfId="38" priority="15" operator="lessThanOrEqual">
      <formula>0.16</formula>
    </cfRule>
  </conditionalFormatting>
  <conditionalFormatting sqref="E26">
    <cfRule type="cellIs" dxfId="37" priority="14" operator="lessThanOrEqual">
      <formula>0.16</formula>
    </cfRule>
  </conditionalFormatting>
  <conditionalFormatting sqref="E27">
    <cfRule type="cellIs" dxfId="36" priority="13" operator="lessThanOrEqual">
      <formula>0.16</formula>
    </cfRule>
  </conditionalFormatting>
  <conditionalFormatting sqref="E28">
    <cfRule type="cellIs" dxfId="35" priority="12" operator="lessThanOrEqual">
      <formula>0.16</formula>
    </cfRule>
  </conditionalFormatting>
  <conditionalFormatting sqref="E29:E34">
    <cfRule type="cellIs" dxfId="34" priority="11" operator="lessThanOrEqual">
      <formula>0.16</formula>
    </cfRule>
  </conditionalFormatting>
  <conditionalFormatting sqref="E18:E20">
    <cfRule type="cellIs" dxfId="33" priority="10" operator="lessThanOrEqual">
      <formula>0.16</formula>
    </cfRule>
  </conditionalFormatting>
  <conditionalFormatting sqref="E9">
    <cfRule type="cellIs" dxfId="32" priority="9" operator="lessThanOrEqual">
      <formula>0.16</formula>
    </cfRule>
  </conditionalFormatting>
  <conditionalFormatting sqref="E10">
    <cfRule type="cellIs" dxfId="31" priority="8" operator="lessThanOrEqual">
      <formula>0.16</formula>
    </cfRule>
  </conditionalFormatting>
  <conditionalFormatting sqref="E11">
    <cfRule type="cellIs" dxfId="30" priority="7" operator="lessThanOrEqual">
      <formula>0.16</formula>
    </cfRule>
  </conditionalFormatting>
  <conditionalFormatting sqref="E12:E17">
    <cfRule type="cellIs" dxfId="29" priority="6" operator="lessThanOrEqual">
      <formula>0.16</formula>
    </cfRule>
  </conditionalFormatting>
  <conditionalFormatting sqref="L18:L19">
    <cfRule type="cellIs" dxfId="28" priority="5" operator="lessThanOrEqual">
      <formula>0.16</formula>
    </cfRule>
  </conditionalFormatting>
  <conditionalFormatting sqref="L9">
    <cfRule type="cellIs" dxfId="27" priority="4" operator="lessThanOrEqual">
      <formula>0.16</formula>
    </cfRule>
  </conditionalFormatting>
  <conditionalFormatting sqref="L10">
    <cfRule type="cellIs" dxfId="26" priority="3" operator="lessThanOrEqual">
      <formula>0.16</formula>
    </cfRule>
  </conditionalFormatting>
  <conditionalFormatting sqref="L11">
    <cfRule type="cellIs" dxfId="25" priority="2" operator="lessThanOrEqual">
      <formula>0.16</formula>
    </cfRule>
  </conditionalFormatting>
  <conditionalFormatting sqref="L12:L17">
    <cfRule type="cellIs" dxfId="24" priority="1" operator="lessThanOrEqual">
      <formula>0.16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3746-4F6C-4FB8-87FA-9C680200A79E}">
  <dimension ref="A1:K57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3" sqref="C53"/>
    </sheetView>
  </sheetViews>
  <sheetFormatPr defaultRowHeight="18.5" x14ac:dyDescent="0.45"/>
  <cols>
    <col min="1" max="1" width="13.640625" customWidth="1"/>
  </cols>
  <sheetData>
    <row r="1" spans="1:11" x14ac:dyDescent="0.45">
      <c r="A1" t="s">
        <v>73</v>
      </c>
      <c r="B1" t="s">
        <v>72</v>
      </c>
      <c r="C1" t="s">
        <v>3</v>
      </c>
      <c r="D1" t="s">
        <v>75</v>
      </c>
      <c r="E1" t="s">
        <v>69</v>
      </c>
      <c r="F1" t="s">
        <v>68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45">
      <c r="A2" t="s">
        <v>70</v>
      </c>
      <c r="B2">
        <v>1</v>
      </c>
      <c r="C2" t="s">
        <v>71</v>
      </c>
      <c r="D2" t="s">
        <v>74</v>
      </c>
      <c r="E2" t="s">
        <v>61</v>
      </c>
      <c r="F2">
        <v>0.65909189999999995</v>
      </c>
      <c r="G2">
        <v>0.36728959999999999</v>
      </c>
      <c r="H2">
        <v>1.79</v>
      </c>
      <c r="I2">
        <v>7.8E-2</v>
      </c>
      <c r="J2">
        <v>-7.5349100000000002E-2</v>
      </c>
      <c r="K2">
        <v>1.3935329999999999</v>
      </c>
    </row>
    <row r="3" spans="1:11" x14ac:dyDescent="0.45">
      <c r="A3" t="s">
        <v>70</v>
      </c>
      <c r="B3">
        <v>1</v>
      </c>
      <c r="C3" t="s">
        <v>71</v>
      </c>
      <c r="D3" t="s">
        <v>74</v>
      </c>
      <c r="E3" t="s">
        <v>62</v>
      </c>
      <c r="F3">
        <v>0.91476570000000001</v>
      </c>
      <c r="G3">
        <v>0.40169539999999998</v>
      </c>
      <c r="H3">
        <v>2.2799999999999998</v>
      </c>
      <c r="I3">
        <v>2.5999999999999999E-2</v>
      </c>
      <c r="J3">
        <v>0.1115261</v>
      </c>
      <c r="K3">
        <v>1.718005</v>
      </c>
    </row>
    <row r="4" spans="1:11" x14ac:dyDescent="0.45">
      <c r="A4" t="s">
        <v>70</v>
      </c>
      <c r="B4">
        <v>1</v>
      </c>
      <c r="C4" t="s">
        <v>71</v>
      </c>
      <c r="D4" t="s">
        <v>74</v>
      </c>
      <c r="E4" t="s">
        <v>17</v>
      </c>
      <c r="F4">
        <v>-0.40719339999999998</v>
      </c>
      <c r="G4">
        <v>1.271674</v>
      </c>
      <c r="H4">
        <v>-0.32</v>
      </c>
      <c r="I4">
        <v>0.75</v>
      </c>
      <c r="J4">
        <v>-2.9500639999999998</v>
      </c>
      <c r="K4">
        <v>2.1356769999999998</v>
      </c>
    </row>
    <row r="5" spans="1:11" x14ac:dyDescent="0.45">
      <c r="A5" t="s">
        <v>70</v>
      </c>
      <c r="B5">
        <v>1</v>
      </c>
      <c r="C5" t="s">
        <v>71</v>
      </c>
      <c r="D5" t="s">
        <v>74</v>
      </c>
      <c r="E5" t="s">
        <v>18</v>
      </c>
      <c r="F5">
        <v>-1.542192</v>
      </c>
      <c r="G5">
        <v>1.0454619999999999</v>
      </c>
      <c r="H5">
        <v>-1.48</v>
      </c>
      <c r="I5">
        <v>0.14499999999999999</v>
      </c>
      <c r="J5">
        <v>-3.6327219999999998</v>
      </c>
      <c r="K5">
        <v>0.5483382</v>
      </c>
    </row>
    <row r="6" spans="1:11" x14ac:dyDescent="0.45">
      <c r="A6" t="s">
        <v>70</v>
      </c>
      <c r="B6">
        <v>1</v>
      </c>
      <c r="C6" t="s">
        <v>71</v>
      </c>
      <c r="D6" t="s">
        <v>74</v>
      </c>
      <c r="E6" t="s">
        <v>19</v>
      </c>
      <c r="F6">
        <v>0.11328240000000001</v>
      </c>
      <c r="G6">
        <v>0.31371840000000001</v>
      </c>
      <c r="H6">
        <v>0.36</v>
      </c>
      <c r="I6">
        <v>0.71899999999999997</v>
      </c>
      <c r="J6">
        <v>-0.51403620000000005</v>
      </c>
      <c r="K6">
        <v>0.74060099999999995</v>
      </c>
    </row>
    <row r="7" spans="1:11" x14ac:dyDescent="0.45">
      <c r="A7" t="s">
        <v>70</v>
      </c>
      <c r="B7">
        <v>1</v>
      </c>
      <c r="C7" t="s">
        <v>71</v>
      </c>
      <c r="D7" t="s">
        <v>74</v>
      </c>
      <c r="E7" t="s">
        <v>20</v>
      </c>
      <c r="F7">
        <v>-0.3521108</v>
      </c>
      <c r="G7">
        <v>0.23239180000000001</v>
      </c>
      <c r="H7">
        <v>-1.52</v>
      </c>
      <c r="I7">
        <v>0.13500000000000001</v>
      </c>
      <c r="J7">
        <v>-0.8168069</v>
      </c>
      <c r="K7">
        <v>0.1125852</v>
      </c>
    </row>
    <row r="8" spans="1:11" x14ac:dyDescent="0.45">
      <c r="A8" t="s">
        <v>70</v>
      </c>
      <c r="B8">
        <v>1</v>
      </c>
      <c r="C8" t="s">
        <v>71</v>
      </c>
      <c r="D8" t="s">
        <v>74</v>
      </c>
      <c r="E8" t="s">
        <v>21</v>
      </c>
      <c r="F8">
        <v>1.6349099999999998E-2</v>
      </c>
      <c r="G8">
        <v>0.49193680000000001</v>
      </c>
      <c r="H8">
        <v>0.03</v>
      </c>
      <c r="I8">
        <v>0.97399999999999998</v>
      </c>
      <c r="J8">
        <v>-0.96733930000000001</v>
      </c>
      <c r="K8">
        <v>1.0000370000000001</v>
      </c>
    </row>
    <row r="9" spans="1:11" x14ac:dyDescent="0.45">
      <c r="A9" t="s">
        <v>70</v>
      </c>
      <c r="B9">
        <v>1</v>
      </c>
      <c r="C9" t="s">
        <v>71</v>
      </c>
      <c r="D9" t="s">
        <v>74</v>
      </c>
      <c r="E9" t="s">
        <v>22</v>
      </c>
      <c r="F9">
        <v>-4.6786450000000004</v>
      </c>
      <c r="G9">
        <v>2.422857</v>
      </c>
      <c r="H9">
        <v>-1.93</v>
      </c>
      <c r="I9">
        <v>5.8000000000000003E-2</v>
      </c>
      <c r="J9">
        <v>-9.5234480000000001</v>
      </c>
      <c r="K9">
        <v>0.16615750000000001</v>
      </c>
    </row>
    <row r="10" spans="1:11" x14ac:dyDescent="0.45">
      <c r="A10" t="s">
        <v>70</v>
      </c>
      <c r="B10">
        <v>1</v>
      </c>
      <c r="C10" t="s">
        <v>71</v>
      </c>
      <c r="D10" t="s">
        <v>74</v>
      </c>
      <c r="E10" t="s">
        <v>23</v>
      </c>
      <c r="F10">
        <v>0.99025419999999997</v>
      </c>
      <c r="G10">
        <v>0.37627139999999998</v>
      </c>
      <c r="H10">
        <v>2.63</v>
      </c>
      <c r="I10">
        <v>1.0999999999999999E-2</v>
      </c>
      <c r="J10">
        <v>0.23785300000000001</v>
      </c>
      <c r="K10">
        <v>1.7426550000000001</v>
      </c>
    </row>
    <row r="11" spans="1:11" x14ac:dyDescent="0.45">
      <c r="A11" t="s">
        <v>70</v>
      </c>
      <c r="B11">
        <v>1</v>
      </c>
      <c r="C11" t="s">
        <v>71</v>
      </c>
      <c r="D11" t="s">
        <v>74</v>
      </c>
      <c r="E11" t="s">
        <v>24</v>
      </c>
      <c r="F11">
        <v>0.1901552</v>
      </c>
      <c r="G11">
        <v>0.23787430000000001</v>
      </c>
      <c r="H11">
        <v>0.8</v>
      </c>
      <c r="I11">
        <v>0.42699999999999999</v>
      </c>
      <c r="J11">
        <v>-0.28550379999999997</v>
      </c>
      <c r="K11">
        <v>0.66581409999999996</v>
      </c>
    </row>
    <row r="12" spans="1:11" x14ac:dyDescent="0.45">
      <c r="A12" t="s">
        <v>77</v>
      </c>
      <c r="B12">
        <v>1</v>
      </c>
      <c r="C12" t="s">
        <v>76</v>
      </c>
      <c r="D12" t="s">
        <v>74</v>
      </c>
      <c r="E12" t="s">
        <v>61</v>
      </c>
      <c r="F12">
        <v>0.52706569999999997</v>
      </c>
      <c r="G12">
        <v>0.37404690000000002</v>
      </c>
      <c r="H12">
        <v>1.41</v>
      </c>
      <c r="I12">
        <v>0.16400000000000001</v>
      </c>
      <c r="J12">
        <v>-0.22088730000000001</v>
      </c>
      <c r="K12">
        <v>1.2750189999999999</v>
      </c>
    </row>
    <row r="13" spans="1:11" x14ac:dyDescent="0.45">
      <c r="A13" t="s">
        <v>77</v>
      </c>
      <c r="B13">
        <v>1</v>
      </c>
      <c r="C13" t="s">
        <v>76</v>
      </c>
      <c r="D13" t="s">
        <v>74</v>
      </c>
      <c r="E13" t="s">
        <v>62</v>
      </c>
      <c r="F13">
        <v>0.81730460000000005</v>
      </c>
      <c r="G13">
        <v>0.41527989999999998</v>
      </c>
      <c r="H13">
        <v>1.97</v>
      </c>
      <c r="I13">
        <v>5.3999999999999999E-2</v>
      </c>
      <c r="J13">
        <v>-1.3098800000000001E-2</v>
      </c>
      <c r="K13">
        <v>1.647708</v>
      </c>
    </row>
    <row r="14" spans="1:11" x14ac:dyDescent="0.45">
      <c r="A14" t="s">
        <v>77</v>
      </c>
      <c r="B14">
        <v>1</v>
      </c>
      <c r="C14" t="s">
        <v>76</v>
      </c>
      <c r="D14" t="s">
        <v>74</v>
      </c>
      <c r="E14" t="s">
        <v>78</v>
      </c>
      <c r="F14">
        <v>0.17332069999999999</v>
      </c>
      <c r="G14">
        <v>0.23860590000000001</v>
      </c>
      <c r="H14">
        <v>0.73</v>
      </c>
      <c r="I14">
        <v>0.47</v>
      </c>
      <c r="J14">
        <v>-0.3038013</v>
      </c>
      <c r="K14">
        <v>0.65044270000000004</v>
      </c>
    </row>
    <row r="15" spans="1:11" x14ac:dyDescent="0.45">
      <c r="A15" t="s">
        <v>77</v>
      </c>
      <c r="B15">
        <v>1</v>
      </c>
      <c r="C15" t="s">
        <v>76</v>
      </c>
      <c r="D15" t="s">
        <v>74</v>
      </c>
      <c r="E15" t="s">
        <v>79</v>
      </c>
      <c r="F15">
        <v>0.28067710000000001</v>
      </c>
      <c r="G15">
        <v>0.22873009999999999</v>
      </c>
      <c r="H15">
        <v>1.23</v>
      </c>
      <c r="I15">
        <v>0.224</v>
      </c>
      <c r="J15">
        <v>-0.17669699999999999</v>
      </c>
      <c r="K15">
        <v>0.73805120000000002</v>
      </c>
    </row>
    <row r="16" spans="1:11" x14ac:dyDescent="0.45">
      <c r="A16" t="s">
        <v>77</v>
      </c>
      <c r="B16">
        <v>1</v>
      </c>
      <c r="C16" t="s">
        <v>76</v>
      </c>
      <c r="D16" t="s">
        <v>74</v>
      </c>
      <c r="E16" t="s">
        <v>17</v>
      </c>
      <c r="F16">
        <v>-2.1970260000000001</v>
      </c>
      <c r="G16">
        <v>2.2798590000000001</v>
      </c>
      <c r="H16">
        <v>-0.96</v>
      </c>
      <c r="I16">
        <v>0.33900000000000002</v>
      </c>
      <c r="J16">
        <v>-6.7558860000000003</v>
      </c>
      <c r="K16">
        <v>2.361834</v>
      </c>
    </row>
    <row r="17" spans="1:11" x14ac:dyDescent="0.45">
      <c r="A17" t="s">
        <v>77</v>
      </c>
      <c r="B17">
        <v>1</v>
      </c>
      <c r="C17" t="s">
        <v>76</v>
      </c>
      <c r="D17" t="s">
        <v>74</v>
      </c>
      <c r="E17" t="s">
        <v>18</v>
      </c>
      <c r="F17">
        <v>-1.730426</v>
      </c>
      <c r="G17">
        <v>1.0149049999999999</v>
      </c>
      <c r="H17">
        <v>-1.71</v>
      </c>
      <c r="I17">
        <v>9.2999999999999999E-2</v>
      </c>
      <c r="J17">
        <v>-3.7598530000000001</v>
      </c>
      <c r="K17">
        <v>0.29900080000000001</v>
      </c>
    </row>
    <row r="18" spans="1:11" x14ac:dyDescent="0.45">
      <c r="A18" t="s">
        <v>77</v>
      </c>
      <c r="B18">
        <v>1</v>
      </c>
      <c r="C18" t="s">
        <v>76</v>
      </c>
      <c r="D18" t="s">
        <v>74</v>
      </c>
      <c r="E18" t="s">
        <v>19</v>
      </c>
      <c r="F18">
        <v>0.13825319999999999</v>
      </c>
      <c r="G18">
        <v>0.30952649999999998</v>
      </c>
      <c r="H18">
        <v>0.45</v>
      </c>
      <c r="I18">
        <v>0.65700000000000003</v>
      </c>
      <c r="J18">
        <v>-0.48068319999999998</v>
      </c>
      <c r="K18">
        <v>0.75718969999999997</v>
      </c>
    </row>
    <row r="19" spans="1:11" x14ac:dyDescent="0.45">
      <c r="A19" t="s">
        <v>77</v>
      </c>
      <c r="B19">
        <v>1</v>
      </c>
      <c r="C19" t="s">
        <v>76</v>
      </c>
      <c r="D19" t="s">
        <v>74</v>
      </c>
      <c r="E19" t="s">
        <v>20</v>
      </c>
      <c r="F19">
        <v>-0.3786775</v>
      </c>
      <c r="G19">
        <v>0.23598730000000001</v>
      </c>
      <c r="H19">
        <v>-1.6</v>
      </c>
      <c r="I19">
        <v>0.114</v>
      </c>
      <c r="J19">
        <v>-0.85056330000000002</v>
      </c>
      <c r="K19">
        <v>9.3208299999999994E-2</v>
      </c>
    </row>
    <row r="20" spans="1:11" x14ac:dyDescent="0.45">
      <c r="A20" t="s">
        <v>77</v>
      </c>
      <c r="B20">
        <v>1</v>
      </c>
      <c r="C20" t="s">
        <v>76</v>
      </c>
      <c r="D20" t="s">
        <v>74</v>
      </c>
      <c r="E20" t="s">
        <v>21</v>
      </c>
      <c r="F20">
        <v>2.4580399999999999E-2</v>
      </c>
      <c r="G20">
        <v>0.4920988</v>
      </c>
      <c r="H20">
        <v>0.05</v>
      </c>
      <c r="I20">
        <v>0.96</v>
      </c>
      <c r="J20">
        <v>-0.9594319</v>
      </c>
      <c r="K20">
        <v>1.0085930000000001</v>
      </c>
    </row>
    <row r="21" spans="1:11" x14ac:dyDescent="0.45">
      <c r="A21" t="s">
        <v>77</v>
      </c>
      <c r="B21">
        <v>1</v>
      </c>
      <c r="C21" t="s">
        <v>76</v>
      </c>
      <c r="D21" t="s">
        <v>74</v>
      </c>
      <c r="E21" t="s">
        <v>22</v>
      </c>
      <c r="F21">
        <v>-4.8582219999999996</v>
      </c>
      <c r="G21">
        <v>2.2780499999999999</v>
      </c>
      <c r="H21">
        <v>-2.13</v>
      </c>
      <c r="I21">
        <v>3.6999999999999998E-2</v>
      </c>
      <c r="J21">
        <v>-9.4134639999999994</v>
      </c>
      <c r="K21">
        <v>-0.3029792</v>
      </c>
    </row>
    <row r="22" spans="1:11" x14ac:dyDescent="0.45">
      <c r="A22" t="s">
        <v>77</v>
      </c>
      <c r="B22">
        <v>1</v>
      </c>
      <c r="C22" t="s">
        <v>76</v>
      </c>
      <c r="D22" t="s">
        <v>74</v>
      </c>
      <c r="E22" t="s">
        <v>23</v>
      </c>
      <c r="F22">
        <v>0.96410229999999997</v>
      </c>
      <c r="G22">
        <v>0.37940049999999997</v>
      </c>
      <c r="H22">
        <v>2.54</v>
      </c>
      <c r="I22">
        <v>1.4E-2</v>
      </c>
      <c r="J22">
        <v>0.20544409999999999</v>
      </c>
      <c r="K22">
        <v>1.722761</v>
      </c>
    </row>
    <row r="23" spans="1:11" x14ac:dyDescent="0.45">
      <c r="A23" t="s">
        <v>77</v>
      </c>
      <c r="B23">
        <v>1</v>
      </c>
      <c r="C23" t="s">
        <v>76</v>
      </c>
      <c r="D23" t="s">
        <v>74</v>
      </c>
      <c r="E23" t="s">
        <v>24</v>
      </c>
      <c r="F23">
        <v>0.19630359999999999</v>
      </c>
      <c r="G23">
        <v>0.2428293</v>
      </c>
      <c r="H23">
        <v>0.81</v>
      </c>
      <c r="I23">
        <v>0.42199999999999999</v>
      </c>
      <c r="J23">
        <v>-0.28926360000000001</v>
      </c>
      <c r="K23">
        <v>0.6818708</v>
      </c>
    </row>
    <row r="24" spans="1:11" x14ac:dyDescent="0.45">
      <c r="A24" s="16" t="s">
        <v>80</v>
      </c>
      <c r="B24">
        <v>1</v>
      </c>
      <c r="C24" t="s">
        <v>81</v>
      </c>
      <c r="D24" t="s">
        <v>74</v>
      </c>
      <c r="E24" t="s">
        <v>82</v>
      </c>
      <c r="F24">
        <v>0.65909189999999995</v>
      </c>
      <c r="G24">
        <v>0.3058593</v>
      </c>
      <c r="H24">
        <v>2.15</v>
      </c>
      <c r="I24">
        <v>3.5000000000000003E-2</v>
      </c>
      <c r="J24">
        <v>4.74884E-2</v>
      </c>
      <c r="K24">
        <v>1.2706949999999999</v>
      </c>
    </row>
    <row r="25" spans="1:11" x14ac:dyDescent="0.45">
      <c r="A25" s="16" t="s">
        <v>80</v>
      </c>
      <c r="B25">
        <v>1</v>
      </c>
      <c r="C25" t="s">
        <v>81</v>
      </c>
      <c r="D25" t="s">
        <v>74</v>
      </c>
      <c r="E25" t="s">
        <v>83</v>
      </c>
      <c r="F25">
        <v>0.91476570000000001</v>
      </c>
      <c r="G25">
        <v>0.33451059999999999</v>
      </c>
      <c r="H25">
        <v>2.73</v>
      </c>
      <c r="I25">
        <v>8.0000000000000002E-3</v>
      </c>
      <c r="J25">
        <v>0.24587039999999999</v>
      </c>
      <c r="K25">
        <v>1.583661</v>
      </c>
    </row>
    <row r="26" spans="1:11" x14ac:dyDescent="0.45">
      <c r="A26" s="16" t="s">
        <v>80</v>
      </c>
      <c r="B26">
        <v>1</v>
      </c>
      <c r="C26" t="s">
        <v>81</v>
      </c>
      <c r="D26" t="s">
        <v>74</v>
      </c>
      <c r="E26" t="s">
        <v>17</v>
      </c>
      <c r="F26">
        <v>-0.40719339999999998</v>
      </c>
      <c r="G26">
        <v>1.058983</v>
      </c>
      <c r="H26">
        <v>-0.38</v>
      </c>
      <c r="I26">
        <v>0.70199999999999996</v>
      </c>
      <c r="J26">
        <v>-2.5247609999999998</v>
      </c>
      <c r="K26">
        <v>1.7103740000000001</v>
      </c>
    </row>
    <row r="27" spans="1:11" x14ac:dyDescent="0.45">
      <c r="A27" s="16" t="s">
        <v>80</v>
      </c>
      <c r="B27">
        <v>1</v>
      </c>
      <c r="C27" t="s">
        <v>81</v>
      </c>
      <c r="D27" t="s">
        <v>74</v>
      </c>
      <c r="E27" t="s">
        <v>18</v>
      </c>
      <c r="F27">
        <v>-1.542192</v>
      </c>
      <c r="G27">
        <v>0.87060499999999996</v>
      </c>
      <c r="H27">
        <v>-1.77</v>
      </c>
      <c r="I27">
        <v>8.1000000000000003E-2</v>
      </c>
      <c r="J27">
        <v>-3.283074</v>
      </c>
      <c r="K27">
        <v>0.19869049999999999</v>
      </c>
    </row>
    <row r="28" spans="1:11" x14ac:dyDescent="0.45">
      <c r="A28" s="16" t="s">
        <v>80</v>
      </c>
      <c r="B28">
        <v>1</v>
      </c>
      <c r="C28" t="s">
        <v>81</v>
      </c>
      <c r="D28" t="s">
        <v>74</v>
      </c>
      <c r="E28" t="s">
        <v>19</v>
      </c>
      <c r="F28">
        <v>0.11328240000000001</v>
      </c>
      <c r="G28">
        <v>0.26124799999999998</v>
      </c>
      <c r="H28">
        <v>0.43</v>
      </c>
      <c r="I28">
        <v>0.66600000000000004</v>
      </c>
      <c r="J28">
        <v>-0.40911520000000001</v>
      </c>
      <c r="K28">
        <v>0.63568000000000002</v>
      </c>
    </row>
    <row r="29" spans="1:11" x14ac:dyDescent="0.45">
      <c r="A29" s="16" t="s">
        <v>80</v>
      </c>
      <c r="B29">
        <v>1</v>
      </c>
      <c r="C29" t="s">
        <v>81</v>
      </c>
      <c r="D29" t="s">
        <v>74</v>
      </c>
      <c r="E29" t="s">
        <v>20</v>
      </c>
      <c r="F29">
        <v>-0.3521108</v>
      </c>
      <c r="G29">
        <v>0.19352349999999999</v>
      </c>
      <c r="H29">
        <v>-1.82</v>
      </c>
      <c r="I29">
        <v>7.3999999999999996E-2</v>
      </c>
      <c r="J29">
        <v>-0.73908499999999999</v>
      </c>
      <c r="K29">
        <v>3.4863400000000003E-2</v>
      </c>
    </row>
    <row r="30" spans="1:11" x14ac:dyDescent="0.45">
      <c r="A30" s="16" t="s">
        <v>80</v>
      </c>
      <c r="B30">
        <v>1</v>
      </c>
      <c r="C30" t="s">
        <v>81</v>
      </c>
      <c r="D30" t="s">
        <v>74</v>
      </c>
      <c r="E30" t="s">
        <v>21</v>
      </c>
      <c r="F30">
        <v>1.6349099999999998E-2</v>
      </c>
      <c r="G30">
        <v>0.40965879999999999</v>
      </c>
      <c r="H30">
        <v>0.04</v>
      </c>
      <c r="I30">
        <v>0.96799999999999997</v>
      </c>
      <c r="J30">
        <v>-0.80281429999999998</v>
      </c>
      <c r="K30">
        <v>0.83551249999999999</v>
      </c>
    </row>
    <row r="31" spans="1:11" x14ac:dyDescent="0.45">
      <c r="A31" s="16" t="s">
        <v>80</v>
      </c>
      <c r="B31">
        <v>1</v>
      </c>
      <c r="C31" t="s">
        <v>81</v>
      </c>
      <c r="D31" t="s">
        <v>74</v>
      </c>
      <c r="E31" t="s">
        <v>22</v>
      </c>
      <c r="F31">
        <v>-4.6786450000000004</v>
      </c>
      <c r="G31">
        <v>2.0176270000000001</v>
      </c>
      <c r="H31">
        <v>-2.3199999999999998</v>
      </c>
      <c r="I31">
        <v>2.4E-2</v>
      </c>
      <c r="J31">
        <v>-8.7131399999999992</v>
      </c>
      <c r="K31">
        <v>-0.64415100000000003</v>
      </c>
    </row>
    <row r="32" spans="1:11" x14ac:dyDescent="0.45">
      <c r="A32" s="16" t="s">
        <v>80</v>
      </c>
      <c r="B32">
        <v>1</v>
      </c>
      <c r="C32" t="s">
        <v>81</v>
      </c>
      <c r="D32" t="s">
        <v>74</v>
      </c>
      <c r="E32" t="s">
        <v>23</v>
      </c>
      <c r="F32">
        <v>0.99025419999999997</v>
      </c>
      <c r="G32">
        <v>0.31333879999999997</v>
      </c>
      <c r="H32">
        <v>3.16</v>
      </c>
      <c r="I32">
        <v>2E-3</v>
      </c>
      <c r="J32">
        <v>0.36369449999999998</v>
      </c>
      <c r="K32">
        <v>1.616814</v>
      </c>
    </row>
    <row r="33" spans="1:11" x14ac:dyDescent="0.45">
      <c r="A33" s="16" t="s">
        <v>80</v>
      </c>
      <c r="B33">
        <v>1</v>
      </c>
      <c r="C33" t="s">
        <v>81</v>
      </c>
      <c r="D33" t="s">
        <v>74</v>
      </c>
      <c r="E33" t="s">
        <v>24</v>
      </c>
      <c r="F33">
        <v>0.1901552</v>
      </c>
      <c r="G33">
        <v>0.19808899999999999</v>
      </c>
      <c r="H33">
        <v>0.96</v>
      </c>
      <c r="I33">
        <v>0.34100000000000003</v>
      </c>
      <c r="J33">
        <v>-0.2059483</v>
      </c>
      <c r="K33">
        <v>0.58625870000000002</v>
      </c>
    </row>
    <row r="34" spans="1:11" x14ac:dyDescent="0.45">
      <c r="A34" s="16" t="s">
        <v>85</v>
      </c>
      <c r="B34">
        <v>1</v>
      </c>
      <c r="C34" t="s">
        <v>84</v>
      </c>
      <c r="D34" t="s">
        <v>74</v>
      </c>
      <c r="E34" t="s">
        <v>82</v>
      </c>
      <c r="F34">
        <v>0.68931600000000004</v>
      </c>
      <c r="G34">
        <v>0.39152369999999997</v>
      </c>
      <c r="H34">
        <v>1.76</v>
      </c>
      <c r="I34">
        <v>8.3000000000000004E-2</v>
      </c>
      <c r="J34">
        <v>-9.3847899999999998E-2</v>
      </c>
      <c r="K34">
        <v>1.47248</v>
      </c>
    </row>
    <row r="35" spans="1:11" x14ac:dyDescent="0.45">
      <c r="A35" s="16" t="s">
        <v>85</v>
      </c>
      <c r="B35">
        <v>1</v>
      </c>
      <c r="C35" t="s">
        <v>84</v>
      </c>
      <c r="D35" t="s">
        <v>74</v>
      </c>
      <c r="E35" t="s">
        <v>83</v>
      </c>
      <c r="F35">
        <v>0.69566450000000002</v>
      </c>
      <c r="G35">
        <v>0.40301710000000002</v>
      </c>
      <c r="H35">
        <v>1.73</v>
      </c>
      <c r="I35">
        <v>8.8999999999999996E-2</v>
      </c>
      <c r="J35">
        <v>-0.11048959999999999</v>
      </c>
      <c r="K35">
        <v>1.501819</v>
      </c>
    </row>
    <row r="36" spans="1:11" x14ac:dyDescent="0.45">
      <c r="A36" s="16" t="s">
        <v>85</v>
      </c>
      <c r="B36">
        <v>1</v>
      </c>
      <c r="C36" t="s">
        <v>84</v>
      </c>
      <c r="D36" t="s">
        <v>74</v>
      </c>
      <c r="E36" t="s">
        <v>17</v>
      </c>
      <c r="F36">
        <v>-0.14752709999999999</v>
      </c>
      <c r="G36">
        <v>1.250823</v>
      </c>
      <c r="H36">
        <v>-0.12</v>
      </c>
      <c r="I36">
        <v>0.90700000000000003</v>
      </c>
      <c r="J36">
        <v>-2.649546</v>
      </c>
      <c r="K36">
        <v>2.354492</v>
      </c>
    </row>
    <row r="37" spans="1:11" x14ac:dyDescent="0.45">
      <c r="A37" s="16" t="s">
        <v>85</v>
      </c>
      <c r="B37">
        <v>1</v>
      </c>
      <c r="C37" t="s">
        <v>84</v>
      </c>
      <c r="D37" t="s">
        <v>74</v>
      </c>
      <c r="E37" t="s">
        <v>18</v>
      </c>
      <c r="F37">
        <v>-1.6074569999999999</v>
      </c>
      <c r="G37">
        <v>0.92179100000000003</v>
      </c>
      <c r="H37">
        <v>-1.74</v>
      </c>
      <c r="I37">
        <v>8.5999999999999993E-2</v>
      </c>
      <c r="J37">
        <v>-3.4513129999999999</v>
      </c>
      <c r="K37">
        <v>0.2363999</v>
      </c>
    </row>
    <row r="38" spans="1:11" x14ac:dyDescent="0.45">
      <c r="A38" s="16" t="s">
        <v>85</v>
      </c>
      <c r="B38">
        <v>1</v>
      </c>
      <c r="C38" t="s">
        <v>84</v>
      </c>
      <c r="D38" t="s">
        <v>74</v>
      </c>
      <c r="E38" t="s">
        <v>19</v>
      </c>
      <c r="F38">
        <v>0.1026329</v>
      </c>
      <c r="G38">
        <v>0.27102480000000001</v>
      </c>
      <c r="H38">
        <v>0.38</v>
      </c>
      <c r="I38">
        <v>0.70599999999999996</v>
      </c>
      <c r="J38">
        <v>-0.43949749999999999</v>
      </c>
      <c r="K38">
        <v>0.64476330000000004</v>
      </c>
    </row>
    <row r="39" spans="1:11" x14ac:dyDescent="0.45">
      <c r="A39" s="16" t="s">
        <v>85</v>
      </c>
      <c r="B39">
        <v>1</v>
      </c>
      <c r="C39" t="s">
        <v>84</v>
      </c>
      <c r="D39" t="s">
        <v>74</v>
      </c>
      <c r="E39" t="s">
        <v>20</v>
      </c>
      <c r="F39">
        <v>-0.26030959999999997</v>
      </c>
      <c r="G39">
        <v>0.20245260000000001</v>
      </c>
      <c r="H39">
        <v>-1.29</v>
      </c>
      <c r="I39">
        <v>0.20300000000000001</v>
      </c>
      <c r="J39">
        <v>-0.66527510000000001</v>
      </c>
      <c r="K39">
        <v>0.1446559</v>
      </c>
    </row>
    <row r="40" spans="1:11" x14ac:dyDescent="0.45">
      <c r="A40" s="16" t="s">
        <v>85</v>
      </c>
      <c r="B40">
        <v>1</v>
      </c>
      <c r="C40" t="s">
        <v>84</v>
      </c>
      <c r="D40" t="s">
        <v>74</v>
      </c>
      <c r="E40" t="s">
        <v>21</v>
      </c>
      <c r="F40">
        <v>9.0769199999999994E-2</v>
      </c>
      <c r="G40">
        <v>0.4174504</v>
      </c>
      <c r="H40">
        <v>0.22</v>
      </c>
      <c r="I40">
        <v>0.82899999999999996</v>
      </c>
      <c r="J40">
        <v>-0.74425600000000003</v>
      </c>
      <c r="K40">
        <v>0.92579429999999996</v>
      </c>
    </row>
    <row r="41" spans="1:11" x14ac:dyDescent="0.45">
      <c r="A41" s="16" t="s">
        <v>85</v>
      </c>
      <c r="B41">
        <v>1</v>
      </c>
      <c r="C41" t="s">
        <v>84</v>
      </c>
      <c r="D41" t="s">
        <v>74</v>
      </c>
      <c r="E41" t="s">
        <v>22</v>
      </c>
      <c r="F41">
        <v>-5.6781090000000001</v>
      </c>
      <c r="G41">
        <v>2.1806589999999999</v>
      </c>
      <c r="H41">
        <v>-2.6</v>
      </c>
      <c r="I41">
        <v>1.2E-2</v>
      </c>
      <c r="J41">
        <v>-10.04008</v>
      </c>
      <c r="K41">
        <v>-1.3161419999999999</v>
      </c>
    </row>
    <row r="42" spans="1:11" x14ac:dyDescent="0.45">
      <c r="A42" s="16" t="s">
        <v>85</v>
      </c>
      <c r="B42">
        <v>1</v>
      </c>
      <c r="C42" t="s">
        <v>84</v>
      </c>
      <c r="D42" t="s">
        <v>74</v>
      </c>
      <c r="E42" t="s">
        <v>23</v>
      </c>
      <c r="F42">
        <v>1.1326609999999999</v>
      </c>
      <c r="G42">
        <v>0.2954215</v>
      </c>
      <c r="H42">
        <v>3.83</v>
      </c>
      <c r="I42">
        <v>0</v>
      </c>
      <c r="J42">
        <v>0.5417303</v>
      </c>
      <c r="K42">
        <v>1.723592</v>
      </c>
    </row>
    <row r="43" spans="1:11" x14ac:dyDescent="0.45">
      <c r="A43" s="16" t="s">
        <v>85</v>
      </c>
      <c r="B43">
        <v>1</v>
      </c>
      <c r="C43" t="s">
        <v>84</v>
      </c>
      <c r="D43" t="s">
        <v>74</v>
      </c>
      <c r="E43" t="s">
        <v>24</v>
      </c>
      <c r="F43">
        <v>0.19634270000000001</v>
      </c>
      <c r="G43">
        <v>0.1859915</v>
      </c>
      <c r="H43">
        <v>1.06</v>
      </c>
      <c r="I43">
        <v>0.29499999999999998</v>
      </c>
      <c r="J43">
        <v>-0.17569580000000001</v>
      </c>
      <c r="K43">
        <v>0.56838109999999997</v>
      </c>
    </row>
    <row r="44" spans="1:11" x14ac:dyDescent="0.45">
      <c r="A44" t="s">
        <v>89</v>
      </c>
      <c r="B44">
        <v>1</v>
      </c>
      <c r="C44" t="s">
        <v>87</v>
      </c>
      <c r="D44" t="s">
        <v>74</v>
      </c>
      <c r="E44" t="s">
        <v>86</v>
      </c>
    </row>
    <row r="45" spans="1:11" x14ac:dyDescent="0.45">
      <c r="A45" t="s">
        <v>89</v>
      </c>
      <c r="B45">
        <v>1</v>
      </c>
      <c r="C45" t="s">
        <v>87</v>
      </c>
      <c r="D45" t="s">
        <v>74</v>
      </c>
      <c r="E45">
        <v>0</v>
      </c>
      <c r="F45">
        <v>16.684650000000001</v>
      </c>
      <c r="G45">
        <v>6.9565169999999998</v>
      </c>
      <c r="H45">
        <v>2.4</v>
      </c>
      <c r="I45">
        <v>0.02</v>
      </c>
      <c r="J45">
        <v>2.7695439999999998</v>
      </c>
      <c r="K45">
        <v>30.59976</v>
      </c>
    </row>
    <row r="46" spans="1:11" x14ac:dyDescent="0.45">
      <c r="A46" t="s">
        <v>89</v>
      </c>
      <c r="B46">
        <v>1</v>
      </c>
      <c r="C46" t="s">
        <v>87</v>
      </c>
      <c r="D46" t="s">
        <v>74</v>
      </c>
      <c r="E46">
        <v>1</v>
      </c>
      <c r="F46">
        <v>15.255890000000001</v>
      </c>
      <c r="G46">
        <v>6.4535049999999998</v>
      </c>
      <c r="H46">
        <v>2.36</v>
      </c>
      <c r="I46">
        <v>2.1000000000000001E-2</v>
      </c>
      <c r="J46">
        <v>2.3469579999999999</v>
      </c>
      <c r="K46">
        <v>28.164819999999999</v>
      </c>
    </row>
    <row r="47" spans="1:11" x14ac:dyDescent="0.45">
      <c r="A47" t="s">
        <v>89</v>
      </c>
      <c r="B47">
        <v>1</v>
      </c>
      <c r="C47" t="s">
        <v>87</v>
      </c>
      <c r="D47" t="s">
        <v>74</v>
      </c>
    </row>
    <row r="48" spans="1:11" x14ac:dyDescent="0.45">
      <c r="A48" t="s">
        <v>89</v>
      </c>
      <c r="B48">
        <v>1</v>
      </c>
      <c r="C48" t="s">
        <v>87</v>
      </c>
      <c r="D48" t="s">
        <v>74</v>
      </c>
      <c r="E48" t="s">
        <v>17</v>
      </c>
      <c r="F48">
        <v>-1.5889979999999999</v>
      </c>
      <c r="G48">
        <v>0.48803160000000001</v>
      </c>
      <c r="H48">
        <v>-3.26</v>
      </c>
      <c r="I48">
        <v>2E-3</v>
      </c>
      <c r="J48">
        <v>-2.5652059999999999</v>
      </c>
      <c r="K48">
        <v>-0.61278889999999997</v>
      </c>
    </row>
    <row r="49" spans="1:11" x14ac:dyDescent="0.45">
      <c r="A49" t="s">
        <v>89</v>
      </c>
      <c r="B49">
        <v>1</v>
      </c>
      <c r="C49" t="s">
        <v>87</v>
      </c>
      <c r="D49" t="s">
        <v>74</v>
      </c>
      <c r="E49" t="s">
        <v>18</v>
      </c>
      <c r="F49">
        <v>-1.9315850000000001</v>
      </c>
      <c r="G49">
        <v>0.88125189999999998</v>
      </c>
      <c r="H49">
        <v>-2.19</v>
      </c>
      <c r="I49">
        <v>3.2000000000000001E-2</v>
      </c>
      <c r="J49">
        <v>-3.6943510000000002</v>
      </c>
      <c r="K49">
        <v>-0.16881869999999999</v>
      </c>
    </row>
    <row r="50" spans="1:11" x14ac:dyDescent="0.45">
      <c r="A50" t="s">
        <v>89</v>
      </c>
      <c r="B50">
        <v>1</v>
      </c>
      <c r="C50" t="s">
        <v>87</v>
      </c>
      <c r="D50" t="s">
        <v>74</v>
      </c>
      <c r="E50" t="s">
        <v>19</v>
      </c>
      <c r="F50">
        <v>9.8004599999999997E-2</v>
      </c>
      <c r="G50">
        <v>0.3314976</v>
      </c>
      <c r="H50">
        <v>0.3</v>
      </c>
      <c r="I50">
        <v>0.76900000000000002</v>
      </c>
      <c r="J50">
        <v>-0.56508930000000002</v>
      </c>
      <c r="K50">
        <v>0.76109839999999995</v>
      </c>
    </row>
    <row r="51" spans="1:11" x14ac:dyDescent="0.45">
      <c r="A51" t="s">
        <v>89</v>
      </c>
      <c r="B51">
        <v>1</v>
      </c>
      <c r="C51" t="s">
        <v>87</v>
      </c>
      <c r="D51" t="s">
        <v>74</v>
      </c>
      <c r="E51" t="s">
        <v>20</v>
      </c>
      <c r="F51">
        <v>-0.14469389999999999</v>
      </c>
      <c r="G51">
        <v>0.1977015</v>
      </c>
      <c r="H51">
        <v>-0.73</v>
      </c>
      <c r="I51">
        <v>0.46700000000000003</v>
      </c>
      <c r="J51">
        <v>-0.54015579999999996</v>
      </c>
      <c r="K51">
        <v>0.25076799999999999</v>
      </c>
    </row>
    <row r="52" spans="1:11" x14ac:dyDescent="0.45">
      <c r="A52" t="s">
        <v>89</v>
      </c>
      <c r="B52">
        <v>1</v>
      </c>
      <c r="C52" t="s">
        <v>87</v>
      </c>
      <c r="D52" t="s">
        <v>74</v>
      </c>
      <c r="E52" t="s">
        <v>21</v>
      </c>
      <c r="F52">
        <v>0.84424509999999997</v>
      </c>
      <c r="G52">
        <v>0.3181967</v>
      </c>
      <c r="H52">
        <v>2.65</v>
      </c>
      <c r="I52">
        <v>0.01</v>
      </c>
      <c r="J52">
        <v>0.207757</v>
      </c>
      <c r="K52">
        <v>1.4807330000000001</v>
      </c>
    </row>
    <row r="53" spans="1:11" x14ac:dyDescent="0.45">
      <c r="A53" t="s">
        <v>89</v>
      </c>
      <c r="B53">
        <v>1</v>
      </c>
      <c r="C53" t="s">
        <v>87</v>
      </c>
      <c r="D53" t="s">
        <v>74</v>
      </c>
      <c r="E53" t="s">
        <v>22</v>
      </c>
      <c r="F53">
        <v>-4.5175210000000003</v>
      </c>
      <c r="G53">
        <v>2.5856080000000001</v>
      </c>
      <c r="H53">
        <v>-1.75</v>
      </c>
      <c r="I53">
        <v>8.5999999999999993E-2</v>
      </c>
      <c r="J53">
        <v>-9.689508</v>
      </c>
      <c r="K53">
        <v>0.65446550000000003</v>
      </c>
    </row>
    <row r="54" spans="1:11" x14ac:dyDescent="0.45">
      <c r="E54" t="s">
        <v>24</v>
      </c>
      <c r="F54">
        <v>1.7594499999999999E-2</v>
      </c>
      <c r="G54">
        <v>0.21495110000000001</v>
      </c>
      <c r="H54">
        <v>0.08</v>
      </c>
      <c r="I54">
        <v>0.93500000000000005</v>
      </c>
      <c r="J54">
        <v>-0.41237180000000001</v>
      </c>
      <c r="K54">
        <v>0.44756069999999998</v>
      </c>
    </row>
    <row r="55" spans="1:11" x14ac:dyDescent="0.45">
      <c r="E55" t="s">
        <v>90</v>
      </c>
      <c r="F55">
        <v>1.4869509999999999</v>
      </c>
      <c r="G55">
        <v>15.341749999999999</v>
      </c>
      <c r="H55">
        <v>0.1</v>
      </c>
      <c r="I55">
        <v>0.92300000000000004</v>
      </c>
      <c r="J55">
        <v>-29.20111</v>
      </c>
      <c r="K55">
        <v>32.17501</v>
      </c>
    </row>
    <row r="56" spans="1:11" x14ac:dyDescent="0.45">
      <c r="E56" t="s">
        <v>88</v>
      </c>
      <c r="F56">
        <v>-26.441269999999999</v>
      </c>
      <c r="G56">
        <v>21.406179999999999</v>
      </c>
      <c r="H56">
        <v>-1.24</v>
      </c>
      <c r="I56">
        <v>0.222</v>
      </c>
      <c r="J56">
        <v>-69.260009999999994</v>
      </c>
      <c r="K56">
        <v>16.377459999999999</v>
      </c>
    </row>
    <row r="57" spans="1:11" x14ac:dyDescent="0.45">
      <c r="E57" t="s">
        <v>88</v>
      </c>
      <c r="F57">
        <v>-98.089269999999999</v>
      </c>
      <c r="G57">
        <v>33.996420000000001</v>
      </c>
      <c r="H57">
        <v>-2.89</v>
      </c>
      <c r="I57">
        <v>5.0000000000000001E-3</v>
      </c>
      <c r="J57">
        <v>-166.09219999999999</v>
      </c>
      <c r="K57">
        <v>-30.086310000000001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E6A4-BFB3-4D20-8916-6E51BDE78140}">
  <dimension ref="A2:F18"/>
  <sheetViews>
    <sheetView workbookViewId="0">
      <selection activeCell="A15" sqref="A15"/>
    </sheetView>
  </sheetViews>
  <sheetFormatPr defaultRowHeight="18.5" x14ac:dyDescent="0.45"/>
  <cols>
    <col min="1" max="1" width="19.42578125" customWidth="1"/>
    <col min="3" max="3" width="15.640625" customWidth="1"/>
  </cols>
  <sheetData>
    <row r="2" spans="1:6" x14ac:dyDescent="0.45">
      <c r="A2" t="s">
        <v>91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45">
      <c r="A3" t="s">
        <v>97</v>
      </c>
      <c r="B3">
        <v>267</v>
      </c>
      <c r="C3">
        <v>19.148250000000001</v>
      </c>
      <c r="D3">
        <v>15.89433</v>
      </c>
      <c r="E3">
        <v>-3.4832860000000001</v>
      </c>
      <c r="F3">
        <v>68.915589999999995</v>
      </c>
    </row>
    <row r="4" spans="1:6" x14ac:dyDescent="0.45">
      <c r="A4" t="s">
        <v>100</v>
      </c>
      <c r="B4">
        <v>251</v>
      </c>
      <c r="C4">
        <v>2.0867089999999999</v>
      </c>
      <c r="D4">
        <v>31.085629999999998</v>
      </c>
      <c r="E4">
        <v>-81.954899999999995</v>
      </c>
      <c r="F4">
        <v>135.8159</v>
      </c>
    </row>
    <row r="5" spans="1:6" x14ac:dyDescent="0.45">
      <c r="A5" t="s">
        <v>17</v>
      </c>
      <c r="B5">
        <v>206</v>
      </c>
      <c r="C5">
        <v>1.936097</v>
      </c>
      <c r="D5">
        <v>4.0699569999999996</v>
      </c>
      <c r="E5">
        <v>1.3074799999999999E-2</v>
      </c>
      <c r="F5">
        <v>29.828019999999999</v>
      </c>
    </row>
    <row r="6" spans="1:6" x14ac:dyDescent="0.45">
      <c r="A6" t="s">
        <v>18</v>
      </c>
      <c r="B6">
        <v>267</v>
      </c>
      <c r="C6">
        <v>5.7041199999999996</v>
      </c>
      <c r="D6">
        <v>7.2151740000000002</v>
      </c>
      <c r="E6">
        <v>1</v>
      </c>
      <c r="F6">
        <v>24</v>
      </c>
    </row>
    <row r="7" spans="1:6" x14ac:dyDescent="0.45">
      <c r="A7" t="s">
        <v>19</v>
      </c>
      <c r="B7">
        <v>206</v>
      </c>
      <c r="C7">
        <v>18.58963</v>
      </c>
      <c r="D7">
        <v>17.09074</v>
      </c>
      <c r="E7">
        <v>0.36975190000000002</v>
      </c>
      <c r="F7">
        <v>92.983000000000004</v>
      </c>
    </row>
    <row r="9" spans="1:6" x14ac:dyDescent="0.45">
      <c r="A9" t="s">
        <v>98</v>
      </c>
      <c r="B9">
        <v>206</v>
      </c>
      <c r="C9">
        <v>28.292739999999998</v>
      </c>
      <c r="D9">
        <v>16.193809999999999</v>
      </c>
      <c r="E9">
        <v>2.2026240000000001</v>
      </c>
      <c r="F9">
        <v>71.623069999999998</v>
      </c>
    </row>
    <row r="10" spans="1:6" x14ac:dyDescent="0.45">
      <c r="A10" t="s">
        <v>21</v>
      </c>
      <c r="B10">
        <v>267</v>
      </c>
      <c r="C10">
        <v>7.1254900000000001</v>
      </c>
      <c r="D10">
        <v>7.2557679999999998</v>
      </c>
      <c r="E10">
        <v>0</v>
      </c>
      <c r="F10">
        <v>51.192270000000001</v>
      </c>
    </row>
    <row r="11" spans="1:6" x14ac:dyDescent="0.45">
      <c r="A11" t="s">
        <v>99</v>
      </c>
      <c r="B11">
        <v>205</v>
      </c>
      <c r="C11">
        <v>1.135737</v>
      </c>
      <c r="D11">
        <v>1.724807</v>
      </c>
      <c r="E11">
        <v>-1.1134740000000001</v>
      </c>
      <c r="F11">
        <v>11.14372</v>
      </c>
    </row>
    <row r="12" spans="1:6" x14ac:dyDescent="0.45">
      <c r="A12" t="s">
        <v>24</v>
      </c>
      <c r="B12">
        <v>206</v>
      </c>
      <c r="C12">
        <v>52.183030000000002</v>
      </c>
      <c r="D12">
        <v>25.294550000000001</v>
      </c>
      <c r="E12">
        <v>0</v>
      </c>
      <c r="F12">
        <v>100</v>
      </c>
    </row>
    <row r="13" spans="1:6" x14ac:dyDescent="0.45">
      <c r="A13" t="s">
        <v>43</v>
      </c>
      <c r="B13">
        <v>206</v>
      </c>
      <c r="C13" s="19">
        <v>4964635</v>
      </c>
      <c r="D13" s="18">
        <v>10400000</v>
      </c>
      <c r="E13">
        <v>33116.379999999997</v>
      </c>
      <c r="F13" s="18">
        <v>75500000</v>
      </c>
    </row>
    <row r="15" spans="1:6" x14ac:dyDescent="0.45">
      <c r="A15" t="s">
        <v>101</v>
      </c>
      <c r="C15" s="19">
        <f>(C3/100)*C13</f>
        <v>950640.72138749994</v>
      </c>
    </row>
    <row r="16" spans="1:6" x14ac:dyDescent="0.45">
      <c r="C16" s="19">
        <f>0.016*C13</f>
        <v>79434.16</v>
      </c>
    </row>
    <row r="18" spans="3:3" x14ac:dyDescent="0.45">
      <c r="C18">
        <f>1.93*2.08</f>
        <v>4.0144000000000002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F7A2-32C6-42E9-93E6-52B6050387DD}">
  <dimension ref="A1:G88"/>
  <sheetViews>
    <sheetView topLeftCell="A10" zoomScaleNormal="100" workbookViewId="0">
      <selection activeCell="B20" sqref="B20"/>
    </sheetView>
  </sheetViews>
  <sheetFormatPr defaultColWidth="11.140625" defaultRowHeight="18.5" x14ac:dyDescent="0.45"/>
  <cols>
    <col min="1" max="1" width="21.0703125" customWidth="1"/>
    <col min="2" max="2" width="7.140625" customWidth="1"/>
    <col min="3" max="3" width="7.85546875" customWidth="1"/>
    <col min="4" max="6" width="6.640625" customWidth="1"/>
    <col min="7" max="7" width="7.5" customWidth="1"/>
  </cols>
  <sheetData>
    <row r="1" spans="1:7" ht="23.5" x14ac:dyDescent="0.55000000000000004">
      <c r="A1" s="1" t="s">
        <v>0</v>
      </c>
    </row>
    <row r="2" spans="1:7" x14ac:dyDescent="0.45">
      <c r="A2" s="20" t="s">
        <v>1</v>
      </c>
      <c r="B2" s="20"/>
      <c r="C2" s="20"/>
      <c r="D2" s="20"/>
      <c r="E2" s="20"/>
      <c r="F2" s="20"/>
      <c r="G2" s="20"/>
    </row>
    <row r="3" spans="1:7" x14ac:dyDescent="0.45">
      <c r="A3" t="s">
        <v>3</v>
      </c>
      <c r="B3" t="s">
        <v>59</v>
      </c>
    </row>
    <row r="4" spans="1:7" x14ac:dyDescent="0.45">
      <c r="A4" s="2" t="s">
        <v>5</v>
      </c>
      <c r="B4" s="3" t="s">
        <v>6</v>
      </c>
      <c r="C4" s="4">
        <v>0.32100000000000001</v>
      </c>
      <c r="D4" s="3" t="s">
        <v>7</v>
      </c>
      <c r="E4" s="3">
        <v>213</v>
      </c>
      <c r="F4" s="3" t="s">
        <v>8</v>
      </c>
    </row>
    <row r="5" spans="1:7" x14ac:dyDescent="0.45"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spans="1:7" x14ac:dyDescent="0.45">
      <c r="A6" s="6" t="s">
        <v>15</v>
      </c>
    </row>
    <row r="7" spans="1:7" x14ac:dyDescent="0.45">
      <c r="A7">
        <v>0</v>
      </c>
      <c r="B7" s="7"/>
      <c r="C7" s="7"/>
      <c r="D7" s="8"/>
      <c r="E7" s="8"/>
      <c r="F7" s="7"/>
      <c r="G7" s="7"/>
    </row>
    <row r="8" spans="1:7" ht="19" thickBot="1" x14ac:dyDescent="0.5">
      <c r="A8">
        <v>1</v>
      </c>
      <c r="B8" s="7"/>
      <c r="C8" s="7"/>
      <c r="D8" s="8"/>
      <c r="E8" s="9"/>
      <c r="F8" s="7"/>
      <c r="G8" s="7"/>
    </row>
    <row r="9" spans="1:7" x14ac:dyDescent="0.45">
      <c r="A9" s="10" t="s">
        <v>16</v>
      </c>
      <c r="B9" s="11"/>
      <c r="C9" s="11"/>
      <c r="D9" s="12"/>
      <c r="E9" s="8"/>
      <c r="F9" s="11"/>
      <c r="G9" s="11"/>
    </row>
    <row r="10" spans="1:7" x14ac:dyDescent="0.45">
      <c r="A10" t="s">
        <v>17</v>
      </c>
      <c r="B10" s="7"/>
      <c r="C10" s="7"/>
      <c r="D10" s="8"/>
      <c r="E10" s="8"/>
      <c r="F10" s="7"/>
      <c r="G10" s="7"/>
    </row>
    <row r="11" spans="1:7" x14ac:dyDescent="0.45">
      <c r="A11" t="s">
        <v>18</v>
      </c>
      <c r="B11" s="7"/>
      <c r="C11" s="7"/>
      <c r="D11" s="8"/>
      <c r="E11" s="8"/>
      <c r="F11" s="7"/>
      <c r="G11" s="7"/>
    </row>
    <row r="12" spans="1:7" x14ac:dyDescent="0.45">
      <c r="A12" t="s">
        <v>19</v>
      </c>
      <c r="B12" s="7"/>
      <c r="C12" s="7"/>
      <c r="D12" s="8"/>
      <c r="E12" s="8"/>
      <c r="F12" s="7"/>
      <c r="G12" s="7"/>
    </row>
    <row r="13" spans="1:7" x14ac:dyDescent="0.45">
      <c r="A13" t="s">
        <v>20</v>
      </c>
      <c r="B13" s="7"/>
      <c r="C13" s="7"/>
      <c r="D13" s="8"/>
      <c r="E13" s="8"/>
      <c r="F13" s="7"/>
      <c r="G13" s="7"/>
    </row>
    <row r="14" spans="1:7" x14ac:dyDescent="0.45">
      <c r="A14" t="s">
        <v>21</v>
      </c>
      <c r="B14" s="7"/>
      <c r="C14" s="7"/>
      <c r="D14" s="8"/>
      <c r="E14" s="8"/>
      <c r="F14" s="7"/>
      <c r="G14" s="7"/>
    </row>
    <row r="15" spans="1:7" x14ac:dyDescent="0.45">
      <c r="A15" t="s">
        <v>22</v>
      </c>
      <c r="B15" s="7"/>
      <c r="C15" s="7"/>
      <c r="D15" s="8"/>
      <c r="E15" s="8"/>
      <c r="F15" s="7"/>
      <c r="G15" s="7"/>
    </row>
    <row r="16" spans="1:7" x14ac:dyDescent="0.45">
      <c r="A16" t="s">
        <v>23</v>
      </c>
      <c r="B16" s="7"/>
      <c r="C16" s="7"/>
      <c r="D16" s="8"/>
      <c r="E16" s="8"/>
      <c r="F16" s="7"/>
      <c r="G16" s="7"/>
    </row>
    <row r="17" spans="1:7" x14ac:dyDescent="0.45">
      <c r="A17" t="s">
        <v>24</v>
      </c>
      <c r="B17" s="7"/>
      <c r="C17" s="7"/>
      <c r="D17" s="8"/>
      <c r="E17" s="8"/>
      <c r="F17" s="7"/>
      <c r="G17" s="7"/>
    </row>
    <row r="18" spans="1:7" x14ac:dyDescent="0.45">
      <c r="B18" s="7"/>
      <c r="C18" s="7"/>
      <c r="D18" s="8"/>
      <c r="E18" s="8"/>
      <c r="F18" s="7"/>
      <c r="G18" s="7"/>
    </row>
    <row r="19" spans="1:7" x14ac:dyDescent="0.45">
      <c r="A19" s="20" t="s">
        <v>25</v>
      </c>
      <c r="B19" s="20"/>
      <c r="C19" s="20"/>
      <c r="D19" s="20"/>
      <c r="E19" s="20"/>
      <c r="F19" s="20"/>
      <c r="G19" s="20"/>
    </row>
    <row r="20" spans="1:7" x14ac:dyDescent="0.45">
      <c r="A20" t="s">
        <v>3</v>
      </c>
      <c r="B20" t="s">
        <v>26</v>
      </c>
    </row>
    <row r="21" spans="1:7" x14ac:dyDescent="0.45">
      <c r="A21" s="2" t="s">
        <v>5</v>
      </c>
      <c r="B21" s="3" t="s">
        <v>6</v>
      </c>
      <c r="C21" s="4">
        <v>0.3463</v>
      </c>
      <c r="D21" s="3" t="s">
        <v>7</v>
      </c>
      <c r="E21" s="3">
        <v>213</v>
      </c>
      <c r="F21" s="3" t="s">
        <v>8</v>
      </c>
    </row>
    <row r="22" spans="1:7" x14ac:dyDescent="0.45">
      <c r="B22" s="5" t="s">
        <v>9</v>
      </c>
      <c r="C22" s="5" t="s">
        <v>10</v>
      </c>
      <c r="D22" s="5" t="s">
        <v>11</v>
      </c>
      <c r="E22" s="5" t="s">
        <v>12</v>
      </c>
      <c r="F22" s="5" t="s">
        <v>13</v>
      </c>
      <c r="G22" s="5" t="s">
        <v>14</v>
      </c>
    </row>
    <row r="23" spans="1:7" x14ac:dyDescent="0.45">
      <c r="A23" s="6" t="s">
        <v>27</v>
      </c>
    </row>
    <row r="24" spans="1:7" x14ac:dyDescent="0.45">
      <c r="A24">
        <v>0</v>
      </c>
      <c r="B24" s="7">
        <v>-0.13211020000000001</v>
      </c>
      <c r="C24" s="7">
        <v>0.20769699999999999</v>
      </c>
      <c r="D24" s="8">
        <v>-0.64</v>
      </c>
      <c r="E24" s="8">
        <v>0.52700000000000002</v>
      </c>
      <c r="F24" s="7">
        <v>-0.54742610000000003</v>
      </c>
      <c r="G24" s="7">
        <v>0.2832057</v>
      </c>
    </row>
    <row r="25" spans="1:7" ht="19" thickBot="1" x14ac:dyDescent="0.5">
      <c r="A25">
        <v>1</v>
      </c>
      <c r="B25" s="7">
        <v>0.72089650000000005</v>
      </c>
      <c r="C25" s="7">
        <v>0.2434616</v>
      </c>
      <c r="D25" s="8">
        <v>2.96</v>
      </c>
      <c r="E25" s="9">
        <v>4.0000000000000001E-3</v>
      </c>
      <c r="F25" s="7">
        <v>0.23406489999999999</v>
      </c>
      <c r="G25" s="7">
        <v>1.2077279999999999</v>
      </c>
    </row>
    <row r="26" spans="1:7" x14ac:dyDescent="0.45">
      <c r="A26" s="10" t="s">
        <v>16</v>
      </c>
      <c r="B26" s="11">
        <v>-1.304332</v>
      </c>
      <c r="C26" s="11">
        <v>0.387571</v>
      </c>
      <c r="D26" s="12">
        <v>-3.37</v>
      </c>
      <c r="E26" s="8">
        <v>1E-3</v>
      </c>
      <c r="F26" s="11">
        <v>-2.0793279999999998</v>
      </c>
      <c r="G26" s="11">
        <v>-0.52933549999999996</v>
      </c>
    </row>
    <row r="27" spans="1:7" x14ac:dyDescent="0.45">
      <c r="A27" t="s">
        <v>17</v>
      </c>
      <c r="B27" s="7">
        <v>-0.2506582</v>
      </c>
      <c r="C27" s="7">
        <v>0.32818049999999999</v>
      </c>
      <c r="D27" s="8">
        <v>-0.76</v>
      </c>
      <c r="E27" s="8">
        <v>0.44800000000000001</v>
      </c>
      <c r="F27" s="7">
        <v>-0.90689569999999997</v>
      </c>
      <c r="G27" s="7">
        <v>0.40557929999999998</v>
      </c>
    </row>
    <row r="28" spans="1:7" x14ac:dyDescent="0.45">
      <c r="A28" t="s">
        <v>18</v>
      </c>
      <c r="B28" s="7">
        <v>-0.53465510000000005</v>
      </c>
      <c r="C28" s="7">
        <v>0.29371580000000003</v>
      </c>
      <c r="D28" s="8">
        <v>-1.82</v>
      </c>
      <c r="E28" s="8">
        <v>7.3999999999999996E-2</v>
      </c>
      <c r="F28" s="7">
        <v>-1.1219760000000001</v>
      </c>
      <c r="G28" s="7">
        <v>5.2665900000000002E-2</v>
      </c>
    </row>
    <row r="29" spans="1:7" x14ac:dyDescent="0.45">
      <c r="A29" t="s">
        <v>19</v>
      </c>
      <c r="B29" s="7">
        <v>0.2444231</v>
      </c>
      <c r="C29" s="7">
        <v>0.14833389999999999</v>
      </c>
      <c r="D29" s="8">
        <v>1.65</v>
      </c>
      <c r="E29" s="8">
        <v>0.105</v>
      </c>
      <c r="F29" s="7">
        <v>-0.52188939999999995</v>
      </c>
      <c r="G29" s="7">
        <v>5.4103519999999996</v>
      </c>
    </row>
    <row r="30" spans="1:7" x14ac:dyDescent="0.45">
      <c r="A30" t="s">
        <v>20</v>
      </c>
      <c r="B30" s="7">
        <v>-0.3102666</v>
      </c>
      <c r="C30" s="7">
        <v>0.15529589999999999</v>
      </c>
      <c r="D30" s="8">
        <v>-2</v>
      </c>
      <c r="E30" s="8">
        <v>0.05</v>
      </c>
      <c r="F30" s="7">
        <v>-0.62079989999999996</v>
      </c>
      <c r="G30" s="7">
        <v>2.6659999999999998E-4</v>
      </c>
    </row>
    <row r="31" spans="1:7" x14ac:dyDescent="0.45">
      <c r="A31" t="s">
        <v>21</v>
      </c>
      <c r="B31" s="7">
        <v>0.1591679</v>
      </c>
      <c r="C31" s="7">
        <v>0.39802460000000001</v>
      </c>
      <c r="D31" s="8">
        <v>0.4</v>
      </c>
      <c r="E31" s="8">
        <v>0.69099999999999995</v>
      </c>
      <c r="F31" s="7">
        <v>-0.63673159999999995</v>
      </c>
      <c r="G31" s="7">
        <v>0.95506729999999995</v>
      </c>
    </row>
    <row r="32" spans="1:7" x14ac:dyDescent="0.45">
      <c r="A32" t="s">
        <v>22</v>
      </c>
      <c r="B32" s="7">
        <v>-1.0319370000000001</v>
      </c>
      <c r="C32" s="7">
        <v>0.94444859999999997</v>
      </c>
      <c r="D32" s="8">
        <v>-1.0900000000000001</v>
      </c>
      <c r="E32" s="8">
        <v>0.27900000000000003</v>
      </c>
      <c r="F32" s="7">
        <v>-2.9204789999999998</v>
      </c>
      <c r="G32" s="7">
        <v>0.8566049</v>
      </c>
    </row>
    <row r="33" spans="1:7" x14ac:dyDescent="0.45">
      <c r="A33" t="s">
        <v>23</v>
      </c>
      <c r="B33" s="7">
        <v>0.41702080000000002</v>
      </c>
      <c r="C33" s="7">
        <v>0.13506119999999999</v>
      </c>
      <c r="D33" s="8">
        <v>3.09</v>
      </c>
      <c r="E33" s="8">
        <v>3.0000000000000001E-3</v>
      </c>
      <c r="F33" s="7">
        <v>0.1469492</v>
      </c>
      <c r="G33" s="7">
        <v>0.68709229999999999</v>
      </c>
    </row>
    <row r="34" spans="1:7" x14ac:dyDescent="0.45">
      <c r="A34" t="s">
        <v>24</v>
      </c>
      <c r="B34" s="7">
        <v>-1.28109E-2</v>
      </c>
      <c r="C34" s="7">
        <v>0.12864500000000001</v>
      </c>
      <c r="D34" s="8">
        <v>-0.1</v>
      </c>
      <c r="E34" s="8">
        <v>0.92100000000000004</v>
      </c>
      <c r="F34" s="7">
        <v>-0.27005259999999998</v>
      </c>
      <c r="G34" s="7">
        <v>0.2444307</v>
      </c>
    </row>
    <row r="35" spans="1:7" x14ac:dyDescent="0.45">
      <c r="B35" s="7"/>
      <c r="C35" s="7"/>
      <c r="D35" s="8"/>
      <c r="E35" s="8"/>
      <c r="F35" s="7"/>
      <c r="G35" s="7"/>
    </row>
    <row r="36" spans="1:7" x14ac:dyDescent="0.45">
      <c r="A36" s="20" t="s">
        <v>41</v>
      </c>
      <c r="B36" s="20"/>
      <c r="C36" s="20"/>
      <c r="D36" s="20"/>
      <c r="E36" s="20"/>
      <c r="F36" s="20"/>
      <c r="G36" s="20"/>
    </row>
    <row r="37" spans="1:7" x14ac:dyDescent="0.45">
      <c r="A37" t="s">
        <v>3</v>
      </c>
      <c r="B37" t="s">
        <v>42</v>
      </c>
    </row>
    <row r="38" spans="1:7" x14ac:dyDescent="0.45">
      <c r="A38" s="2" t="s">
        <v>5</v>
      </c>
      <c r="B38" s="3" t="s">
        <v>6</v>
      </c>
      <c r="C38" s="4">
        <v>0.34620000000000001</v>
      </c>
      <c r="D38" s="3" t="s">
        <v>7</v>
      </c>
      <c r="E38" s="3">
        <v>213</v>
      </c>
      <c r="F38" s="3" t="s">
        <v>8</v>
      </c>
    </row>
    <row r="39" spans="1:7" x14ac:dyDescent="0.45"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</row>
    <row r="40" spans="1:7" x14ac:dyDescent="0.45">
      <c r="A40" s="6" t="s">
        <v>27</v>
      </c>
    </row>
    <row r="41" spans="1:7" x14ac:dyDescent="0.45">
      <c r="A41">
        <v>0</v>
      </c>
      <c r="B41" s="7">
        <v>-0.13179759999999999</v>
      </c>
      <c r="C41" s="7">
        <v>0.20772479999999999</v>
      </c>
      <c r="D41" s="8">
        <v>-0.63</v>
      </c>
      <c r="E41" s="8">
        <v>0.52800000000000002</v>
      </c>
      <c r="F41" s="7">
        <v>-0.54716900000000002</v>
      </c>
      <c r="G41" s="7">
        <v>0.28357389999999999</v>
      </c>
    </row>
    <row r="42" spans="1:7" ht="19" thickBot="1" x14ac:dyDescent="0.5">
      <c r="A42">
        <v>1</v>
      </c>
      <c r="B42" s="7">
        <v>0.72114449999999997</v>
      </c>
      <c r="C42" s="7">
        <v>0.24349319999999999</v>
      </c>
      <c r="D42" s="8">
        <v>2.96</v>
      </c>
      <c r="E42" s="9">
        <v>4.0000000000000001E-3</v>
      </c>
      <c r="F42" s="7">
        <v>0.23424980000000001</v>
      </c>
      <c r="G42" s="7">
        <v>1.2080390000000001</v>
      </c>
    </row>
    <row r="43" spans="1:7" x14ac:dyDescent="0.45">
      <c r="A43" s="10"/>
      <c r="B43" s="11"/>
      <c r="C43" s="11"/>
      <c r="D43" s="12"/>
      <c r="E43" s="8"/>
      <c r="F43" s="11"/>
      <c r="G43" s="11"/>
    </row>
    <row r="44" spans="1:7" x14ac:dyDescent="0.45">
      <c r="A44" t="s">
        <v>16</v>
      </c>
      <c r="B44" s="7">
        <v>-1.304746</v>
      </c>
      <c r="C44" s="7">
        <v>0.38766460000000003</v>
      </c>
      <c r="D44" s="8">
        <v>-3.37</v>
      </c>
      <c r="E44" s="8">
        <v>1E-3</v>
      </c>
      <c r="F44" s="7">
        <v>-2.0799300000000001</v>
      </c>
      <c r="G44" s="7">
        <v>-0.52956320000000001</v>
      </c>
    </row>
    <row r="45" spans="1:7" x14ac:dyDescent="0.45">
      <c r="A45" t="s">
        <v>43</v>
      </c>
      <c r="B45" s="7">
        <v>-7.8899999999999998E-8</v>
      </c>
      <c r="C45" s="7">
        <v>1.29E-7</v>
      </c>
      <c r="D45" s="8">
        <v>-0.61</v>
      </c>
      <c r="E45" s="8">
        <v>0.54300000000000004</v>
      </c>
      <c r="F45" s="7">
        <v>-3.3700000000000001E-7</v>
      </c>
      <c r="G45" s="7">
        <v>1.79E-7</v>
      </c>
    </row>
    <row r="46" spans="1:7" x14ac:dyDescent="0.45">
      <c r="A46" t="s">
        <v>18</v>
      </c>
      <c r="B46" s="7">
        <v>-0.54826030000000003</v>
      </c>
      <c r="C46" s="7">
        <v>0.29414889999999999</v>
      </c>
      <c r="D46" s="8">
        <v>-1.86</v>
      </c>
      <c r="E46" s="8">
        <v>6.7000000000000004E-2</v>
      </c>
      <c r="F46" s="7">
        <v>-1.136447</v>
      </c>
      <c r="G46" s="7">
        <v>3.9926799999999998E-2</v>
      </c>
    </row>
    <row r="47" spans="1:7" x14ac:dyDescent="0.45">
      <c r="A47" t="s">
        <v>19</v>
      </c>
      <c r="B47" s="7">
        <v>246.20169999999999</v>
      </c>
      <c r="C47" s="7">
        <v>148.5205</v>
      </c>
      <c r="D47" s="8">
        <v>1.66</v>
      </c>
      <c r="E47" s="8">
        <v>0.10299999999999999</v>
      </c>
      <c r="F47" s="7">
        <v>-50.783290000000001</v>
      </c>
      <c r="G47" s="7">
        <v>543.18679999999995</v>
      </c>
    </row>
    <row r="48" spans="1:7" x14ac:dyDescent="0.45">
      <c r="A48" t="s">
        <v>20</v>
      </c>
      <c r="B48" s="7">
        <v>-0.30974819999999997</v>
      </c>
      <c r="C48" s="7">
        <v>0.15544330000000001</v>
      </c>
      <c r="D48" s="8">
        <v>-1.99</v>
      </c>
      <c r="E48" s="8">
        <v>5.0999999999999997E-2</v>
      </c>
      <c r="F48" s="7">
        <v>-0.62057620000000002</v>
      </c>
      <c r="G48" s="7">
        <v>1.0799E-3</v>
      </c>
    </row>
    <row r="49" spans="1:7" x14ac:dyDescent="0.45">
      <c r="A49" t="s">
        <v>21</v>
      </c>
      <c r="B49" s="7">
        <v>0.16095110000000001</v>
      </c>
      <c r="C49" s="7">
        <v>0.3979741</v>
      </c>
      <c r="D49" s="8">
        <v>0.4</v>
      </c>
      <c r="E49" s="8">
        <v>0.68700000000000006</v>
      </c>
      <c r="F49" s="7">
        <v>-0.6348473</v>
      </c>
      <c r="G49" s="7">
        <v>0.95674959999999998</v>
      </c>
    </row>
    <row r="50" spans="1:7" x14ac:dyDescent="0.45">
      <c r="A50" t="s">
        <v>22</v>
      </c>
      <c r="B50" s="7">
        <v>-1.036267</v>
      </c>
      <c r="C50" s="7">
        <v>0.94605139999999999</v>
      </c>
      <c r="D50" s="8">
        <v>-1.1000000000000001</v>
      </c>
      <c r="E50" s="8">
        <v>0.27800000000000002</v>
      </c>
      <c r="F50" s="7">
        <v>-2.928013</v>
      </c>
      <c r="G50" s="7">
        <v>0.85548009999999997</v>
      </c>
    </row>
    <row r="51" spans="1:7" x14ac:dyDescent="0.45">
      <c r="A51" t="s">
        <v>23</v>
      </c>
      <c r="B51" s="7">
        <v>0.4160044</v>
      </c>
      <c r="C51" s="7">
        <v>0.1349523</v>
      </c>
      <c r="D51" s="8">
        <v>3.08</v>
      </c>
      <c r="E51" s="8">
        <v>3.0000000000000001E-3</v>
      </c>
      <c r="F51" s="7">
        <v>0.14615059999999999</v>
      </c>
      <c r="G51" s="7">
        <v>0.68585810000000003</v>
      </c>
    </row>
    <row r="52" spans="1:7" x14ac:dyDescent="0.45">
      <c r="A52" t="s">
        <v>24</v>
      </c>
      <c r="B52" s="7">
        <v>-1.3542E-2</v>
      </c>
      <c r="C52" s="7">
        <v>0.12868389999999999</v>
      </c>
      <c r="D52" s="8">
        <v>-0.11</v>
      </c>
      <c r="E52" s="8">
        <v>0.91700000000000004</v>
      </c>
      <c r="F52" s="7">
        <v>-0.27086139999999997</v>
      </c>
      <c r="G52" s="7">
        <v>0.2437773</v>
      </c>
    </row>
    <row r="53" spans="1:7" x14ac:dyDescent="0.45">
      <c r="B53" s="7"/>
      <c r="C53" s="7"/>
      <c r="D53" s="8"/>
      <c r="E53" s="8"/>
      <c r="F53" s="7"/>
      <c r="G53" s="7"/>
    </row>
    <row r="54" spans="1:7" x14ac:dyDescent="0.45">
      <c r="A54" s="21" t="s">
        <v>44</v>
      </c>
      <c r="B54" s="21"/>
      <c r="C54" s="21"/>
      <c r="D54" s="21"/>
      <c r="E54" s="21"/>
      <c r="F54" s="15"/>
      <c r="G54" s="15"/>
    </row>
    <row r="55" spans="1:7" x14ac:dyDescent="0.45">
      <c r="A55" t="s">
        <v>3</v>
      </c>
      <c r="B55" t="s">
        <v>45</v>
      </c>
    </row>
    <row r="56" spans="1:7" x14ac:dyDescent="0.45">
      <c r="A56" s="2" t="s">
        <v>46</v>
      </c>
      <c r="B56" s="3" t="s">
        <v>6</v>
      </c>
      <c r="C56" s="4">
        <v>0.17810000000000001</v>
      </c>
      <c r="D56" s="3" t="s">
        <v>7</v>
      </c>
      <c r="E56" s="3">
        <v>207</v>
      </c>
      <c r="F56" s="3" t="s">
        <v>8</v>
      </c>
    </row>
    <row r="57" spans="1:7" x14ac:dyDescent="0.45">
      <c r="B57" s="5" t="s">
        <v>9</v>
      </c>
      <c r="C57" s="5" t="s">
        <v>10</v>
      </c>
      <c r="D57" s="5" t="s">
        <v>11</v>
      </c>
      <c r="E57" s="5" t="s">
        <v>12</v>
      </c>
      <c r="F57" s="5" t="s">
        <v>13</v>
      </c>
      <c r="G57" s="5" t="s">
        <v>14</v>
      </c>
    </row>
    <row r="58" spans="1:7" x14ac:dyDescent="0.45">
      <c r="A58" s="6" t="s">
        <v>47</v>
      </c>
    </row>
    <row r="59" spans="1:7" x14ac:dyDescent="0.45">
      <c r="A59">
        <v>0</v>
      </c>
      <c r="B59" s="7">
        <v>-0.26960060000000002</v>
      </c>
      <c r="C59" s="7">
        <v>0.16580719999999999</v>
      </c>
      <c r="D59" s="8">
        <v>-1.63</v>
      </c>
      <c r="E59" s="8">
        <v>0.106</v>
      </c>
      <c r="F59" s="7">
        <v>-0.5966823</v>
      </c>
      <c r="G59" s="7">
        <v>5.74811E-2</v>
      </c>
    </row>
    <row r="60" spans="1:7" ht="19" thickBot="1" x14ac:dyDescent="0.5">
      <c r="A60">
        <v>1</v>
      </c>
      <c r="B60" s="7">
        <v>-4.51089E-2</v>
      </c>
      <c r="C60" s="7">
        <v>0.19344320000000001</v>
      </c>
      <c r="D60" s="8">
        <v>-0.23</v>
      </c>
      <c r="E60" s="9">
        <v>0.81599999999999995</v>
      </c>
      <c r="F60" s="7">
        <v>-0.42670720000000001</v>
      </c>
      <c r="G60" s="7">
        <v>0.33648929999999999</v>
      </c>
    </row>
    <row r="61" spans="1:7" x14ac:dyDescent="0.45">
      <c r="A61" s="10" t="s">
        <v>48</v>
      </c>
      <c r="B61" s="11">
        <v>-1.509287</v>
      </c>
      <c r="C61" s="11">
        <v>2.6051329999999999</v>
      </c>
      <c r="D61" s="12">
        <v>-0.57999999999999996</v>
      </c>
      <c r="E61" s="8">
        <v>0.56299999999999994</v>
      </c>
      <c r="F61" s="11">
        <v>-6.6483359999999996</v>
      </c>
      <c r="G61" s="11">
        <v>3.6297619999999999</v>
      </c>
    </row>
    <row r="62" spans="1:7" x14ac:dyDescent="0.45">
      <c r="A62" t="s">
        <v>50</v>
      </c>
      <c r="B62" s="7">
        <v>0.1022081</v>
      </c>
      <c r="C62" s="7">
        <v>0.35312320000000003</v>
      </c>
      <c r="D62" s="8">
        <v>0.28999999999999998</v>
      </c>
      <c r="E62" s="8">
        <v>0.77300000000000002</v>
      </c>
      <c r="F62" s="7">
        <v>-0.59438480000000005</v>
      </c>
      <c r="G62" s="7">
        <v>0.79880090000000004</v>
      </c>
    </row>
    <row r="63" spans="1:7" x14ac:dyDescent="0.45">
      <c r="A63" t="s">
        <v>51</v>
      </c>
      <c r="B63" s="7">
        <v>-1.93808E-2</v>
      </c>
      <c r="C63" s="7">
        <v>3.2056300000000003E-2</v>
      </c>
      <c r="D63" s="8">
        <v>-0.6</v>
      </c>
      <c r="E63" s="8">
        <v>0.54600000000000004</v>
      </c>
      <c r="F63" s="7">
        <v>-8.2617099999999999E-2</v>
      </c>
      <c r="G63" s="7">
        <v>4.3855499999999999E-2</v>
      </c>
    </row>
    <row r="64" spans="1:7" x14ac:dyDescent="0.45">
      <c r="A64" t="s">
        <v>18</v>
      </c>
      <c r="B64" s="7">
        <v>-0.47263450000000001</v>
      </c>
      <c r="C64" s="7">
        <v>0.49943130000000002</v>
      </c>
      <c r="D64" s="8">
        <v>-0.95</v>
      </c>
      <c r="E64" s="8">
        <v>0.34499999999999997</v>
      </c>
      <c r="F64" s="7">
        <v>-1.4578439999999999</v>
      </c>
      <c r="G64" s="7">
        <v>0.51257489999999994</v>
      </c>
    </row>
    <row r="65" spans="1:7" x14ac:dyDescent="0.45">
      <c r="A65" t="s">
        <v>52</v>
      </c>
      <c r="B65" s="7">
        <v>-1.9599999999999999E-5</v>
      </c>
      <c r="C65" s="7">
        <v>7.7999999999999999E-6</v>
      </c>
      <c r="D65" s="8">
        <v>-2.5099999999999998</v>
      </c>
      <c r="E65" s="8">
        <v>1.2999999999999999E-2</v>
      </c>
      <c r="F65" s="7">
        <v>-3.4999999999999997E-5</v>
      </c>
      <c r="G65" s="7">
        <v>-4.1999999999999996E-6</v>
      </c>
    </row>
    <row r="66" spans="1:7" x14ac:dyDescent="0.45">
      <c r="A66" t="s">
        <v>53</v>
      </c>
      <c r="B66" s="7">
        <v>34.4724</v>
      </c>
      <c r="C66" s="7">
        <v>11.497490000000001</v>
      </c>
      <c r="D66" s="8">
        <v>3</v>
      </c>
      <c r="E66" s="8">
        <v>3.0000000000000001E-3</v>
      </c>
      <c r="F66" s="7">
        <v>11.791729999999999</v>
      </c>
      <c r="G66" s="7">
        <v>57.153060000000004</v>
      </c>
    </row>
    <row r="67" spans="1:7" x14ac:dyDescent="0.45">
      <c r="A67" t="s">
        <v>54</v>
      </c>
      <c r="B67" s="7">
        <v>-30.97654</v>
      </c>
      <c r="C67" s="7">
        <v>15.882250000000001</v>
      </c>
      <c r="D67" s="8">
        <v>-1.95</v>
      </c>
      <c r="E67" s="8">
        <v>5.2999999999999999E-2</v>
      </c>
      <c r="F67" s="7">
        <v>-62.306870000000004</v>
      </c>
      <c r="G67" s="7">
        <v>0.35379319999999997</v>
      </c>
    </row>
    <row r="68" spans="1:7" x14ac:dyDescent="0.45">
      <c r="A68" t="s">
        <v>55</v>
      </c>
      <c r="B68" s="7">
        <v>9.6327130000000007</v>
      </c>
      <c r="C68" s="7">
        <v>9.5891490000000008</v>
      </c>
      <c r="D68" s="8">
        <v>1</v>
      </c>
      <c r="E68" s="8">
        <v>0.316</v>
      </c>
      <c r="F68" s="7">
        <v>-9.2834420000000009</v>
      </c>
      <c r="G68" s="7">
        <v>28.548870000000001</v>
      </c>
    </row>
    <row r="69" spans="1:7" x14ac:dyDescent="0.45">
      <c r="A69" t="s">
        <v>56</v>
      </c>
      <c r="B69" s="7">
        <v>1.6112100000000001E-2</v>
      </c>
      <c r="C69" s="7">
        <v>9.9142999999999992E-3</v>
      </c>
      <c r="D69" s="8">
        <v>1.63</v>
      </c>
      <c r="E69" s="8">
        <v>0.106</v>
      </c>
      <c r="F69" s="7">
        <v>-3.4453999999999999E-3</v>
      </c>
      <c r="G69" s="7">
        <v>3.5669600000000003E-2</v>
      </c>
    </row>
    <row r="71" spans="1:7" x14ac:dyDescent="0.45">
      <c r="A71" t="s">
        <v>57</v>
      </c>
    </row>
    <row r="72" spans="1:7" x14ac:dyDescent="0.45">
      <c r="A72" t="s">
        <v>3</v>
      </c>
      <c r="B72" t="s">
        <v>58</v>
      </c>
    </row>
    <row r="73" spans="1:7" x14ac:dyDescent="0.45">
      <c r="A73" s="2" t="s">
        <v>5</v>
      </c>
      <c r="B73" s="3" t="s">
        <v>6</v>
      </c>
      <c r="C73" s="4">
        <v>8.6999999999999994E-2</v>
      </c>
      <c r="D73" s="3" t="s">
        <v>7</v>
      </c>
      <c r="E73" s="3">
        <v>207</v>
      </c>
      <c r="F73" s="3" t="s">
        <v>8</v>
      </c>
    </row>
    <row r="74" spans="1:7" x14ac:dyDescent="0.45">
      <c r="B74" s="5" t="s">
        <v>9</v>
      </c>
      <c r="C74" s="5" t="s">
        <v>10</v>
      </c>
      <c r="D74" s="5" t="s">
        <v>11</v>
      </c>
      <c r="E74" s="5" t="s">
        <v>12</v>
      </c>
      <c r="F74" s="5" t="s">
        <v>13</v>
      </c>
      <c r="G74" s="5" t="s">
        <v>14</v>
      </c>
    </row>
    <row r="75" spans="1:7" x14ac:dyDescent="0.45">
      <c r="A75" s="6" t="s">
        <v>47</v>
      </c>
    </row>
    <row r="76" spans="1:7" x14ac:dyDescent="0.45">
      <c r="A76">
        <v>0</v>
      </c>
      <c r="B76" s="7">
        <v>4.1628800000000001E-2</v>
      </c>
      <c r="C76" s="7">
        <v>0.147366</v>
      </c>
      <c r="D76" s="8">
        <v>0.28000000000000003</v>
      </c>
      <c r="E76" s="8">
        <v>0.77800000000000002</v>
      </c>
      <c r="F76" s="7">
        <v>-0.24904499999999999</v>
      </c>
      <c r="G76" s="7">
        <v>0.3323025</v>
      </c>
    </row>
    <row r="77" spans="1:7" ht="19" thickBot="1" x14ac:dyDescent="0.5">
      <c r="A77">
        <v>1</v>
      </c>
      <c r="B77" s="7">
        <v>-8.1347799999999998E-2</v>
      </c>
      <c r="C77" s="7">
        <v>0.1863253</v>
      </c>
      <c r="D77" s="8">
        <v>-0.44</v>
      </c>
      <c r="E77" s="9">
        <v>0.66300000000000003</v>
      </c>
      <c r="F77" s="7">
        <v>-0.44886720000000002</v>
      </c>
      <c r="G77" s="7">
        <v>0.28617169999999997</v>
      </c>
    </row>
    <row r="78" spans="1:7" x14ac:dyDescent="0.45">
      <c r="A78" s="10" t="s">
        <v>48</v>
      </c>
      <c r="B78" s="11">
        <v>2.2521789999999999</v>
      </c>
      <c r="C78" s="11">
        <v>2.2509480000000002</v>
      </c>
      <c r="D78" s="12">
        <v>1</v>
      </c>
      <c r="E78" s="8">
        <v>0.318</v>
      </c>
      <c r="F78" s="11">
        <v>-2.1877300000000002</v>
      </c>
      <c r="G78" s="11">
        <v>6.692088</v>
      </c>
    </row>
    <row r="79" spans="1:7" x14ac:dyDescent="0.45">
      <c r="A79" t="s">
        <v>50</v>
      </c>
      <c r="B79" s="7">
        <v>0.49377939999999998</v>
      </c>
      <c r="C79" s="7">
        <v>0.34369810000000001</v>
      </c>
      <c r="D79" s="8">
        <v>1.44</v>
      </c>
      <c r="E79" s="8">
        <v>0.152</v>
      </c>
      <c r="F79" s="7">
        <v>-0.18415190000000001</v>
      </c>
      <c r="G79" s="7">
        <v>1.1717109999999999</v>
      </c>
    </row>
    <row r="80" spans="1:7" x14ac:dyDescent="0.45">
      <c r="A80" t="s">
        <v>51</v>
      </c>
      <c r="B80" s="7">
        <v>-3.2657499999999999E-2</v>
      </c>
      <c r="C80" s="7">
        <v>3.2543799999999998E-2</v>
      </c>
      <c r="D80" s="8">
        <v>-1</v>
      </c>
      <c r="E80" s="8">
        <v>0.317</v>
      </c>
      <c r="F80" s="7">
        <v>-9.6848900000000002E-2</v>
      </c>
      <c r="G80" s="7">
        <v>3.1533899999999997E-2</v>
      </c>
    </row>
    <row r="81" spans="1:7" x14ac:dyDescent="0.45">
      <c r="A81" t="s">
        <v>18</v>
      </c>
      <c r="B81" s="7">
        <v>-0.75734979999999996</v>
      </c>
      <c r="C81" s="7">
        <v>0.50855090000000003</v>
      </c>
      <c r="D81" s="8">
        <v>-1.49</v>
      </c>
      <c r="E81" s="8">
        <v>0.13800000000000001</v>
      </c>
      <c r="F81" s="7">
        <v>-1.7604470000000001</v>
      </c>
      <c r="G81" s="7">
        <v>0.24574750000000001</v>
      </c>
    </row>
    <row r="82" spans="1:7" x14ac:dyDescent="0.45">
      <c r="A82" t="s">
        <v>52</v>
      </c>
      <c r="B82" s="7">
        <v>-2.1999999999999999E-5</v>
      </c>
      <c r="C82" s="7">
        <v>8.1799999999999996E-6</v>
      </c>
      <c r="D82" s="8">
        <v>-2.69</v>
      </c>
      <c r="E82" s="8">
        <v>8.0000000000000002E-3</v>
      </c>
      <c r="F82" s="7">
        <v>-3.82E-5</v>
      </c>
      <c r="G82" s="7">
        <v>-5.9000000000000003E-6</v>
      </c>
    </row>
    <row r="83" spans="1:7" x14ac:dyDescent="0.45">
      <c r="A83" t="s">
        <v>53</v>
      </c>
      <c r="B83" s="7">
        <v>34.998159999999999</v>
      </c>
      <c r="C83" s="7">
        <v>12.08981</v>
      </c>
      <c r="D83" s="8">
        <v>2.89</v>
      </c>
      <c r="E83" s="8">
        <v>4.0000000000000001E-3</v>
      </c>
      <c r="F83" s="7">
        <v>11.151479999999999</v>
      </c>
      <c r="G83" s="7">
        <v>58.844850000000001</v>
      </c>
    </row>
    <row r="84" spans="1:7" x14ac:dyDescent="0.45">
      <c r="A84" t="s">
        <v>54</v>
      </c>
      <c r="B84" s="7">
        <v>-24.994949999999999</v>
      </c>
      <c r="C84" s="7">
        <v>16.530010000000001</v>
      </c>
      <c r="D84" s="8">
        <v>-1.51</v>
      </c>
      <c r="E84" s="8">
        <v>0.13200000000000001</v>
      </c>
      <c r="F84" s="7">
        <v>-57.599769999999999</v>
      </c>
      <c r="G84" s="7">
        <v>7.609864</v>
      </c>
    </row>
    <row r="85" spans="1:7" x14ac:dyDescent="0.45">
      <c r="A85" t="s">
        <v>55</v>
      </c>
      <c r="B85" s="7">
        <v>2.1267459999999998</v>
      </c>
      <c r="C85" s="7">
        <v>9.8416639999999997</v>
      </c>
      <c r="D85" s="8">
        <v>0.22</v>
      </c>
      <c r="E85" s="8">
        <v>0.82899999999999996</v>
      </c>
      <c r="F85" s="7">
        <v>-17.28556</v>
      </c>
      <c r="G85" s="7">
        <v>21.53905</v>
      </c>
    </row>
    <row r="86" spans="1:7" x14ac:dyDescent="0.45">
      <c r="A86" t="s">
        <v>56</v>
      </c>
      <c r="B86" s="7">
        <v>1.92874E-2</v>
      </c>
      <c r="C86" s="7">
        <v>1.0409399999999999E-2</v>
      </c>
      <c r="D86" s="8">
        <v>1.85</v>
      </c>
      <c r="E86" s="8">
        <v>6.5000000000000002E-2</v>
      </c>
      <c r="F86" s="7">
        <v>-1.2449E-3</v>
      </c>
      <c r="G86" s="7">
        <v>3.9819599999999997E-2</v>
      </c>
    </row>
    <row r="87" spans="1:7" x14ac:dyDescent="0.45">
      <c r="B87" s="7"/>
      <c r="C87" s="7"/>
      <c r="D87" s="8"/>
      <c r="E87" s="8"/>
      <c r="F87" s="7"/>
      <c r="G87" s="7"/>
    </row>
    <row r="88" spans="1:7" x14ac:dyDescent="0.45">
      <c r="B88" s="7"/>
      <c r="C88" s="7"/>
      <c r="D88" s="8"/>
      <c r="E88" s="8"/>
      <c r="F88" s="7"/>
      <c r="G88" s="7"/>
    </row>
  </sheetData>
  <mergeCells count="4">
    <mergeCell ref="A2:G2"/>
    <mergeCell ref="A19:G19"/>
    <mergeCell ref="A36:G36"/>
    <mergeCell ref="A54:E54"/>
  </mergeCells>
  <conditionalFormatting sqref="E59 E33:E35">
    <cfRule type="cellIs" dxfId="23" priority="29" operator="lessThanOrEqual">
      <formula>0.16</formula>
    </cfRule>
  </conditionalFormatting>
  <conditionalFormatting sqref="E60">
    <cfRule type="cellIs" dxfId="22" priority="28" operator="lessThanOrEqual">
      <formula>0.16</formula>
    </cfRule>
  </conditionalFormatting>
  <conditionalFormatting sqref="E61">
    <cfRule type="cellIs" dxfId="21" priority="27" operator="lessThanOrEqual">
      <formula>0.16</formula>
    </cfRule>
  </conditionalFormatting>
  <conditionalFormatting sqref="E62:E67">
    <cfRule type="cellIs" dxfId="20" priority="26" operator="lessThanOrEqual">
      <formula>0.16</formula>
    </cfRule>
  </conditionalFormatting>
  <conditionalFormatting sqref="E68:E69">
    <cfRule type="cellIs" dxfId="19" priority="25" operator="lessThanOrEqual">
      <formula>0.16</formula>
    </cfRule>
  </conditionalFormatting>
  <conditionalFormatting sqref="E76">
    <cfRule type="cellIs" dxfId="18" priority="24" operator="lessThanOrEqual">
      <formula>0.16</formula>
    </cfRule>
  </conditionalFormatting>
  <conditionalFormatting sqref="E77">
    <cfRule type="cellIs" dxfId="17" priority="23" operator="lessThanOrEqual">
      <formula>0.16</formula>
    </cfRule>
  </conditionalFormatting>
  <conditionalFormatting sqref="E78">
    <cfRule type="cellIs" dxfId="16" priority="22" operator="lessThanOrEqual">
      <formula>0.16</formula>
    </cfRule>
  </conditionalFormatting>
  <conditionalFormatting sqref="E79:E84">
    <cfRule type="cellIs" dxfId="15" priority="21" operator="lessThanOrEqual">
      <formula>0.16</formula>
    </cfRule>
  </conditionalFormatting>
  <conditionalFormatting sqref="E85:E88">
    <cfRule type="cellIs" dxfId="14" priority="20" operator="lessThanOrEqual">
      <formula>0.16</formula>
    </cfRule>
  </conditionalFormatting>
  <conditionalFormatting sqref="E50:E53">
    <cfRule type="cellIs" dxfId="13" priority="19" operator="lessThanOrEqual">
      <formula>0.16</formula>
    </cfRule>
  </conditionalFormatting>
  <conditionalFormatting sqref="E41">
    <cfRule type="cellIs" dxfId="12" priority="18" operator="lessThanOrEqual">
      <formula>0.16</formula>
    </cfRule>
  </conditionalFormatting>
  <conditionalFormatting sqref="E42">
    <cfRule type="cellIs" dxfId="11" priority="17" operator="lessThanOrEqual">
      <formula>0.16</formula>
    </cfRule>
  </conditionalFormatting>
  <conditionalFormatting sqref="E43">
    <cfRule type="cellIs" dxfId="10" priority="16" operator="lessThanOrEqual">
      <formula>0.16</formula>
    </cfRule>
  </conditionalFormatting>
  <conditionalFormatting sqref="E44:E49">
    <cfRule type="cellIs" dxfId="9" priority="15" operator="lessThanOrEqual">
      <formula>0.16</formula>
    </cfRule>
  </conditionalFormatting>
  <conditionalFormatting sqref="E24">
    <cfRule type="cellIs" dxfId="8" priority="14" operator="lessThanOrEqual">
      <formula>0.16</formula>
    </cfRule>
  </conditionalFormatting>
  <conditionalFormatting sqref="E25">
    <cfRule type="cellIs" dxfId="7" priority="13" operator="lessThanOrEqual">
      <formula>0.16</formula>
    </cfRule>
  </conditionalFormatting>
  <conditionalFormatting sqref="E26">
    <cfRule type="cellIs" dxfId="6" priority="12" operator="lessThanOrEqual">
      <formula>0.16</formula>
    </cfRule>
  </conditionalFormatting>
  <conditionalFormatting sqref="E27:E32">
    <cfRule type="cellIs" dxfId="5" priority="11" operator="lessThanOrEqual">
      <formula>0.16</formula>
    </cfRule>
  </conditionalFormatting>
  <conditionalFormatting sqref="E16:E18">
    <cfRule type="cellIs" dxfId="4" priority="10" operator="lessThanOrEqual">
      <formula>0.16</formula>
    </cfRule>
  </conditionalFormatting>
  <conditionalFormatting sqref="E7">
    <cfRule type="cellIs" dxfId="3" priority="9" operator="lessThanOrEqual">
      <formula>0.16</formula>
    </cfRule>
  </conditionalFormatting>
  <conditionalFormatting sqref="E8">
    <cfRule type="cellIs" dxfId="2" priority="8" operator="lessThanOrEqual">
      <formula>0.16</formula>
    </cfRule>
  </conditionalFormatting>
  <conditionalFormatting sqref="E9">
    <cfRule type="cellIs" dxfId="1" priority="7" operator="lessThanOrEqual">
      <formula>0.16</formula>
    </cfRule>
  </conditionalFormatting>
  <conditionalFormatting sqref="E10:E15">
    <cfRule type="cellIs" dxfId="0" priority="6" operator="lessThanOrEqual">
      <formula>0.16</formula>
    </cfRule>
  </conditionalFormatting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S2AllSample</vt:lpstr>
      <vt:lpstr>Sheet1</vt:lpstr>
      <vt:lpstr>DescStats</vt:lpstr>
      <vt:lpstr>Crisis2001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A. Carlevaro</dc:creator>
  <cp:lastModifiedBy>emi</cp:lastModifiedBy>
  <dcterms:created xsi:type="dcterms:W3CDTF">2018-02-06T18:26:49Z</dcterms:created>
  <dcterms:modified xsi:type="dcterms:W3CDTF">2020-12-28T03:52:36Z</dcterms:modified>
</cp:coreProperties>
</file>