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presentations/UWA 2021/"/>
    </mc:Choice>
  </mc:AlternateContent>
  <xr:revisionPtr revIDLastSave="29" documentId="8_{D231471B-2945-409A-86E1-819F87B604F5}" xr6:coauthVersionLast="47" xr6:coauthVersionMax="47" xr10:uidLastSave="{3CBDF5FD-E84D-4E9A-B912-C0A72CA1410C}"/>
  <bookViews>
    <workbookView xWindow="-12396" yWindow="-108" windowWidth="12504" windowHeight="9432" activeTab="2" xr2:uid="{3D026DF0-0B4F-4043-847F-82BBFD94FB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3" l="1"/>
  <c r="E9" i="3"/>
  <c r="D9" i="3"/>
  <c r="C9" i="3"/>
  <c r="C11" i="3"/>
  <c r="C10" i="3" a="1"/>
  <c r="C10" i="3" s="1"/>
  <c r="C6" i="3"/>
  <c r="C5" i="3"/>
  <c r="C4" i="3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<sst xmlns="http://schemas.openxmlformats.org/spreadsheetml/2006/main" count="14" uniqueCount="14">
  <si>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Variable</t>
  </si>
  <si>
    <t>s98.Priv.01.onT</t>
  </si>
  <si>
    <t>s99.Priv.01.onT</t>
  </si>
  <si>
    <t>ActivoN_SD</t>
  </si>
  <si>
    <t>C8Est_w_SD</t>
  </si>
  <si>
    <t>CAR_IRR_3A6_SD</t>
  </si>
  <si>
    <t>P_ROA_SD</t>
  </si>
  <si>
    <t>P_DEP_ARS_RATE_SD</t>
  </si>
  <si>
    <t>P_LOANS_ARS_RATE_W_SD</t>
  </si>
  <si>
    <t>APRSpNF_RATE_W_SD</t>
  </si>
  <si>
    <t>APR_USD_RATE_SD</t>
  </si>
  <si>
    <t>APR_RATE_W_SD</t>
  </si>
  <si>
    <t>file:///C:/Users/emi.ABLE-22868/OneDrive/UWA%20PhD/bankFailure/results/probit/failureUntil2001q4/probits-AnnualData.html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</si>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</sst>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6"/>
      <color rgb="FF333333"/>
      <name val="Arial"/>
      <family val="2"/>
    </font>
    <font>
      <sz val="6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2400"/>
              <a:t>Bear Sterns</a:t>
            </a:r>
            <a:r>
              <a:rPr lang="en-AU" sz="2400" baseline="0"/>
              <a:t> capital &amp; l</a:t>
            </a:r>
            <a:r>
              <a:rPr lang="en-AU" sz="2400"/>
              <a:t>iquidity pool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Capital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Sheet1!$C$12:$C$26</c:f>
              <c:numCache>
                <c:formatCode>General</c:formatCode>
                <c:ptCount val="15"/>
                <c:pt idx="0">
                  <c:v>2.92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8-4971-A68C-2A7792943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0819824"/>
        <c:axId val="1555170240"/>
      </c:barChart>
      <c:lineChart>
        <c:grouping val="standard"/>
        <c:varyColors val="0"/>
        <c:ser>
          <c:idx val="0"/>
          <c:order val="0"/>
          <c:tx>
            <c:v>Liquid assets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Sheet1!$A$12:$A$26</c:f>
              <c:numCache>
                <c:formatCode>[$-C09]dd\-mmm;@</c:formatCode>
                <c:ptCount val="15"/>
                <c:pt idx="0">
                  <c:v>39506</c:v>
                </c:pt>
                <c:pt idx="1">
                  <c:v>39507</c:v>
                </c:pt>
                <c:pt idx="2">
                  <c:v>39508</c:v>
                </c:pt>
                <c:pt idx="3">
                  <c:v>39509</c:v>
                </c:pt>
                <c:pt idx="4">
                  <c:v>39510</c:v>
                </c:pt>
                <c:pt idx="5">
                  <c:v>39511</c:v>
                </c:pt>
                <c:pt idx="6">
                  <c:v>39512</c:v>
                </c:pt>
                <c:pt idx="7">
                  <c:v>39513</c:v>
                </c:pt>
                <c:pt idx="8">
                  <c:v>39514</c:v>
                </c:pt>
                <c:pt idx="9">
                  <c:v>39515</c:v>
                </c:pt>
                <c:pt idx="10">
                  <c:v>39516</c:v>
                </c:pt>
                <c:pt idx="11">
                  <c:v>39517</c:v>
                </c:pt>
                <c:pt idx="12">
                  <c:v>39518</c:v>
                </c:pt>
                <c:pt idx="13">
                  <c:v>39519</c:v>
                </c:pt>
                <c:pt idx="14">
                  <c:v>39520</c:v>
                </c:pt>
              </c:numCache>
            </c:numRef>
          </c:cat>
          <c:val>
            <c:numRef>
              <c:f>Sheet1!$B$12:$B$26</c:f>
              <c:numCache>
                <c:formatCode>General</c:formatCode>
                <c:ptCount val="15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20</c:v>
                </c:pt>
                <c:pt idx="5">
                  <c:v>20.100000000000001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15.1</c:v>
                </c:pt>
                <c:pt idx="12">
                  <c:v>11.5</c:v>
                </c:pt>
                <c:pt idx="13">
                  <c:v>12.4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8-4971-A68C-2A7792943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0819824"/>
        <c:axId val="1555170240"/>
      </c:lineChart>
      <c:dateAx>
        <c:axId val="1710819824"/>
        <c:scaling>
          <c:orientation val="minMax"/>
        </c:scaling>
        <c:delete val="0"/>
        <c:axPos val="b"/>
        <c:numFmt formatCode="[$-C09]d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170240"/>
        <c:crosses val="autoZero"/>
        <c:auto val="0"/>
        <c:lblOffset val="100"/>
        <c:baseTimeUnit val="days"/>
      </c:dateAx>
      <c:valAx>
        <c:axId val="15551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200"/>
                  <a:t>$ billion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81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14941</xdr:colOff>
      <xdr:row>1</xdr:row>
      <xdr:rowOff>97117</xdr:rowOff>
    </xdr:from>
    <xdr:to>
      <xdr:col>17</xdr:col>
      <xdr:colOff>493058</xdr:colOff>
      <xdr:row>35</xdr:row>
      <xdr:rowOff>130629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17CFF8-1265-4957-BCF3-AA08D1F97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223C-73A9-477E-8A3F-EFCF2BD3243A}">
  <dimension ref="A1:C26"/>
  <sheetViews>
    <sheetView zoomScale="85" zoomScaleNormal="85" workbookViewId="0">
      <selection activeCell="T15" sqref="T15"/>
    </sheetView>
  </sheetViews>
  <sheetFormatPr defaultRowHeight="14.6" x14ac:dyDescent="0.4"/>
  <cols>
    <col min="1" max="1" width="10.69140625" bestFit="1" customWidth="1"/>
  </cols>
  <sheetData>
    <row r="1" spans="1:3" x14ac:dyDescent="0.4">
      <c r="A1" s="2">
        <v>39478</v>
      </c>
      <c r="B1" s="1">
        <v>8.4</v>
      </c>
    </row>
    <row r="2" spans="1:3" x14ac:dyDescent="0.4">
      <c r="A2" s="2">
        <v>39482</v>
      </c>
      <c r="B2" s="1">
        <v>12.8</v>
      </c>
    </row>
    <row r="3" spans="1:3" x14ac:dyDescent="0.4">
      <c r="A3" s="2">
        <v>39483</v>
      </c>
      <c r="B3" s="1">
        <v>15.8</v>
      </c>
    </row>
    <row r="4" spans="1:3" x14ac:dyDescent="0.4">
      <c r="A4" s="2">
        <v>39484</v>
      </c>
      <c r="B4" s="1">
        <v>17</v>
      </c>
    </row>
    <row r="5" spans="1:3" x14ac:dyDescent="0.4">
      <c r="A5" s="2">
        <v>39485</v>
      </c>
      <c r="B5" s="1">
        <v>16.100000000000001</v>
      </c>
    </row>
    <row r="6" spans="1:3" x14ac:dyDescent="0.4">
      <c r="A6" s="2">
        <v>39500</v>
      </c>
      <c r="B6" s="1">
        <v>15</v>
      </c>
    </row>
    <row r="7" spans="1:3" x14ac:dyDescent="0.4">
      <c r="A7" s="2">
        <v>39501</v>
      </c>
      <c r="B7" s="1">
        <v>15</v>
      </c>
    </row>
    <row r="8" spans="1:3" x14ac:dyDescent="0.4">
      <c r="A8" s="2">
        <v>39502</v>
      </c>
      <c r="B8" s="1">
        <v>15</v>
      </c>
    </row>
    <row r="9" spans="1:3" x14ac:dyDescent="0.4">
      <c r="A9" s="2">
        <v>39503</v>
      </c>
      <c r="B9" s="1">
        <v>18</v>
      </c>
    </row>
    <row r="10" spans="1:3" x14ac:dyDescent="0.4">
      <c r="A10" s="2">
        <v>39504</v>
      </c>
      <c r="B10" s="1">
        <v>19</v>
      </c>
    </row>
    <row r="11" spans="1:3" x14ac:dyDescent="0.4">
      <c r="A11" s="2">
        <v>39505</v>
      </c>
      <c r="B11" s="1">
        <v>19</v>
      </c>
    </row>
    <row r="12" spans="1:3" x14ac:dyDescent="0.4">
      <c r="A12" s="2">
        <v>39506</v>
      </c>
      <c r="B12" s="1">
        <v>19</v>
      </c>
      <c r="C12">
        <v>2.92</v>
      </c>
    </row>
    <row r="13" spans="1:3" x14ac:dyDescent="0.4">
      <c r="A13" s="2">
        <v>39507</v>
      </c>
      <c r="B13" s="1">
        <v>19</v>
      </c>
    </row>
    <row r="14" spans="1:3" x14ac:dyDescent="0.4">
      <c r="A14" s="2">
        <v>39508</v>
      </c>
      <c r="B14" s="1">
        <v>19</v>
      </c>
    </row>
    <row r="15" spans="1:3" x14ac:dyDescent="0.4">
      <c r="A15" s="2">
        <v>39509</v>
      </c>
      <c r="B15" s="1">
        <v>19</v>
      </c>
    </row>
    <row r="16" spans="1:3" x14ac:dyDescent="0.4">
      <c r="A16" s="2">
        <v>39510</v>
      </c>
      <c r="B16" s="1">
        <v>20</v>
      </c>
    </row>
    <row r="17" spans="1:3" x14ac:dyDescent="0.4">
      <c r="A17" s="2">
        <v>39511</v>
      </c>
      <c r="B17" s="1">
        <v>20.100000000000001</v>
      </c>
    </row>
    <row r="18" spans="1:3" x14ac:dyDescent="0.4">
      <c r="A18" s="2">
        <v>39512</v>
      </c>
      <c r="B18" s="1">
        <v>21</v>
      </c>
    </row>
    <row r="19" spans="1:3" x14ac:dyDescent="0.4">
      <c r="A19" s="2">
        <v>39513</v>
      </c>
      <c r="B19" s="1">
        <v>21</v>
      </c>
    </row>
    <row r="20" spans="1:3" x14ac:dyDescent="0.4">
      <c r="A20" s="2">
        <v>39514</v>
      </c>
      <c r="B20" s="1">
        <v>18</v>
      </c>
    </row>
    <row r="21" spans="1:3" x14ac:dyDescent="0.4">
      <c r="A21" s="2">
        <v>39515</v>
      </c>
      <c r="B21" s="1">
        <v>18</v>
      </c>
    </row>
    <row r="22" spans="1:3" x14ac:dyDescent="0.4">
      <c r="A22" s="2">
        <v>39516</v>
      </c>
      <c r="B22" s="1">
        <v>18</v>
      </c>
    </row>
    <row r="23" spans="1:3" x14ac:dyDescent="0.4">
      <c r="A23" s="2">
        <v>39517</v>
      </c>
      <c r="B23" s="1">
        <v>15.1</v>
      </c>
    </row>
    <row r="24" spans="1:3" x14ac:dyDescent="0.4">
      <c r="A24" s="2">
        <v>39518</v>
      </c>
      <c r="B24" s="1">
        <v>11.5</v>
      </c>
    </row>
    <row r="25" spans="1:3" x14ac:dyDescent="0.4">
      <c r="A25" s="2">
        <v>39519</v>
      </c>
      <c r="B25" s="1">
        <v>12.4</v>
      </c>
    </row>
    <row r="26" spans="1:3" x14ac:dyDescent="0.4">
      <c r="A26" s="2">
        <v>39520</v>
      </c>
      <c r="B26" s="1">
        <v>2</v>
      </c>
      <c r="C26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0014-0433-4A30-BE70-32243303AE0D}">
  <dimension ref="A1:C12"/>
  <sheetViews>
    <sheetView workbookViewId="0">
      <selection activeCell="B12" sqref="B4:B12"/>
    </sheetView>
  </sheetViews>
  <sheetFormatPr defaultRowHeight="14.6" x14ac:dyDescent="0.4"/>
  <cols>
    <col min="1" max="1" width="35" customWidth="1"/>
  </cols>
  <sheetData>
    <row r="1" spans="1:3" x14ac:dyDescent="0.4">
      <c r="A1" t="s">
        <v>12</v>
      </c>
    </row>
    <row r="3" spans="1:3" ht="15.45" x14ac:dyDescent="0.4">
      <c r="A3" s="3" t="s">
        <v>0</v>
      </c>
      <c r="B3" s="4" t="s">
        <v>1</v>
      </c>
      <c r="C3" s="4" t="s">
        <v>2</v>
      </c>
    </row>
    <row r="4" spans="1:3" x14ac:dyDescent="0.4">
      <c r="A4" s="5" t="s">
        <v>3</v>
      </c>
      <c r="B4" s="6">
        <v>2167862</v>
      </c>
      <c r="C4" s="6">
        <v>2458369</v>
      </c>
    </row>
    <row r="5" spans="1:3" x14ac:dyDescent="0.4">
      <c r="A5" s="7" t="s">
        <v>4</v>
      </c>
      <c r="B5" s="8">
        <v>12</v>
      </c>
      <c r="C5" s="8">
        <v>16</v>
      </c>
    </row>
    <row r="6" spans="1:3" x14ac:dyDescent="0.4">
      <c r="A6" s="5" t="s">
        <v>5</v>
      </c>
      <c r="B6" s="9">
        <v>10</v>
      </c>
      <c r="C6" s="9">
        <v>10</v>
      </c>
    </row>
    <row r="7" spans="1:3" x14ac:dyDescent="0.4">
      <c r="A7" s="7" t="s">
        <v>6</v>
      </c>
      <c r="B7" s="8">
        <v>3</v>
      </c>
      <c r="C7" s="8">
        <v>4</v>
      </c>
    </row>
    <row r="8" spans="1:3" x14ac:dyDescent="0.4">
      <c r="A8" s="5" t="s">
        <v>7</v>
      </c>
      <c r="B8" s="9">
        <v>3</v>
      </c>
      <c r="C8" s="9">
        <v>3</v>
      </c>
    </row>
    <row r="9" spans="1:3" x14ac:dyDescent="0.4">
      <c r="A9" s="7" t="s">
        <v>8</v>
      </c>
      <c r="B9" s="8">
        <v>10</v>
      </c>
      <c r="C9" s="8">
        <v>10</v>
      </c>
    </row>
    <row r="10" spans="1:3" x14ac:dyDescent="0.4">
      <c r="A10" s="5" t="s">
        <v>9</v>
      </c>
      <c r="B10" s="9">
        <v>9</v>
      </c>
      <c r="C10" s="9">
        <v>9</v>
      </c>
    </row>
    <row r="11" spans="1:3" x14ac:dyDescent="0.4">
      <c r="A11" s="7" t="s">
        <v>10</v>
      </c>
      <c r="B11" s="8">
        <v>23</v>
      </c>
      <c r="C11" s="8">
        <v>24</v>
      </c>
    </row>
    <row r="12" spans="1:3" x14ac:dyDescent="0.4">
      <c r="A12" s="5" t="s">
        <v>11</v>
      </c>
      <c r="B12" s="9">
        <v>17</v>
      </c>
      <c r="C12" s="9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83AB-029F-4FC5-8CD0-738D1A1C8B03}">
  <dimension ref="B4:E11"/>
  <sheetViews>
    <sheetView tabSelected="1" workbookViewId="0">
      <selection activeCell="E12" sqref="E12"/>
    </sheetView>
  </sheetViews>
  <sheetFormatPr defaultRowHeight="14.6" x14ac:dyDescent="0.4"/>
  <sheetData>
    <row r="4" spans="2:5" x14ac:dyDescent="0.4">
      <c r="B4">
        <f>0.48/10</f>
        <v>4.8000000000000001E-2</v>
      </c>
      <c r="C4">
        <f>16.05/2</f>
        <v>8.0250000000000004</v>
      </c>
    </row>
    <row r="5" spans="2:5" x14ac:dyDescent="0.4">
      <c r="C5">
        <f>C4*B4</f>
        <v>0.38520000000000004</v>
      </c>
    </row>
    <row r="6" spans="2:5" x14ac:dyDescent="0.4">
      <c r="C6">
        <f>C5*2</f>
        <v>0.77040000000000008</v>
      </c>
    </row>
    <row r="9" spans="2:5" x14ac:dyDescent="0.4">
      <c r="B9" t="s">
        <v>13</v>
      </c>
      <c r="C9">
        <f>PI()*(C4^2)</f>
        <v>202.32053038659117</v>
      </c>
      <c r="D9">
        <f>B4*C9</f>
        <v>9.7113854585563768</v>
      </c>
      <c r="E9">
        <f>(D9/PI())^(1/2)</f>
        <v>1.7581894095915833</v>
      </c>
    </row>
    <row r="10" spans="2:5" x14ac:dyDescent="0.4">
      <c r="C10" t="e" cm="1">
        <f t="array" ref="C10">pi</f>
        <v>#NAME?</v>
      </c>
    </row>
    <row r="11" spans="2:5" x14ac:dyDescent="0.4">
      <c r="C11">
        <f>PI()</f>
        <v>3.1415926535897931</v>
      </c>
      <c r="E11">
        <f>E9*2</f>
        <v>3.5163788191831666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Carlevaro Peresson</cp:lastModifiedBy>
  <dcterms:created xsi:type="dcterms:W3CDTF">2021-05-11T04:20:40Z</dcterms:created>
  <dcterms:modified xsi:type="dcterms:W3CDTF">2021-05-12T01:42:59Z</dcterms:modified>
</cp:coreProperties>
</file>