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y\Documents\DOC\QF-UniBo\TESI\master-thesis\"/>
    </mc:Choice>
  </mc:AlternateContent>
  <xr:revisionPtr revIDLastSave="0" documentId="13_ncr:1_{FD338E2A-2266-4528-8AC3-27750EBFEBE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cenarios" sheetId="25" r:id="rId1"/>
    <sheet name="Temp_scenarios" sheetId="28" r:id="rId2"/>
    <sheet name="Em_scenarios" sheetId="29" r:id="rId3"/>
    <sheet name="ESTR_ON" sheetId="15" r:id="rId4"/>
    <sheet name="EURIBOR6M" sheetId="2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25" l="1"/>
  <c r="K18" i="25"/>
  <c r="L18" i="25"/>
  <c r="M18" i="25"/>
  <c r="I18" i="25"/>
  <c r="J17" i="25"/>
  <c r="K17" i="25"/>
  <c r="L17" i="25"/>
  <c r="M17" i="25"/>
  <c r="I17" i="25"/>
  <c r="J16" i="25"/>
  <c r="K16" i="25"/>
  <c r="L16" i="25"/>
  <c r="M16" i="25"/>
  <c r="I16" i="25"/>
  <c r="B8" i="25" l="1"/>
  <c r="B9" i="25" l="1"/>
  <c r="C9" i="25"/>
  <c r="D9" i="25"/>
  <c r="E9" i="25"/>
  <c r="F9" i="25"/>
  <c r="B10" i="25"/>
  <c r="C10" i="25"/>
  <c r="D10" i="25"/>
  <c r="E10" i="25"/>
  <c r="F10" i="25"/>
  <c r="C8" i="25"/>
  <c r="D8" i="25"/>
  <c r="E8" i="25"/>
  <c r="F8" i="25"/>
</calcChain>
</file>

<file path=xl/sharedStrings.xml><?xml version="1.0" encoding="utf-8"?>
<sst xmlns="http://schemas.openxmlformats.org/spreadsheetml/2006/main" count="155" uniqueCount="127">
  <si>
    <t>18M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</si>
  <si>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</si>
  <si>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</si>
  <si>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</si>
  <si>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</si>
  <si>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</si>
  <si>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</si>
  <si>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</si>
  <si>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</si>
  <si>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</si>
  <si>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</si>
  <si>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</si>
  <si>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40Y</t>
  </si>
  <si>
    <t>50Y</t>
  </si>
  <si>
    <t>6Y</t>
  </si>
  <si>
    <t>8Y</t>
  </si>
  <si>
    <t>9Y</t>
  </si>
  <si>
    <t>11Y</t>
  </si>
  <si>
    <t>60Y</t>
  </si>
  <si>
    <t>DEPO ON</t>
  </si>
  <si>
    <t>DEPO TN</t>
  </si>
  <si>
    <t>DEPO SN</t>
  </si>
  <si>
    <t>DEPO 6M</t>
  </si>
  <si>
    <t>FRA 1x7</t>
  </si>
  <si>
    <t>FRA 2x8</t>
  </si>
  <si>
    <t>FRA 3x9</t>
  </si>
  <si>
    <t>FRA 4x10</t>
  </si>
  <si>
    <t>FRA 5x11</t>
  </si>
  <si>
    <t>FRA 6x12</t>
  </si>
  <si>
    <t>FRA 12x18</t>
  </si>
  <si>
    <t>IRS6M3 Yrs</t>
  </si>
  <si>
    <t>IRS6M4 Yrs</t>
  </si>
  <si>
    <t>IRS6M5 Yrs</t>
  </si>
  <si>
    <t>IRS6M6 Yrs</t>
  </si>
  <si>
    <t>IRS6M7 Yrs</t>
  </si>
  <si>
    <t>IRS6M8 Yrs</t>
  </si>
  <si>
    <t>IRS6M9 Yrs</t>
  </si>
  <si>
    <t>IRS6M10Yrs</t>
  </si>
  <si>
    <t>IRS6M12Yrs</t>
  </si>
  <si>
    <t>IRS6M15Yrs</t>
  </si>
  <si>
    <t>IRS6M20Yrs</t>
  </si>
  <si>
    <t>IRS6M25Yrs</t>
  </si>
  <si>
    <t>IRS6M30Yrs</t>
  </si>
  <si>
    <t>IRS6M35Yrs</t>
  </si>
  <si>
    <t>IRS6M40Yrs</t>
  </si>
  <si>
    <t>IRS6M50Yrs</t>
  </si>
  <si>
    <t>IRS6M60Yrs</t>
  </si>
  <si>
    <t>BOOTSTRAPPING INSTRUMENT</t>
  </si>
  <si>
    <t>RATE</t>
  </si>
  <si>
    <t>TENOR</t>
  </si>
  <si>
    <t>1D</t>
  </si>
  <si>
    <t>2D</t>
  </si>
  <si>
    <t>1W</t>
  </si>
  <si>
    <t>2W</t>
  </si>
  <si>
    <t>15M</t>
  </si>
  <si>
    <t>21M</t>
  </si>
  <si>
    <t>OISESTRSW</t>
  </si>
  <si>
    <t>OISESTR2W</t>
  </si>
  <si>
    <t>OISESTR15M</t>
  </si>
  <si>
    <t>OISESTR18M</t>
  </si>
  <si>
    <t>OISESTR21M</t>
  </si>
  <si>
    <t>OISESTR2Y</t>
  </si>
  <si>
    <t>OISESTR3Y</t>
  </si>
  <si>
    <t>OISESTR4Y</t>
  </si>
  <si>
    <t>OISESTR5Y</t>
  </si>
  <si>
    <t>OISESTR6Y</t>
  </si>
  <si>
    <t>OISESTR7Y</t>
  </si>
  <si>
    <t>OISESTR8Y</t>
  </si>
  <si>
    <t>OISESTR9Y</t>
  </si>
  <si>
    <t>OISESTR10Y</t>
  </si>
  <si>
    <t>OISESTR11Y</t>
  </si>
  <si>
    <t>OISESTR12Y</t>
  </si>
  <si>
    <t>OISESTR15Y</t>
  </si>
  <si>
    <t>OISESTR20Y</t>
  </si>
  <si>
    <t>OISESTR25Y</t>
  </si>
  <si>
    <t>OISESTR30Y</t>
  </si>
  <si>
    <t>OISESTR40Y</t>
  </si>
  <si>
    <t>OISESTR50Y</t>
  </si>
  <si>
    <t>OISESTR60Y</t>
  </si>
  <si>
    <t>ECBJUL</t>
  </si>
  <si>
    <t>ECBSEPT</t>
  </si>
  <si>
    <t>ECBNOV</t>
  </si>
  <si>
    <t>ECBDEC</t>
  </si>
  <si>
    <t>Fix</t>
  </si>
  <si>
    <t>TIME PERIOD</t>
  </si>
  <si>
    <t>SSP1 - 1.9(°C)</t>
  </si>
  <si>
    <t>SSP1 - 2.6(°C)</t>
  </si>
  <si>
    <t>SSP2 - 4.5(°C)</t>
  </si>
  <si>
    <t>SSP3 - 7.0(°C)</t>
  </si>
  <si>
    <t>SSP5 - 8.5(°C)</t>
  </si>
  <si>
    <t>2021-2040</t>
  </si>
  <si>
    <t>2041-2060</t>
  </si>
  <si>
    <t>2081-2100</t>
  </si>
  <si>
    <t>SSP1 - 1.9(%)</t>
  </si>
  <si>
    <t>SSP1 - 2.6(%)</t>
  </si>
  <si>
    <t>SSP2 - 4.5(%)</t>
  </si>
  <si>
    <t>SSP3 - 7.0(%)</t>
  </si>
  <si>
    <t>SSP5 - 8.5(%)</t>
  </si>
  <si>
    <t>TEMPERATURE SCENARIOS FROM IPCC 2019 (CH. 4)</t>
  </si>
  <si>
    <t>% INCREMENTS</t>
  </si>
  <si>
    <t>AIR EMISSIONS SCENARIOS FROM IPCC 2019 (CH. 1) &amp; BOX SPM. 1</t>
  </si>
  <si>
    <t>IRS6M11Yrs</t>
  </si>
  <si>
    <t>IRS6M13Yrs</t>
  </si>
  <si>
    <t>IRS6M14Yrs</t>
  </si>
  <si>
    <t>IRS6M16Yrs</t>
  </si>
  <si>
    <t>IRS6M17Yrs</t>
  </si>
  <si>
    <t>IRS6M18Yrs</t>
  </si>
  <si>
    <t>IRS6M19Yrs</t>
  </si>
  <si>
    <t>13Y</t>
  </si>
  <si>
    <t>14Y</t>
  </si>
  <si>
    <t>16Y</t>
  </si>
  <si>
    <t>17Y</t>
  </si>
  <si>
    <t>18Y</t>
  </si>
  <si>
    <t>19Y</t>
  </si>
  <si>
    <t>OISESTR13Y</t>
  </si>
  <si>
    <t>OISESTR14Y</t>
  </si>
  <si>
    <t>OISESTR16Y</t>
  </si>
  <si>
    <t>OISESTR17Y</t>
  </si>
  <si>
    <t>OISESTR18Y</t>
  </si>
  <si>
    <t>OISESTR19Y</t>
  </si>
  <si>
    <t>IRS6M2 Yrs</t>
  </si>
  <si>
    <t>TIME</t>
  </si>
  <si>
    <t>SSP1 - 1.9</t>
  </si>
  <si>
    <t>SSP1 - 2.6</t>
  </si>
  <si>
    <t>SSP2 - 4.5</t>
  </si>
  <si>
    <t>SSP3 - 7.0</t>
  </si>
  <si>
    <t>SSP5 - 8.5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</si>
</sst>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0" xfId="0" applyBorder="1"/>
    <xf numFmtId="0" fontId="16" fillId="0" borderId="0" xfId="0" applyFont="1"/>
    <xf numFmtId="165" fontId="0" fillId="0" borderId="0" xfId="0" applyNumberFormat="1"/>
    <xf numFmtId="0" fontId="16" fillId="0" borderId="13" xfId="0" applyFont="1" applyBorder="1"/>
    <xf numFmtId="0" fontId="16" fillId="0" borderId="11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0" fillId="0" borderId="18" xfId="0" applyBorder="1"/>
    <xf numFmtId="2" fontId="0" fillId="0" borderId="0" xfId="42" applyNumberFormat="1" applyFont="1" applyBorder="1"/>
    <xf numFmtId="2" fontId="0" fillId="0" borderId="16" xfId="42" applyNumberFormat="1" applyFont="1" applyBorder="1"/>
    <xf numFmtId="2" fontId="0" fillId="0" borderId="10" xfId="42" applyNumberFormat="1" applyFont="1" applyBorder="1"/>
    <xf numFmtId="2" fontId="0" fillId="0" borderId="18" xfId="42" applyNumberFormat="1" applyFont="1" applyBorder="1"/>
    <xf numFmtId="2" fontId="0" fillId="0" borderId="19" xfId="42" applyNumberFormat="1" applyFont="1" applyBorder="1"/>
    <xf numFmtId="2" fontId="0" fillId="0" borderId="12" xfId="42" applyNumberFormat="1" applyFont="1" applyBorder="1"/>
    <xf numFmtId="2" fontId="0" fillId="0" borderId="20" xfId="42" applyNumberFormat="1" applyFont="1" applyBorder="1"/>
    <xf numFmtId="2" fontId="0" fillId="0" borderId="21" xfId="42" applyNumberFormat="1" applyFont="1" applyBorder="1"/>
    <xf numFmtId="2" fontId="0" fillId="0" borderId="22" xfId="42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19" xfId="0" applyFont="1" applyBorder="1"/>
    <xf numFmtId="0" fontId="0" fillId="0" borderId="24" xfId="0" applyBorder="1"/>
    <xf numFmtId="0" fontId="0" fillId="0" borderId="15" xfId="0" applyBorder="1"/>
    <xf numFmtId="0" fontId="0" fillId="0" borderId="17" xfId="0" applyBorder="1"/>
    <xf numFmtId="0" fontId="16" fillId="0" borderId="24" xfId="0" applyFont="1" applyBorder="1"/>
    <xf numFmtId="0" fontId="0" fillId="0" borderId="24" xfId="42" applyNumberFormat="1" applyFont="1" applyBorder="1"/>
    <xf numFmtId="0" fontId="0" fillId="0" borderId="15" xfId="42" applyNumberFormat="1" applyFont="1" applyBorder="1"/>
    <xf numFmtId="0" fontId="0" fillId="0" borderId="17" xfId="42" applyNumberFormat="1" applyFont="1" applyBorder="1"/>
    <xf numFmtId="0" fontId="0" fillId="0" borderId="23" xfId="0" applyBorder="1"/>
    <xf numFmtId="164" fontId="0" fillId="0" borderId="17" xfId="42" applyNumberFormat="1" applyFont="1" applyBorder="1"/>
    <xf numFmtId="164" fontId="0" fillId="0" borderId="15" xfId="42" applyNumberFormat="1" applyFont="1" applyBorder="1"/>
    <xf numFmtId="164" fontId="0" fillId="0" borderId="24" xfId="42" applyNumberFormat="1" applyFont="1" applyBorder="1"/>
    <xf numFmtId="164" fontId="0" fillId="0" borderId="20" xfId="42" applyNumberFormat="1" applyFont="1" applyBorder="1"/>
    <xf numFmtId="164" fontId="0" fillId="0" borderId="0" xfId="42" applyNumberFormat="1" applyFont="1" applyBorder="1"/>
    <xf numFmtId="164" fontId="0" fillId="0" borderId="16" xfId="42" applyNumberFormat="1" applyFont="1" applyBorder="1"/>
    <xf numFmtId="164" fontId="0" fillId="0" borderId="21" xfId="42" applyNumberFormat="1" applyFont="1" applyBorder="1"/>
    <xf numFmtId="164" fontId="0" fillId="0" borderId="10" xfId="42" applyNumberFormat="1" applyFont="1" applyBorder="1"/>
    <xf numFmtId="164" fontId="0" fillId="0" borderId="18" xfId="42" applyNumberFormat="1" applyFont="1" applyBorder="1"/>
    <xf numFmtId="164" fontId="0" fillId="0" borderId="13" xfId="42" applyNumberFormat="1" applyFont="1" applyBorder="1"/>
    <xf numFmtId="0" fontId="16" fillId="33" borderId="23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11</xdr:row>
      <xdr:rowOff>76200</xdr:rowOff>
    </xdr:from>
    <xdr:to>
      <xdr:col>5</xdr:col>
      <xdr:colOff>617220</xdr:colOff>
      <xdr:row>16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EB7608-FEF2-F33D-4297-AF1A0BCCBCB8}"/>
            </a:ext>
          </a:extLst>
        </xdr:cNvPr>
        <xdr:cNvSpPr txBox="1"/>
      </xdr:nvSpPr>
      <xdr:spPr>
        <a:xfrm>
          <a:off x="236220" y="2087880"/>
          <a:ext cx="45948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Since</a:t>
          </a:r>
          <a:r>
            <a:rPr lang="en-GB" sz="1100" baseline="0"/>
            <a:t> the global average temperature for 1991-2020 is 14.4°C (ERA5), the1850-1900 global average temperature is 13.52°C (0.88°C less). We can now recover the 1995-2014 basis (closer to the current one and used in the Sixth IPCC AR), which is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13.52 + 0.82 = 14.34°C. Hence, we use this mean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a reference to calculate the increases in temperature in percentage.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B649-C60E-4DB0-84F1-8BC977E6E714}">
  <sheetPr codeName="Sheet20"/>
  <dimension ref="A1:M18"/>
  <sheetViews>
    <sheetView workbookViewId="0">
      <selection activeCell="G19" sqref="G19"/>
    </sheetView>
  </sheetViews>
  <sheetFormatPr defaultRowHeight="14.4" x14ac:dyDescent="0.3"/>
  <cols>
    <col min="1" max="1" width="12.109375" bestFit="1" customWidth="1"/>
    <col min="2" max="6" width="12.33203125" bestFit="1" customWidth="1"/>
    <col min="9" max="9" width="10.5546875" customWidth="1"/>
    <col min="10" max="12" width="10.5546875" bestFit="1" customWidth="1"/>
    <col min="13" max="13" width="12.109375" bestFit="1" customWidth="1"/>
  </cols>
  <sheetData>
    <row r="1" spans="1:13" x14ac:dyDescent="0.3">
      <c r="A1" s="42" t="s">
        <v>98</v>
      </c>
      <c r="B1" s="43"/>
      <c r="C1" s="43"/>
      <c r="D1" s="43"/>
      <c r="E1" s="43"/>
      <c r="F1" s="44"/>
      <c r="H1" s="42" t="s">
        <v>100</v>
      </c>
      <c r="I1" s="43"/>
      <c r="J1" s="43"/>
      <c r="K1" s="43"/>
      <c r="L1" s="43"/>
      <c r="M1" s="44"/>
    </row>
    <row r="2" spans="1:13" x14ac:dyDescent="0.3">
      <c r="A2" s="4" t="s">
        <v>84</v>
      </c>
      <c r="B2" s="5" t="s">
        <v>85</v>
      </c>
      <c r="C2" s="5" t="s">
        <v>86</v>
      </c>
      <c r="D2" s="5" t="s">
        <v>87</v>
      </c>
      <c r="E2" s="5" t="s">
        <v>88</v>
      </c>
      <c r="F2" s="6" t="s">
        <v>89</v>
      </c>
      <c r="H2" s="4" t="s">
        <v>84</v>
      </c>
      <c r="I2" s="4" t="s">
        <v>122</v>
      </c>
      <c r="J2" s="4" t="s">
        <v>123</v>
      </c>
      <c r="K2" s="4" t="s">
        <v>124</v>
      </c>
      <c r="L2" s="4" t="s">
        <v>125</v>
      </c>
      <c r="M2" s="6" t="s">
        <v>126</v>
      </c>
    </row>
    <row r="3" spans="1:13" x14ac:dyDescent="0.3">
      <c r="A3" s="7" t="s">
        <v>90</v>
      </c>
      <c r="B3">
        <v>0.6</v>
      </c>
      <c r="C3">
        <v>0.6</v>
      </c>
      <c r="D3">
        <v>0.7</v>
      </c>
      <c r="E3">
        <v>0.7</v>
      </c>
      <c r="F3" s="8">
        <v>0.8</v>
      </c>
      <c r="H3" s="24">
        <v>2015</v>
      </c>
      <c r="I3" s="35">
        <v>39.152726298386099</v>
      </c>
      <c r="J3" s="36">
        <v>39.152726298386099</v>
      </c>
      <c r="K3" s="36">
        <v>39.152726298386099</v>
      </c>
      <c r="L3" s="36">
        <v>39.152726298386099</v>
      </c>
      <c r="M3" s="37">
        <v>39.152726298386099</v>
      </c>
    </row>
    <row r="4" spans="1:13" x14ac:dyDescent="0.3">
      <c r="A4" s="7" t="s">
        <v>91</v>
      </c>
      <c r="B4">
        <v>0.7</v>
      </c>
      <c r="C4">
        <v>0.9</v>
      </c>
      <c r="D4">
        <v>1.1000000000000001</v>
      </c>
      <c r="E4">
        <v>1.3</v>
      </c>
      <c r="F4" s="8">
        <v>1.5</v>
      </c>
      <c r="H4" s="25">
        <v>2020</v>
      </c>
      <c r="I4" s="35">
        <v>39.693726451687397</v>
      </c>
      <c r="J4" s="36">
        <v>39.8040134329135</v>
      </c>
      <c r="K4" s="36">
        <v>40.647529896505603</v>
      </c>
      <c r="L4" s="36">
        <v>44.808038224173202</v>
      </c>
      <c r="M4" s="37">
        <v>43.712348564522003</v>
      </c>
    </row>
    <row r="5" spans="1:13" x14ac:dyDescent="0.3">
      <c r="A5" s="9" t="s">
        <v>92</v>
      </c>
      <c r="B5" s="1">
        <v>0.6</v>
      </c>
      <c r="C5" s="1">
        <v>0.9</v>
      </c>
      <c r="D5" s="1">
        <v>1.8</v>
      </c>
      <c r="E5" s="1">
        <v>2.8</v>
      </c>
      <c r="F5" s="10">
        <v>3.5</v>
      </c>
      <c r="H5" s="25">
        <v>2030</v>
      </c>
      <c r="I5" s="35">
        <v>22.8472709173938</v>
      </c>
      <c r="J5" s="36">
        <v>34.734423653873399</v>
      </c>
      <c r="K5" s="36">
        <v>43.476062552466601</v>
      </c>
      <c r="L5" s="36">
        <v>52.8473593168546</v>
      </c>
      <c r="M5" s="37">
        <v>55.296583225657301</v>
      </c>
    </row>
    <row r="6" spans="1:13" x14ac:dyDescent="0.3">
      <c r="H6" s="25">
        <v>2040</v>
      </c>
      <c r="I6" s="35">
        <v>10.4750888193786</v>
      </c>
      <c r="J6" s="36">
        <v>26.509182688349</v>
      </c>
      <c r="K6" s="36">
        <v>44.2529000312976</v>
      </c>
      <c r="L6" s="36">
        <v>58.497969827725598</v>
      </c>
      <c r="M6" s="37">
        <v>68.775698204414695</v>
      </c>
    </row>
    <row r="7" spans="1:13" x14ac:dyDescent="0.3">
      <c r="A7" s="4" t="s">
        <v>84</v>
      </c>
      <c r="B7" s="5" t="s">
        <v>93</v>
      </c>
      <c r="C7" s="5" t="s">
        <v>94</v>
      </c>
      <c r="D7" s="5" t="s">
        <v>95</v>
      </c>
      <c r="E7" s="5" t="s">
        <v>96</v>
      </c>
      <c r="F7" s="6" t="s">
        <v>97</v>
      </c>
      <c r="H7" s="25">
        <v>2050</v>
      </c>
      <c r="I7" s="35">
        <v>2.05036155775863</v>
      </c>
      <c r="J7" s="36">
        <v>17.9635391054858</v>
      </c>
      <c r="K7" s="36">
        <v>43.462190042529599</v>
      </c>
      <c r="L7" s="36">
        <v>62.9040586222294</v>
      </c>
      <c r="M7" s="37">
        <v>83.298219942134295</v>
      </c>
    </row>
    <row r="8" spans="1:13" x14ac:dyDescent="0.3">
      <c r="A8" s="7" t="s">
        <v>90</v>
      </c>
      <c r="B8" s="15">
        <f>B3/14.34</f>
        <v>4.1841004184100417E-2</v>
      </c>
      <c r="C8" s="16">
        <f t="shared" ref="C8:F8" si="0">C3/14.34</f>
        <v>4.1841004184100417E-2</v>
      </c>
      <c r="D8" s="16">
        <f t="shared" si="0"/>
        <v>4.8814504881450484E-2</v>
      </c>
      <c r="E8" s="16">
        <f t="shared" si="0"/>
        <v>4.8814504881450484E-2</v>
      </c>
      <c r="F8" s="19">
        <f t="shared" si="0"/>
        <v>5.5788005578800565E-2</v>
      </c>
      <c r="H8" s="25">
        <v>2060</v>
      </c>
      <c r="I8" s="35">
        <v>-1.5259783174200501</v>
      </c>
      <c r="J8" s="36">
        <v>10.527978660351</v>
      </c>
      <c r="K8" s="36">
        <v>40.196484829485598</v>
      </c>
      <c r="L8" s="36">
        <v>66.568367615251503</v>
      </c>
      <c r="M8" s="37">
        <v>100.338606181868</v>
      </c>
    </row>
    <row r="9" spans="1:13" x14ac:dyDescent="0.3">
      <c r="A9" s="7" t="s">
        <v>91</v>
      </c>
      <c r="B9" s="17">
        <f t="shared" ref="B9:F9" si="1">B4/14.34</f>
        <v>4.8814504881450484E-2</v>
      </c>
      <c r="C9" s="11">
        <f t="shared" si="1"/>
        <v>6.2761506276150625E-2</v>
      </c>
      <c r="D9" s="11">
        <f t="shared" si="1"/>
        <v>7.6708507670850773E-2</v>
      </c>
      <c r="E9" s="11">
        <f t="shared" si="1"/>
        <v>9.0655509065550907E-2</v>
      </c>
      <c r="F9" s="12">
        <f t="shared" si="1"/>
        <v>0.10460251046025104</v>
      </c>
      <c r="H9" s="25">
        <v>2070</v>
      </c>
      <c r="I9" s="35">
        <v>-4.4769701494213496</v>
      </c>
      <c r="J9" s="36">
        <v>4.4763283226889401</v>
      </c>
      <c r="K9" s="36">
        <v>35.235433732019999</v>
      </c>
      <c r="L9" s="36">
        <v>70.0419785674313</v>
      </c>
      <c r="M9" s="37">
        <v>116.80524930252299</v>
      </c>
    </row>
    <row r="10" spans="1:13" x14ac:dyDescent="0.3">
      <c r="A10" s="9" t="s">
        <v>92</v>
      </c>
      <c r="B10" s="18">
        <f t="shared" ref="B10:F10" si="2">B5/14.34</f>
        <v>4.1841004184100417E-2</v>
      </c>
      <c r="C10" s="13">
        <f t="shared" si="2"/>
        <v>6.2761506276150625E-2</v>
      </c>
      <c r="D10" s="13">
        <f t="shared" si="2"/>
        <v>0.12552301255230125</v>
      </c>
      <c r="E10" s="13">
        <f t="shared" si="2"/>
        <v>0.19525801952580193</v>
      </c>
      <c r="F10" s="14">
        <f t="shared" si="2"/>
        <v>0.24407252440725244</v>
      </c>
      <c r="H10" s="25">
        <v>2080</v>
      </c>
      <c r="I10" s="35">
        <v>-7.3087825788700904</v>
      </c>
      <c r="J10" s="36">
        <v>-3.2850432711175102</v>
      </c>
      <c r="K10" s="36">
        <v>26.838373445574899</v>
      </c>
      <c r="L10" s="36">
        <v>73.405225921268098</v>
      </c>
      <c r="M10" s="37">
        <v>129.647035019421</v>
      </c>
    </row>
    <row r="11" spans="1:13" x14ac:dyDescent="0.3">
      <c r="A11" s="2"/>
      <c r="B11" s="11"/>
      <c r="C11" s="11"/>
      <c r="D11" s="11"/>
      <c r="E11" s="11"/>
      <c r="F11" s="11"/>
      <c r="H11" s="25">
        <v>2090</v>
      </c>
      <c r="I11" s="35">
        <v>-10.5650228295996</v>
      </c>
      <c r="J11" s="36">
        <v>-8.3851829652904808</v>
      </c>
      <c r="K11" s="36">
        <v>16.324391561679398</v>
      </c>
      <c r="L11" s="36">
        <v>77.799049421268094</v>
      </c>
      <c r="M11" s="37">
        <v>130.57623881942101</v>
      </c>
    </row>
    <row r="12" spans="1:13" x14ac:dyDescent="0.3">
      <c r="H12" s="26">
        <v>2100</v>
      </c>
      <c r="I12" s="38">
        <v>-13.889787546754301</v>
      </c>
      <c r="J12" s="39">
        <v>-8.6177862197057795</v>
      </c>
      <c r="K12" s="39">
        <v>9.6828587940551305</v>
      </c>
      <c r="L12" s="39">
        <v>82.725833121268096</v>
      </c>
      <c r="M12" s="40">
        <v>126.287309719421</v>
      </c>
    </row>
    <row r="14" spans="1:13" x14ac:dyDescent="0.3">
      <c r="H14" s="42" t="s">
        <v>99</v>
      </c>
      <c r="I14" s="43"/>
      <c r="J14" s="43"/>
      <c r="K14" s="43"/>
      <c r="L14" s="43"/>
      <c r="M14" s="44"/>
    </row>
    <row r="15" spans="1:13" x14ac:dyDescent="0.3">
      <c r="H15" s="4" t="s">
        <v>84</v>
      </c>
      <c r="I15" s="6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1:13" x14ac:dyDescent="0.3">
      <c r="H16" s="25">
        <v>2040</v>
      </c>
      <c r="I16">
        <f>(I6-I4)/I4</f>
        <v>-0.73610215629091436</v>
      </c>
      <c r="J16">
        <f t="shared" ref="J16:M16" si="3">(J6-J4)/J4</f>
        <v>-0.33400729217851061</v>
      </c>
      <c r="K16">
        <f t="shared" si="3"/>
        <v>8.8698382016614105E-2</v>
      </c>
      <c r="L16">
        <f t="shared" si="3"/>
        <v>0.30552401189853701</v>
      </c>
      <c r="M16" s="8">
        <f t="shared" si="3"/>
        <v>0.57337000785710956</v>
      </c>
    </row>
    <row r="17" spans="8:13" x14ac:dyDescent="0.3">
      <c r="H17" s="25">
        <v>2060</v>
      </c>
      <c r="I17">
        <f>(I8-I4)/I4</f>
        <v>-1.0384438160341878</v>
      </c>
      <c r="J17">
        <f t="shared" ref="J17:M17" si="4">(J8-J4)/J4</f>
        <v>-0.73550459482948694</v>
      </c>
      <c r="K17">
        <f t="shared" si="4"/>
        <v>-1.1096493887043795E-2</v>
      </c>
      <c r="L17">
        <f t="shared" si="4"/>
        <v>0.48563450339450387</v>
      </c>
      <c r="M17" s="8">
        <f t="shared" si="4"/>
        <v>1.2954293117827405</v>
      </c>
    </row>
    <row r="18" spans="8:13" x14ac:dyDescent="0.3">
      <c r="H18" s="26">
        <v>2080</v>
      </c>
      <c r="I18" s="1">
        <f>(I10-I4)/I4</f>
        <v>-1.1841294136937701</v>
      </c>
      <c r="J18" s="1">
        <f t="shared" ref="J18:M18" si="5">(J10-J4)/J4</f>
        <v>-1.0825304532834155</v>
      </c>
      <c r="K18" s="1">
        <f t="shared" si="5"/>
        <v>-0.33972928948181558</v>
      </c>
      <c r="L18" s="1">
        <f t="shared" si="5"/>
        <v>0.63821557092109382</v>
      </c>
      <c r="M18" s="10">
        <f t="shared" si="5"/>
        <v>1.9659132779849231</v>
      </c>
    </row>
  </sheetData>
  <mergeCells count="3">
    <mergeCell ref="H14:M14"/>
    <mergeCell ref="A1:F1"/>
    <mergeCell ref="H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E1B1-5978-44EA-9E67-4446F91FBCCF}">
  <sheetPr codeName="Sheet21"/>
  <dimension ref="A1:F4"/>
  <sheetViews>
    <sheetView workbookViewId="0">
      <selection activeCell="E29" sqref="E29"/>
    </sheetView>
  </sheetViews>
  <sheetFormatPr defaultRowHeight="14.4" x14ac:dyDescent="0.3"/>
  <cols>
    <col min="2" max="6" width="9.5546875" bestFit="1" customWidth="1"/>
  </cols>
  <sheetData>
    <row r="1" spans="1:6" x14ac:dyDescent="0.3">
      <c r="A1" t="s">
        <v>121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1:6" x14ac:dyDescent="0.3">
      <c r="A2">
        <v>2042</v>
      </c>
      <c r="B2" s="3">
        <v>4.8814504881450484E-2</v>
      </c>
      <c r="C2" s="3">
        <v>4.8814504881450484E-2</v>
      </c>
      <c r="D2" s="3">
        <v>4.8814504881450484E-2</v>
      </c>
      <c r="E2" s="3">
        <v>4.8814504881450484E-2</v>
      </c>
      <c r="F2" s="3">
        <v>5.5788005578800565E-2</v>
      </c>
    </row>
    <row r="3" spans="1:6" x14ac:dyDescent="0.3">
      <c r="A3">
        <v>2062</v>
      </c>
      <c r="B3" s="3">
        <v>5.5788005578800565E-2</v>
      </c>
      <c r="C3" s="3">
        <v>6.9735006973500699E-2</v>
      </c>
      <c r="D3" s="3">
        <v>9.0655509065550907E-2</v>
      </c>
      <c r="E3" s="3">
        <v>9.7629009762900967E-2</v>
      </c>
      <c r="F3" s="3">
        <v>0.11854951185495119</v>
      </c>
    </row>
    <row r="4" spans="1:6" x14ac:dyDescent="0.3">
      <c r="A4">
        <v>2082</v>
      </c>
      <c r="B4" s="3">
        <v>4.8814504881450484E-2</v>
      </c>
      <c r="C4" s="3">
        <v>8.3682008368200833E-2</v>
      </c>
      <c r="D4" s="3">
        <v>0.1394700139470014</v>
      </c>
      <c r="E4" s="3">
        <v>0.21617852161785217</v>
      </c>
      <c r="F4" s="3">
        <v>0.2789400278940028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1672-3C23-4A1C-8E22-CE75BCE19949}">
  <sheetPr codeName="Sheet1"/>
  <dimension ref="A1:F4"/>
  <sheetViews>
    <sheetView workbookViewId="0">
      <selection activeCell="A5" sqref="A5"/>
    </sheetView>
  </sheetViews>
  <sheetFormatPr defaultRowHeight="14.4" x14ac:dyDescent="0.3"/>
  <cols>
    <col min="1" max="1" width="11.44140625" bestFit="1" customWidth="1"/>
  </cols>
  <sheetData>
    <row r="1" spans="1:6" x14ac:dyDescent="0.3">
      <c r="A1" t="s">
        <v>121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1:6" x14ac:dyDescent="0.3">
      <c r="A2">
        <v>2020</v>
      </c>
      <c r="B2">
        <v>-0.73610215629091436</v>
      </c>
      <c r="C2">
        <v>-0.33400729217851061</v>
      </c>
      <c r="D2">
        <v>8.8698382016614105E-2</v>
      </c>
      <c r="E2">
        <v>0.30552401189853701</v>
      </c>
      <c r="F2">
        <v>0.57337000785710956</v>
      </c>
    </row>
    <row r="3" spans="1:6" x14ac:dyDescent="0.3">
      <c r="A3">
        <v>2040</v>
      </c>
      <c r="B3">
        <v>-1.0384438160341878</v>
      </c>
      <c r="C3">
        <v>-0.73550459482948694</v>
      </c>
      <c r="D3">
        <v>-1.1096493887043795E-2</v>
      </c>
      <c r="E3">
        <v>0.48563450339450387</v>
      </c>
      <c r="F3">
        <v>1.2954293117827405</v>
      </c>
    </row>
    <row r="4" spans="1:6" x14ac:dyDescent="0.3">
      <c r="A4">
        <v>2060</v>
      </c>
      <c r="B4">
        <v>-1.1841294136937701</v>
      </c>
      <c r="C4">
        <v>-1.0825304532834155</v>
      </c>
      <c r="D4">
        <v>-0.33972928948181558</v>
      </c>
      <c r="E4">
        <v>0.63821557092109382</v>
      </c>
      <c r="F4">
        <v>1.9659132779849231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B17F-CD85-49F2-B032-C1911FC9DAEA}">
  <sheetPr codeName="Sheet14"/>
  <dimension ref="A1:C37"/>
  <sheetViews>
    <sheetView workbookViewId="0">
      <selection activeCell="I9" sqref="I9"/>
    </sheetView>
  </sheetViews>
  <sheetFormatPr defaultRowHeight="14.4" x14ac:dyDescent="0.3"/>
  <cols>
    <col min="1" max="1" width="27.109375" bestFit="1" customWidth="1"/>
    <col min="2" max="2" width="6.77734375" bestFit="1" customWidth="1"/>
    <col min="3" max="3" width="7.5546875" bestFit="1" customWidth="1"/>
  </cols>
  <sheetData>
    <row r="1" spans="1:3" x14ac:dyDescent="0.3">
      <c r="A1" s="2" t="s">
        <v>47</v>
      </c>
      <c r="B1" s="27" t="s">
        <v>49</v>
      </c>
      <c r="C1" s="27" t="s">
        <v>48</v>
      </c>
    </row>
    <row r="2" spans="1:3" x14ac:dyDescent="0.3">
      <c r="A2" s="20" t="s">
        <v>19</v>
      </c>
      <c r="B2" s="28" t="s">
        <v>50</v>
      </c>
      <c r="C2" s="34">
        <v>-0.4</v>
      </c>
    </row>
    <row r="3" spans="1:3" x14ac:dyDescent="0.3">
      <c r="A3" s="21" t="s">
        <v>20</v>
      </c>
      <c r="B3" s="29" t="s">
        <v>50</v>
      </c>
      <c r="C3" s="33">
        <v>-0.4</v>
      </c>
    </row>
    <row r="4" spans="1:3" x14ac:dyDescent="0.3">
      <c r="A4" s="22" t="s">
        <v>21</v>
      </c>
      <c r="B4" s="30" t="s">
        <v>51</v>
      </c>
      <c r="C4" s="32">
        <v>-0.4</v>
      </c>
    </row>
    <row r="5" spans="1:3" x14ac:dyDescent="0.3">
      <c r="A5" s="20" t="s">
        <v>56</v>
      </c>
      <c r="B5" s="28" t="s">
        <v>52</v>
      </c>
      <c r="C5" s="34">
        <v>-0.58000000000000007</v>
      </c>
    </row>
    <row r="6" spans="1:3" x14ac:dyDescent="0.3">
      <c r="A6" s="22" t="s">
        <v>57</v>
      </c>
      <c r="B6" s="30" t="s">
        <v>53</v>
      </c>
      <c r="C6" s="32">
        <v>-0.58000000000000007</v>
      </c>
    </row>
    <row r="7" spans="1:3" x14ac:dyDescent="0.3">
      <c r="A7" s="21" t="s">
        <v>79</v>
      </c>
      <c r="B7" s="29" t="s">
        <v>83</v>
      </c>
      <c r="C7" s="33">
        <v>-0.28900000000000003</v>
      </c>
    </row>
    <row r="8" spans="1:3" x14ac:dyDescent="0.3">
      <c r="A8" s="21" t="s">
        <v>80</v>
      </c>
      <c r="B8" s="29" t="s">
        <v>83</v>
      </c>
      <c r="C8" s="33">
        <v>0.22899999999999998</v>
      </c>
    </row>
    <row r="9" spans="1:3" x14ac:dyDescent="0.3">
      <c r="A9" s="21" t="s">
        <v>81</v>
      </c>
      <c r="B9" s="29" t="s">
        <v>83</v>
      </c>
      <c r="C9" s="33">
        <v>0.625</v>
      </c>
    </row>
    <row r="10" spans="1:3" x14ac:dyDescent="0.3">
      <c r="A10" s="22" t="s">
        <v>82</v>
      </c>
      <c r="B10" s="30" t="s">
        <v>83</v>
      </c>
      <c r="C10" s="32">
        <v>0.9</v>
      </c>
    </row>
    <row r="11" spans="1:3" x14ac:dyDescent="0.3">
      <c r="A11" s="20" t="s">
        <v>58</v>
      </c>
      <c r="B11" s="28" t="s">
        <v>54</v>
      </c>
      <c r="C11" s="34">
        <v>0.82199999999999995</v>
      </c>
    </row>
    <row r="12" spans="1:3" x14ac:dyDescent="0.3">
      <c r="A12" s="21" t="s">
        <v>59</v>
      </c>
      <c r="B12" s="29" t="s">
        <v>0</v>
      </c>
      <c r="C12" s="33">
        <v>0.92800000000000005</v>
      </c>
    </row>
    <row r="13" spans="1:3" x14ac:dyDescent="0.3">
      <c r="A13" s="21" t="s">
        <v>60</v>
      </c>
      <c r="B13" s="29" t="s">
        <v>55</v>
      </c>
      <c r="C13" s="33">
        <v>1.0049999999999999</v>
      </c>
    </row>
    <row r="14" spans="1:3" x14ac:dyDescent="0.3">
      <c r="A14" s="21" t="s">
        <v>61</v>
      </c>
      <c r="B14" s="29" t="s">
        <v>1</v>
      </c>
      <c r="C14" s="33">
        <v>1.0619999999999998</v>
      </c>
    </row>
    <row r="15" spans="1:3" x14ac:dyDescent="0.3">
      <c r="A15" s="21" t="s">
        <v>62</v>
      </c>
      <c r="B15" s="29" t="s">
        <v>2</v>
      </c>
      <c r="C15" s="33">
        <v>1.206</v>
      </c>
    </row>
    <row r="16" spans="1:3" x14ac:dyDescent="0.3">
      <c r="A16" s="21" t="s">
        <v>63</v>
      </c>
      <c r="B16" s="29" t="s">
        <v>3</v>
      </c>
      <c r="C16" s="33">
        <v>1.3420000000000001</v>
      </c>
    </row>
    <row r="17" spans="1:3" x14ac:dyDescent="0.3">
      <c r="A17" s="25" t="s">
        <v>64</v>
      </c>
      <c r="B17" s="29" t="s">
        <v>4</v>
      </c>
      <c r="C17" s="33">
        <v>1.4710000000000001</v>
      </c>
    </row>
    <row r="18" spans="1:3" x14ac:dyDescent="0.3">
      <c r="A18" s="21" t="s">
        <v>65</v>
      </c>
      <c r="B18" s="29" t="s">
        <v>14</v>
      </c>
      <c r="C18" s="33">
        <v>1.5680000000000001</v>
      </c>
    </row>
    <row r="19" spans="1:3" x14ac:dyDescent="0.3">
      <c r="A19" s="21" t="s">
        <v>66</v>
      </c>
      <c r="B19" s="29" t="s">
        <v>5</v>
      </c>
      <c r="C19" s="33">
        <v>1.6509999999999998</v>
      </c>
    </row>
    <row r="20" spans="1:3" x14ac:dyDescent="0.3">
      <c r="A20" s="21" t="s">
        <v>67</v>
      </c>
      <c r="B20" s="29" t="s">
        <v>15</v>
      </c>
      <c r="C20" s="33">
        <v>1.7290000000000001</v>
      </c>
    </row>
    <row r="21" spans="1:3" x14ac:dyDescent="0.3">
      <c r="A21" s="21" t="s">
        <v>68</v>
      </c>
      <c r="B21" s="29" t="s">
        <v>16</v>
      </c>
      <c r="C21" s="33">
        <v>1.8039999999999996</v>
      </c>
    </row>
    <row r="22" spans="1:3" x14ac:dyDescent="0.3">
      <c r="A22" s="21" t="s">
        <v>69</v>
      </c>
      <c r="B22" s="29" t="s">
        <v>6</v>
      </c>
      <c r="C22" s="33">
        <v>1.8769999999999998</v>
      </c>
    </row>
    <row r="23" spans="1:3" x14ac:dyDescent="0.3">
      <c r="A23" s="21" t="s">
        <v>70</v>
      </c>
      <c r="B23" s="29" t="s">
        <v>17</v>
      </c>
      <c r="C23" s="33">
        <v>1.9429999999999998</v>
      </c>
    </row>
    <row r="24" spans="1:3" x14ac:dyDescent="0.3">
      <c r="A24" s="21" t="s">
        <v>71</v>
      </c>
      <c r="B24" s="29" t="s">
        <v>7</v>
      </c>
      <c r="C24" s="33">
        <v>2.0060000000000002</v>
      </c>
    </row>
    <row r="25" spans="1:3" x14ac:dyDescent="0.3">
      <c r="A25" s="8" t="s">
        <v>114</v>
      </c>
      <c r="B25" s="8" t="s">
        <v>108</v>
      </c>
      <c r="C25" s="25">
        <v>2.056</v>
      </c>
    </row>
    <row r="26" spans="1:3" x14ac:dyDescent="0.3">
      <c r="A26" s="8" t="s">
        <v>115</v>
      </c>
      <c r="B26" s="8" t="s">
        <v>109</v>
      </c>
      <c r="C26" s="25">
        <v>2.0920000000000001</v>
      </c>
    </row>
    <row r="27" spans="1:3" x14ac:dyDescent="0.3">
      <c r="A27" s="8" t="s">
        <v>72</v>
      </c>
      <c r="B27" s="8" t="s">
        <v>8</v>
      </c>
      <c r="C27" s="25">
        <v>2.1120000000000001</v>
      </c>
    </row>
    <row r="28" spans="1:3" x14ac:dyDescent="0.3">
      <c r="A28" s="8" t="s">
        <v>116</v>
      </c>
      <c r="B28" s="8" t="s">
        <v>110</v>
      </c>
      <c r="C28" s="25">
        <v>2.125</v>
      </c>
    </row>
    <row r="29" spans="1:3" x14ac:dyDescent="0.3">
      <c r="A29" s="8" t="s">
        <v>117</v>
      </c>
      <c r="B29" s="8" t="s">
        <v>111</v>
      </c>
      <c r="C29" s="25">
        <v>2.129</v>
      </c>
    </row>
    <row r="30" spans="1:3" x14ac:dyDescent="0.3">
      <c r="A30" s="8" t="s">
        <v>118</v>
      </c>
      <c r="B30" s="8" t="s">
        <v>112</v>
      </c>
      <c r="C30" s="25">
        <v>2.1240000000000001</v>
      </c>
    </row>
    <row r="31" spans="1:3" x14ac:dyDescent="0.3">
      <c r="A31" s="8" t="s">
        <v>119</v>
      </c>
      <c r="B31" s="8" t="s">
        <v>113</v>
      </c>
      <c r="C31" s="25">
        <v>2.1150000000000002</v>
      </c>
    </row>
    <row r="32" spans="1:3" x14ac:dyDescent="0.3">
      <c r="A32" s="8" t="s">
        <v>73</v>
      </c>
      <c r="B32" s="8" t="s">
        <v>9</v>
      </c>
      <c r="C32" s="25">
        <v>2.1019999999999999</v>
      </c>
    </row>
    <row r="33" spans="1:3" x14ac:dyDescent="0.3">
      <c r="A33" s="21" t="s">
        <v>74</v>
      </c>
      <c r="B33" s="29" t="s">
        <v>10</v>
      </c>
      <c r="C33" s="33">
        <v>2.02</v>
      </c>
    </row>
    <row r="34" spans="1:3" x14ac:dyDescent="0.3">
      <c r="A34" s="21" t="s">
        <v>75</v>
      </c>
      <c r="B34" s="29" t="s">
        <v>11</v>
      </c>
      <c r="C34" s="33">
        <v>1.9330000000000001</v>
      </c>
    </row>
    <row r="35" spans="1:3" x14ac:dyDescent="0.3">
      <c r="A35" s="21" t="s">
        <v>76</v>
      </c>
      <c r="B35" s="29" t="s">
        <v>12</v>
      </c>
      <c r="C35" s="33">
        <v>1.8250000000000002</v>
      </c>
    </row>
    <row r="36" spans="1:3" x14ac:dyDescent="0.3">
      <c r="A36" s="21" t="s">
        <v>77</v>
      </c>
      <c r="B36" s="29" t="s">
        <v>13</v>
      </c>
      <c r="C36" s="33">
        <v>1.7349999999999997</v>
      </c>
    </row>
    <row r="37" spans="1:3" x14ac:dyDescent="0.3">
      <c r="A37" s="22" t="s">
        <v>78</v>
      </c>
      <c r="B37" s="30" t="s">
        <v>18</v>
      </c>
      <c r="C37" s="32">
        <v>1.653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F07E-D03B-4A12-A33A-89B29727843F}">
  <sheetPr codeName="Sheet17"/>
  <dimension ref="A1:B34"/>
  <sheetViews>
    <sheetView tabSelected="1" workbookViewId="0">
      <selection activeCell="D25" sqref="D25"/>
    </sheetView>
  </sheetViews>
  <sheetFormatPr defaultRowHeight="14.4" x14ac:dyDescent="0.3"/>
  <cols>
    <col min="1" max="1" width="27.109375" bestFit="1" customWidth="1"/>
    <col min="3" max="3" width="8.88671875" customWidth="1"/>
  </cols>
  <sheetData>
    <row r="1" spans="1:2" x14ac:dyDescent="0.3">
      <c r="A1" s="23" t="s">
        <v>47</v>
      </c>
      <c r="B1" s="27" t="s">
        <v>48</v>
      </c>
    </row>
    <row r="2" spans="1:2" x14ac:dyDescent="0.3">
      <c r="A2" s="31" t="s">
        <v>22</v>
      </c>
      <c r="B2" s="41">
        <v>0.39</v>
      </c>
    </row>
    <row r="3" spans="1:2" x14ac:dyDescent="0.3">
      <c r="A3" s="20" t="s">
        <v>23</v>
      </c>
      <c r="B3" s="34">
        <v>0.59</v>
      </c>
    </row>
    <row r="4" spans="1:2" x14ac:dyDescent="0.3">
      <c r="A4" s="21" t="s">
        <v>24</v>
      </c>
      <c r="B4" s="33">
        <v>0.82800000000000007</v>
      </c>
    </row>
    <row r="5" spans="1:2" x14ac:dyDescent="0.3">
      <c r="A5" s="21" t="s">
        <v>25</v>
      </c>
      <c r="B5" s="33">
        <v>1.004</v>
      </c>
    </row>
    <row r="6" spans="1:2" x14ac:dyDescent="0.3">
      <c r="A6" s="21" t="s">
        <v>26</v>
      </c>
      <c r="B6" s="33">
        <v>1.165</v>
      </c>
    </row>
    <row r="7" spans="1:2" x14ac:dyDescent="0.3">
      <c r="A7" s="21" t="s">
        <v>27</v>
      </c>
      <c r="B7" s="33">
        <v>1.2999999999999998</v>
      </c>
    </row>
    <row r="8" spans="1:2" x14ac:dyDescent="0.3">
      <c r="A8" s="25" t="s">
        <v>28</v>
      </c>
      <c r="B8" s="33">
        <v>1.3980000000000001</v>
      </c>
    </row>
    <row r="9" spans="1:2" x14ac:dyDescent="0.3">
      <c r="A9" s="22" t="s">
        <v>29</v>
      </c>
      <c r="B9" s="32">
        <v>1.6819999999999997</v>
      </c>
    </row>
    <row r="10" spans="1:2" x14ac:dyDescent="0.3">
      <c r="A10" t="s">
        <v>120</v>
      </c>
      <c r="B10" s="33">
        <v>1.3</v>
      </c>
    </row>
    <row r="11" spans="1:2" x14ac:dyDescent="0.3">
      <c r="A11" s="21" t="s">
        <v>30</v>
      </c>
      <c r="B11" s="33">
        <v>1.4610000000000001</v>
      </c>
    </row>
    <row r="12" spans="1:2" x14ac:dyDescent="0.3">
      <c r="A12" s="21" t="s">
        <v>31</v>
      </c>
      <c r="B12" s="33">
        <v>1.6039999999999999</v>
      </c>
    </row>
    <row r="13" spans="1:2" x14ac:dyDescent="0.3">
      <c r="A13" s="25" t="s">
        <v>32</v>
      </c>
      <c r="B13" s="33">
        <v>1.7350000000000001</v>
      </c>
    </row>
    <row r="14" spans="1:2" x14ac:dyDescent="0.3">
      <c r="A14" s="25" t="s">
        <v>33</v>
      </c>
      <c r="B14" s="33">
        <v>1.8389999999999997</v>
      </c>
    </row>
    <row r="15" spans="1:2" x14ac:dyDescent="0.3">
      <c r="A15" s="21" t="s">
        <v>34</v>
      </c>
      <c r="B15" s="33">
        <v>1.9250000000000003</v>
      </c>
    </row>
    <row r="16" spans="1:2" x14ac:dyDescent="0.3">
      <c r="A16" s="21" t="s">
        <v>35</v>
      </c>
      <c r="B16" s="33">
        <v>2.0059999999999998</v>
      </c>
    </row>
    <row r="17" spans="1:2" x14ac:dyDescent="0.3">
      <c r="A17" s="21" t="s">
        <v>36</v>
      </c>
      <c r="B17" s="33">
        <v>2.0830000000000002</v>
      </c>
    </row>
    <row r="18" spans="1:2" x14ac:dyDescent="0.3">
      <c r="A18" s="21" t="s">
        <v>37</v>
      </c>
      <c r="B18" s="33">
        <v>2.1560000000000001</v>
      </c>
    </row>
    <row r="19" spans="1:2" x14ac:dyDescent="0.3">
      <c r="A19" s="21" t="s">
        <v>101</v>
      </c>
      <c r="B19" s="33">
        <v>2.2170000000000001</v>
      </c>
    </row>
    <row r="20" spans="1:2" x14ac:dyDescent="0.3">
      <c r="A20" s="21" t="s">
        <v>38</v>
      </c>
      <c r="B20" s="33">
        <v>2.2719999999999998</v>
      </c>
    </row>
    <row r="21" spans="1:2" x14ac:dyDescent="0.3">
      <c r="A21" s="21" t="s">
        <v>102</v>
      </c>
      <c r="B21" s="33">
        <v>2.3140000000000001</v>
      </c>
    </row>
    <row r="22" spans="1:2" x14ac:dyDescent="0.3">
      <c r="A22" s="21" t="s">
        <v>103</v>
      </c>
      <c r="B22" s="33">
        <v>2.3420000000000005</v>
      </c>
    </row>
    <row r="23" spans="1:2" x14ac:dyDescent="0.3">
      <c r="A23" s="21" t="s">
        <v>39</v>
      </c>
      <c r="B23" s="33">
        <v>2.3530000000000002</v>
      </c>
    </row>
    <row r="24" spans="1:2" x14ac:dyDescent="0.3">
      <c r="A24" s="21" t="s">
        <v>104</v>
      </c>
      <c r="B24" s="33">
        <v>2.355</v>
      </c>
    </row>
    <row r="25" spans="1:2" x14ac:dyDescent="0.3">
      <c r="A25" s="21" t="s">
        <v>105</v>
      </c>
      <c r="B25" s="33">
        <v>2.347</v>
      </c>
    </row>
    <row r="26" spans="1:2" x14ac:dyDescent="0.3">
      <c r="A26" s="21" t="s">
        <v>106</v>
      </c>
      <c r="B26" s="33">
        <v>2.3309999999999995</v>
      </c>
    </row>
    <row r="27" spans="1:2" x14ac:dyDescent="0.3">
      <c r="A27" s="21" t="s">
        <v>107</v>
      </c>
      <c r="B27" s="33">
        <v>2.31</v>
      </c>
    </row>
    <row r="28" spans="1:2" x14ac:dyDescent="0.3">
      <c r="A28" s="21" t="s">
        <v>40</v>
      </c>
      <c r="B28" s="33">
        <v>2.2850000000000001</v>
      </c>
    </row>
    <row r="29" spans="1:2" x14ac:dyDescent="0.3">
      <c r="A29" s="21" t="s">
        <v>41</v>
      </c>
      <c r="B29" s="33">
        <v>2.1509999999999998</v>
      </c>
    </row>
    <row r="30" spans="1:2" x14ac:dyDescent="0.3">
      <c r="A30" s="21" t="s">
        <v>42</v>
      </c>
      <c r="B30" s="33">
        <v>2.0209999999999999</v>
      </c>
    </row>
    <row r="31" spans="1:2" x14ac:dyDescent="0.3">
      <c r="A31" s="21" t="s">
        <v>43</v>
      </c>
      <c r="B31" s="33">
        <v>1.923</v>
      </c>
    </row>
    <row r="32" spans="1:2" x14ac:dyDescent="0.3">
      <c r="A32" s="21" t="s">
        <v>44</v>
      </c>
      <c r="B32" s="33">
        <v>1.8430000000000002</v>
      </c>
    </row>
    <row r="33" spans="1:2" x14ac:dyDescent="0.3">
      <c r="A33" s="21" t="s">
        <v>45</v>
      </c>
      <c r="B33" s="33">
        <v>1.7030000000000003</v>
      </c>
    </row>
    <row r="34" spans="1:2" x14ac:dyDescent="0.3">
      <c r="A34" s="22" t="s">
        <v>46</v>
      </c>
      <c r="B34" s="32">
        <v>1.609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k X r V E I I a p S m A A A A 9 g A A A B I A H A B D b 2 5 m a W c v U G F j a 2 F n Z S 5 4 b W w g o h g A K K A U A A A A A A A A A A A A A A A A A A A A A A A A A A A A h Y + x D o I w G I R f h X S n L W A M I T 9 l c D K R x E R j X J t S o Q G K o c X y b g 4 + k q 8 g R l E 3 x 7 v 7 L r m 7 X 2 + Q j W 3 j X W R v V K d T F G C K P K l F V y h d p m i w J z 9 G G Y M t F z U v p T f B 2 i S j U S m q r D 0 n h D j n s I t w 1 5 c k p D Q g x 3 y z E 5 V s u a + 0 s V w L i T 6 t 4 n 8 L M T i 8 x r A Q B 3 S J F 3 G E K Z D Z h F z p L x B O e 5 / p j w m r o b F D L 5 m y / n o P Z J Z A 3 h / Y A 1 B L A w Q U A A I A C A B y R e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X r V C i K R 7 g O A A A A E Q A A A B M A H A B G b 3 J t d W x h c y 9 T Z W N 0 a W 9 u M S 5 t I K I Y A C i g F A A A A A A A A A A A A A A A A A A A A A A A A A A A A C t O T S 7 J z M 9 T C I b Q h t Y A U E s B A i 0 A F A A C A A g A c k X r V E I I a p S m A A A A 9 g A A A B I A A A A A A A A A A A A A A A A A A A A A A E N v b m Z p Z y 9 Q Y W N r Y W d l L n h t b F B L A Q I t A B Q A A g A I A H J F 6 1 Q P y u m r p A A A A O k A A A A T A A A A A A A A A A A A A A A A A P I A A A B b Q 2 9 u d G V u d F 9 U e X B l c 1 0 u e G 1 s U E s B A i 0 A F A A C A A g A c k X r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A 5 t G V z 1 4 l O n s I C 7 j G d f J c A A A A A A g A A A A A A E G Y A A A A B A A A g A A A A H c / J 9 I S r 3 q Z 0 p E f H k H 3 y q k l d k 5 A t 3 5 F r L l 9 b G j q f B E M A A A A A D o A A A A A C A A A g A A A A n S C G C 8 P 6 7 r A k A i n h x W 2 L 6 O t r r Q T 6 a H 1 d 9 B j X T c t C G + R Q A A A A W c a W n 2 4 g B x C g M + 5 i M B 3 4 f 3 O f F h D E A x B I g G h c t R N 7 9 O p A d w r z l s P x / y v V 4 7 / 4 5 w y i r n L v / b W I c H P C O b J S + s N 3 p Y x f T Q e p o / f E Y l Y h v b M l r 2 N A A A A A c i Y c r D + c e q Q v V M n D C 6 5 J C h S m / u F D 2 T y I 4 y w c 7 m V O 0 n A v A + u 1 0 0 d C b d k T R v Q o X f g B 0 Z J d 8 C + Q Q Q P n y v J b D / 7 X e A = = < / D a t a M a s h u p > 
</file>

<file path=customXml/itemProps1.xml><?xml version="1.0" encoding="utf-8"?>
<ds:datastoreItem xmlns:ds="http://schemas.openxmlformats.org/officeDocument/2006/customXml" ds:itemID="{0EE2EFD1-7CE0-4E01-BD2E-400BD234A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Temp_scenarios</vt:lpstr>
      <vt:lpstr>Em_scenarios</vt:lpstr>
      <vt:lpstr>ESTR_ON</vt:lpstr>
      <vt:lpstr>EURIBOR6M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Cathy</cp:lastModifiedBy>
  <dcterms:created xsi:type="dcterms:W3CDTF">2022-07-09T14:21:32Z</dcterms:created>
  <dcterms:modified xsi:type="dcterms:W3CDTF">2022-09-27T07:21:10Z</dcterms:modified>
</cp:coreProperties>
</file>