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<sst xmlns="http://schemas.openxmlformats.org/spreadsheetml/2006/main" count="19" uniqueCount="12">
  <si>
    <t>ALFA1</t>
  </si>
  <si>
    <t>ALFA2</t>
  </si>
  <si>
    <t>ALFA3</t>
  </si>
  <si>
    <t>ALF</t>
  </si>
  <si>
    <t>X1</t>
  </si>
  <si>
    <t>X2</t>
  </si>
  <si>
    <t>X3</t>
  </si>
  <si>
    <t>e1</t>
  </si>
  <si>
    <t>e2</t>
  </si>
  <si>
    <t>e3</t>
  </si>
  <si>
    <t>max ei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</si>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</sst>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Calibri"/>
    </font>
    <font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76A5AF"/>
        <bgColor rgb="FF76A5AF"/>
      </patternFill>
    </fill>
    <fill>
      <patternFill patternType="solid">
        <fgColor rgb="FF4A86E8"/>
        <bgColor rgb="FF4A86E8"/>
      </patternFill>
    </fill>
    <fill>
      <patternFill patternType="solid">
        <fgColor rgb="FF9BC2E6"/>
        <bgColor rgb="FF9BC2E6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Fill="1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10" fontId="2" numFmtId="0" xfId="0" applyAlignment="1" applyFill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>
        <v>3.0</v>
      </c>
      <c r="C2" s="1">
        <v>-0.1</v>
      </c>
      <c r="D2" s="1">
        <v>-0.2</v>
      </c>
      <c r="F2" s="2">
        <v>7.85</v>
      </c>
    </row>
    <row r="3">
      <c r="B3" s="1">
        <v>0.1</v>
      </c>
      <c r="C3" s="1">
        <v>7.0</v>
      </c>
      <c r="D3" s="1">
        <v>-0.3</v>
      </c>
      <c r="F3" s="2">
        <v>-19.3</v>
      </c>
    </row>
    <row r="4">
      <c r="B4" s="1">
        <v>0.3</v>
      </c>
      <c r="C4" s="1">
        <v>-0.2</v>
      </c>
      <c r="D4" s="1">
        <v>10.0</v>
      </c>
      <c r="F4" s="2">
        <v>71.4</v>
      </c>
    </row>
    <row r="6">
      <c r="B6" s="3">
        <v>3.0</v>
      </c>
      <c r="C6" s="1">
        <v>-0.1</v>
      </c>
      <c r="D6" s="1">
        <v>-0.2</v>
      </c>
      <c r="F6" s="2">
        <v>7.85</v>
      </c>
    </row>
    <row r="7">
      <c r="B7" s="1">
        <v>0.1</v>
      </c>
      <c r="C7" s="3">
        <v>7.0</v>
      </c>
      <c r="D7" s="1">
        <v>-0.3</v>
      </c>
      <c r="F7" s="2">
        <v>-19.3</v>
      </c>
    </row>
    <row r="8">
      <c r="B8" s="1">
        <v>0.3</v>
      </c>
      <c r="C8" s="1">
        <v>-0.2</v>
      </c>
      <c r="D8" s="4">
        <v>10.0</v>
      </c>
      <c r="F8" s="2">
        <v>71.4</v>
      </c>
    </row>
    <row r="10">
      <c r="B10" s="5">
        <v>0.0</v>
      </c>
      <c r="C10" s="6">
        <f>-C6/3</f>
        <v>0.03333333333</v>
      </c>
      <c r="D10" s="6">
        <f>-D6/B6</f>
        <v>0.06666666667</v>
      </c>
      <c r="F10" s="7">
        <f>F6/B6</f>
        <v>2.616666667</v>
      </c>
    </row>
    <row r="11">
      <c r="B11" s="6">
        <f>-B7/C7</f>
        <v>-0.01428571429</v>
      </c>
      <c r="C11" s="5">
        <v>0.0</v>
      </c>
      <c r="D11" s="6">
        <f>-D7/C7</f>
        <v>0.04285714286</v>
      </c>
      <c r="F11" s="7">
        <f>F7/C7</f>
        <v>-2.757142857</v>
      </c>
    </row>
    <row r="12">
      <c r="B12" s="6">
        <f>-B8/D8</f>
        <v>-0.03</v>
      </c>
      <c r="C12" s="6">
        <f>-C8/D8</f>
        <v>0.02</v>
      </c>
      <c r="D12" s="5">
        <v>0.0</v>
      </c>
      <c r="F12" s="7">
        <f>F8/D8</f>
        <v>7.14</v>
      </c>
    </row>
    <row r="15">
      <c r="B15" s="8" t="s">
        <v>0</v>
      </c>
      <c r="C15" s="9">
        <f>ABS(C10)+ABS(D10)</f>
        <v>0.1</v>
      </c>
    </row>
    <row r="16">
      <c r="B16" s="8" t="s">
        <v>1</v>
      </c>
      <c r="C16" s="9">
        <f>ABS(B11)+ABS(D11)</f>
        <v>0.05714285714</v>
      </c>
    </row>
    <row r="17">
      <c r="B17" s="8" t="s">
        <v>2</v>
      </c>
      <c r="C17" s="9">
        <f>ABS(B12)+ABS(C12)</f>
        <v>0.05</v>
      </c>
    </row>
    <row r="19">
      <c r="B19" s="10" t="s">
        <v>3</v>
      </c>
      <c r="C19" s="11">
        <f>MAX(C15:C17)</f>
        <v>0.1</v>
      </c>
    </row>
    <row r="21">
      <c r="B21" s="12" t="s">
        <v>4</v>
      </c>
      <c r="C21" s="12">
        <v>0.0</v>
      </c>
      <c r="D21" s="13">
        <f t="shared" ref="D21:K21" si="1">$C$10*C22+$D$10*C23+$F$10</f>
        <v>2.616666667</v>
      </c>
      <c r="E21" s="13">
        <f t="shared" si="1"/>
        <v>3.000761905</v>
      </c>
      <c r="F21" s="13">
        <f t="shared" si="1"/>
        <v>3.000806349</v>
      </c>
      <c r="G21" s="13">
        <f t="shared" si="1"/>
        <v>3.000022497</v>
      </c>
      <c r="H21" s="13">
        <f t="shared" si="1"/>
        <v>2.999998647</v>
      </c>
      <c r="I21" s="13">
        <f t="shared" si="1"/>
        <v>2.999999914</v>
      </c>
      <c r="J21" s="13">
        <f t="shared" si="1"/>
        <v>3.000000001</v>
      </c>
      <c r="K21" s="13">
        <f t="shared" si="1"/>
        <v>3</v>
      </c>
    </row>
    <row r="22">
      <c r="B22" s="12" t="s">
        <v>5</v>
      </c>
      <c r="C22" s="12">
        <v>0.0</v>
      </c>
      <c r="D22" s="13">
        <f t="shared" ref="D22:K22" si="2">$B$11*C21+$D$11*C23+$F$11</f>
        <v>-2.757142857</v>
      </c>
      <c r="E22" s="13">
        <f t="shared" si="2"/>
        <v>-2.48852381</v>
      </c>
      <c r="F22" s="13">
        <f t="shared" si="2"/>
        <v>-2.499738435</v>
      </c>
      <c r="G22" s="13">
        <f t="shared" si="2"/>
        <v>-2.500002662</v>
      </c>
      <c r="H22" s="13">
        <f t="shared" si="2"/>
        <v>-2.500001134</v>
      </c>
      <c r="I22" s="13">
        <f t="shared" si="2"/>
        <v>-2.500000012</v>
      </c>
      <c r="J22" s="13">
        <f t="shared" si="2"/>
        <v>-2.499999998</v>
      </c>
      <c r="K22" s="13">
        <f t="shared" si="2"/>
        <v>-2.5</v>
      </c>
    </row>
    <row r="23">
      <c r="B23" s="12" t="s">
        <v>6</v>
      </c>
      <c r="C23" s="12">
        <v>0.0</v>
      </c>
      <c r="D23" s="13">
        <f t="shared" ref="D23:K23" si="3">$B$12*C21+$C$12*C22+$F$12</f>
        <v>7.14</v>
      </c>
      <c r="E23" s="13">
        <f t="shared" si="3"/>
        <v>7.006357143</v>
      </c>
      <c r="F23" s="13">
        <f t="shared" si="3"/>
        <v>7.000206667</v>
      </c>
      <c r="G23" s="13">
        <f t="shared" si="3"/>
        <v>6.999981041</v>
      </c>
      <c r="H23" s="13">
        <f t="shared" si="3"/>
        <v>6.999999272</v>
      </c>
      <c r="I23" s="13">
        <f t="shared" si="3"/>
        <v>7.000000018</v>
      </c>
      <c r="J23" s="13">
        <f t="shared" si="3"/>
        <v>7.000000002</v>
      </c>
      <c r="K23" s="13">
        <f t="shared" si="3"/>
        <v>7</v>
      </c>
    </row>
    <row r="25">
      <c r="B25" s="14" t="s">
        <v>7</v>
      </c>
      <c r="C25" s="15">
        <f t="shared" ref="C25:J25" si="4">ABS(D21-C21)</f>
        <v>2.616666667</v>
      </c>
      <c r="D25" s="15">
        <f t="shared" si="4"/>
        <v>0.3840952381</v>
      </c>
      <c r="E25" s="15">
        <f t="shared" si="4"/>
        <v>0.00004444444444</v>
      </c>
      <c r="F25" s="15">
        <f t="shared" si="4"/>
        <v>0.0007838526077</v>
      </c>
      <c r="G25" s="15">
        <f t="shared" si="4"/>
        <v>0.00002384928194</v>
      </c>
      <c r="H25" s="15">
        <f t="shared" si="4"/>
        <v>0.000001266343375</v>
      </c>
      <c r="I25" s="15">
        <f t="shared" si="4"/>
        <v>0.00000008713733246</v>
      </c>
      <c r="J25" s="15">
        <f t="shared" si="4"/>
        <v>0.0000000005738862718</v>
      </c>
      <c r="K25" s="15">
        <f t="shared" ref="K25:K27" si="6">ABS(L13-K21)</f>
        <v>3</v>
      </c>
    </row>
    <row r="26">
      <c r="B26" s="14" t="s">
        <v>8</v>
      </c>
      <c r="C26" s="15">
        <f t="shared" ref="C26:J26" si="5">ABS(D22-C22)</f>
        <v>2.757142857</v>
      </c>
      <c r="D26" s="15">
        <f t="shared" si="5"/>
        <v>0.2686190476</v>
      </c>
      <c r="E26" s="15">
        <f t="shared" si="5"/>
        <v>0.01121462585</v>
      </c>
      <c r="F26" s="15">
        <f t="shared" si="5"/>
        <v>0.0002642267574</v>
      </c>
      <c r="G26" s="15">
        <f t="shared" si="5"/>
        <v>0.000001528215095</v>
      </c>
      <c r="H26" s="15">
        <f t="shared" si="5"/>
        <v>0.000001122034446</v>
      </c>
      <c r="I26" s="15">
        <f t="shared" si="5"/>
        <v>0.0000000138826417</v>
      </c>
      <c r="J26" s="15">
        <f t="shared" si="5"/>
        <v>0.000000001911231173</v>
      </c>
      <c r="K26" s="15">
        <f t="shared" si="6"/>
        <v>2.5</v>
      </c>
    </row>
    <row r="27">
      <c r="B27" s="14" t="s">
        <v>9</v>
      </c>
      <c r="C27" s="15">
        <f t="shared" ref="C27:J27" si="7">ABS(D23-C23)</f>
        <v>7.14</v>
      </c>
      <c r="D27" s="15">
        <f t="shared" si="7"/>
        <v>0.1336428571</v>
      </c>
      <c r="E27" s="15">
        <f t="shared" si="7"/>
        <v>0.00615047619</v>
      </c>
      <c r="F27" s="15">
        <f t="shared" si="7"/>
        <v>0.0002256258503</v>
      </c>
      <c r="G27" s="15">
        <f t="shared" si="7"/>
        <v>0.00001823104308</v>
      </c>
      <c r="H27" s="15">
        <f t="shared" si="7"/>
        <v>0.00000074604276</v>
      </c>
      <c r="I27" s="15">
        <f t="shared" si="7"/>
        <v>0.00000001554961226</v>
      </c>
      <c r="J27" s="15">
        <f t="shared" si="7"/>
        <v>0.000000002336467908</v>
      </c>
      <c r="K27" s="15">
        <f t="shared" si="6"/>
        <v>7</v>
      </c>
    </row>
    <row r="28">
      <c r="B28" s="14" t="s">
        <v>10</v>
      </c>
      <c r="C28" s="15">
        <f t="shared" ref="C28:K28" si="8">MAX(C25:C27)</f>
        <v>7.14</v>
      </c>
      <c r="D28" s="15">
        <f t="shared" si="8"/>
        <v>0.3840952381</v>
      </c>
      <c r="E28" s="15">
        <f t="shared" si="8"/>
        <v>0.01121462585</v>
      </c>
      <c r="F28" s="15">
        <f t="shared" si="8"/>
        <v>0.0007838526077</v>
      </c>
      <c r="G28" s="15">
        <f t="shared" si="8"/>
        <v>0.00002384928194</v>
      </c>
      <c r="H28" s="15">
        <f t="shared" si="8"/>
        <v>0.000001266343375</v>
      </c>
      <c r="I28" s="15">
        <f t="shared" si="8"/>
        <v>0.00000008713733246</v>
      </c>
      <c r="J28" s="15">
        <f t="shared" si="8"/>
        <v>0.000000002336467908</v>
      </c>
      <c r="K28" s="15">
        <f t="shared" si="8"/>
        <v>7</v>
      </c>
    </row>
    <row r="29">
      <c r="B29" s="12"/>
      <c r="C29" s="12"/>
    </row>
    <row r="30">
      <c r="B30" s="12" t="s">
        <v>4</v>
      </c>
      <c r="C30" s="12">
        <v>0.0</v>
      </c>
      <c r="D30" s="13">
        <f t="shared" ref="D30:J30" si="9">$C$10*C31+$D$10*C32+$F$10</f>
        <v>2.616666667</v>
      </c>
      <c r="E30" s="13">
        <f t="shared" si="9"/>
        <v>2.991852381</v>
      </c>
      <c r="F30" s="13">
        <f t="shared" si="9"/>
        <v>3.000215581</v>
      </c>
      <c r="G30" s="13">
        <f t="shared" si="9"/>
        <v>3.000004138</v>
      </c>
      <c r="H30" s="13">
        <f t="shared" si="9"/>
        <v>2.999999879</v>
      </c>
      <c r="I30" s="13">
        <f t="shared" si="9"/>
        <v>2.999999998</v>
      </c>
      <c r="J30" s="13">
        <f t="shared" si="9"/>
        <v>3</v>
      </c>
    </row>
    <row r="31">
      <c r="B31" s="12" t="s">
        <v>5</v>
      </c>
      <c r="C31" s="12">
        <v>0.0</v>
      </c>
      <c r="D31" s="13">
        <f t="shared" ref="D31:J31" si="10">$B$11*C30+$D$11*C32+$F$11</f>
        <v>-2.757142857</v>
      </c>
      <c r="E31" s="13">
        <f t="shared" si="10"/>
        <v>-2.494251361</v>
      </c>
      <c r="F31" s="13">
        <f t="shared" si="10"/>
        <v>-2.499868203</v>
      </c>
      <c r="G31" s="13">
        <f t="shared" si="10"/>
        <v>-2.500003244</v>
      </c>
      <c r="H31" s="13">
        <f t="shared" si="10"/>
        <v>-2.500000067</v>
      </c>
      <c r="I31" s="13">
        <f t="shared" si="10"/>
        <v>-2.499999998</v>
      </c>
      <c r="J31" s="13">
        <f t="shared" si="10"/>
        <v>-2.5</v>
      </c>
    </row>
    <row r="32">
      <c r="B32" s="12" t="s">
        <v>6</v>
      </c>
      <c r="C32" s="12">
        <v>0.0</v>
      </c>
      <c r="D32" s="13">
        <f t="shared" ref="D32:J32" si="11">$B$12*D30+$C$12*D31+$F$12</f>
        <v>7.006357143</v>
      </c>
      <c r="E32" s="13">
        <f t="shared" si="11"/>
        <v>7.000359401</v>
      </c>
      <c r="F32" s="13">
        <f t="shared" si="11"/>
        <v>6.999996169</v>
      </c>
      <c r="G32" s="13">
        <f t="shared" si="11"/>
        <v>6.999999811</v>
      </c>
      <c r="H32" s="13">
        <f t="shared" si="11"/>
        <v>7.000000002</v>
      </c>
      <c r="I32" s="13">
        <f t="shared" si="11"/>
        <v>7</v>
      </c>
      <c r="J32" s="13">
        <f t="shared" si="11"/>
        <v>7</v>
      </c>
    </row>
    <row r="33">
      <c r="B33" s="14" t="s">
        <v>11</v>
      </c>
      <c r="C33" s="16"/>
    </row>
    <row r="34">
      <c r="B34" s="14" t="s">
        <v>7</v>
      </c>
      <c r="C34" s="15">
        <f t="shared" ref="C34:J34" si="12">ABS(D30-C30)</f>
        <v>2.616666667</v>
      </c>
      <c r="D34" s="15">
        <f t="shared" si="12"/>
        <v>0.3751857143</v>
      </c>
      <c r="E34" s="15">
        <f t="shared" si="12"/>
        <v>0.008363200454</v>
      </c>
      <c r="F34" s="15">
        <f t="shared" si="12"/>
        <v>0.0002114435896</v>
      </c>
      <c r="G34" s="15">
        <f t="shared" si="12"/>
        <v>0.000004258548523</v>
      </c>
      <c r="H34" s="15">
        <f t="shared" si="12"/>
        <v>0.0000001186437011</v>
      </c>
      <c r="I34" s="15">
        <f t="shared" si="12"/>
        <v>0.000000002155911893</v>
      </c>
      <c r="J34" s="15">
        <f t="shared" si="12"/>
        <v>3</v>
      </c>
      <c r="K34" s="15"/>
    </row>
    <row r="35">
      <c r="B35" s="14" t="s">
        <v>8</v>
      </c>
      <c r="C35" s="15">
        <f t="shared" ref="C35:J35" si="13">ABS(D31-C31)</f>
        <v>2.757142857</v>
      </c>
      <c r="D35" s="15">
        <f t="shared" si="13"/>
        <v>0.2628914966</v>
      </c>
      <c r="E35" s="15">
        <f t="shared" si="13"/>
        <v>0.005616841983</v>
      </c>
      <c r="F35" s="15">
        <f t="shared" si="13"/>
        <v>0.0001350414145</v>
      </c>
      <c r="G35" s="15">
        <f t="shared" si="13"/>
        <v>0.000003176728969</v>
      </c>
      <c r="H35" s="15">
        <f t="shared" si="13"/>
        <v>0.00000006903459449</v>
      </c>
      <c r="I35" s="15">
        <f t="shared" si="13"/>
        <v>0.000000001788279302</v>
      </c>
      <c r="J35" s="15">
        <f t="shared" si="13"/>
        <v>2.5</v>
      </c>
      <c r="K35" s="15"/>
    </row>
    <row r="36">
      <c r="B36" s="14" t="s">
        <v>9</v>
      </c>
      <c r="C36" s="15">
        <f t="shared" ref="C36:J36" si="14">ABS(D32-C32)</f>
        <v>7.006357143</v>
      </c>
      <c r="D36" s="15">
        <f t="shared" si="14"/>
        <v>0.005997741497</v>
      </c>
      <c r="E36" s="15">
        <f t="shared" si="14"/>
        <v>0.0003632328533</v>
      </c>
      <c r="F36" s="15">
        <f t="shared" si="14"/>
        <v>0.000003642479399</v>
      </c>
      <c r="G36" s="15">
        <f t="shared" si="14"/>
        <v>0.0000001912910355</v>
      </c>
      <c r="H36" s="15">
        <f t="shared" si="14"/>
        <v>0.000000002178619063</v>
      </c>
      <c r="I36" s="15">
        <f t="shared" si="14"/>
        <v>0.0000000001004432093</v>
      </c>
      <c r="J36" s="15">
        <f t="shared" si="14"/>
        <v>7</v>
      </c>
      <c r="K36" s="15"/>
    </row>
    <row r="37">
      <c r="B37" s="14" t="s">
        <v>10</v>
      </c>
      <c r="C37" s="15">
        <f t="shared" ref="C37:J37" si="15">MAX(C34:C36)</f>
        <v>7.006357143</v>
      </c>
      <c r="D37" s="15">
        <f t="shared" si="15"/>
        <v>0.3751857143</v>
      </c>
      <c r="E37" s="15">
        <f t="shared" si="15"/>
        <v>0.008363200454</v>
      </c>
      <c r="F37" s="15">
        <f t="shared" si="15"/>
        <v>0.0002114435896</v>
      </c>
      <c r="G37" s="15">
        <f t="shared" si="15"/>
        <v>0.000004258548523</v>
      </c>
      <c r="H37" s="15">
        <f t="shared" si="15"/>
        <v>0.0000001186437011</v>
      </c>
      <c r="I37" s="15">
        <f t="shared" si="15"/>
        <v>0.000000002155911893</v>
      </c>
      <c r="J37" s="15">
        <f t="shared" si="15"/>
        <v>7</v>
      </c>
      <c r="K37" s="15"/>
    </row>
  </sheetData>
  <drawing r:id="rId1"/>
</worksheet>
</file>