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<sst xmlns="http://schemas.openxmlformats.org/spreadsheetml/2006/main" count="300" uniqueCount="300">
  <si>
    <t>e</t>
  </si>
  <si>
    <t>non</t>
  </si>
  <si>
    <t>che</t>
  </si>
  <si>
    <t>di</t>
  </si>
  <si>
    <t>la</t>
  </si>
  <si>
    <t>il</t>
  </si>
  <si>
    <t>un</t>
  </si>
  <si>
    <t>a</t>
  </si>
  <si>
    <t>per</t>
  </si>
  <si>
    <t>è</t>
  </si>
  <si>
    <t>in</t>
  </si>
  <si>
    <t>una</t>
  </si>
  <si>
    <t>mi</t>
  </si>
  <si>
    <t>sono</t>
  </si>
  <si>
    <t>ho</t>
  </si>
  <si>
    <t>l'</t>
  </si>
  <si>
    <t>si</t>
  </si>
  <si>
    <t>ha</t>
  </si>
  <si>
    <t>ma</t>
  </si>
  <si>
    <t>lo</t>
  </si>
  <si>
    <t>cosa</t>
  </si>
  <si>
    <t>con</t>
  </si>
  <si>
    <t>no</t>
  </si>
  <si>
    <t>le</t>
  </si>
  <si>
    <t>ti</t>
  </si>
  <si>
    <t>se</t>
  </si>
  <si>
    <t>da</t>
  </si>
  <si>
    <t>i</t>
  </si>
  <si>
    <t>come</t>
  </si>
  <si>
    <t>io</t>
  </si>
  <si>
    <t>ci</t>
  </si>
  <si>
    <t>hai</t>
  </si>
  <si>
    <t>questo</t>
  </si>
  <si>
    <t>bene</t>
  </si>
  <si>
    <t>qui</t>
  </si>
  <si>
    <t>sei</t>
  </si>
  <si>
    <t>del</t>
  </si>
  <si>
    <t>tu</t>
  </si>
  <si>
    <t>solo</t>
  </si>
  <si>
    <t>mio</t>
  </si>
  <si>
    <t>al</t>
  </si>
  <si>
    <t>me</t>
  </si>
  <si>
    <t>tutto</t>
  </si>
  <si>
    <t>c'</t>
  </si>
  <si>
    <t>te</t>
  </si>
  <si>
    <t>era</t>
  </si>
  <si>
    <t>della</t>
  </si>
  <si>
    <t>mia</t>
  </si>
  <si>
    <t>fatto</t>
  </si>
  <si>
    <t>fare</t>
  </si>
  <si>
    <t>essere</t>
  </si>
  <si>
    <t>so</t>
  </si>
  <si>
    <t>quando</t>
  </si>
  <si>
    <t>sì</t>
  </si>
  <si>
    <t>ora</t>
  </si>
  <si>
    <t>lei</t>
  </si>
  <si>
    <t>gli</t>
  </si>
  <si>
    <t>ne</t>
  </si>
  <si>
    <t>oh</t>
  </si>
  <si>
    <t>questa</t>
  </si>
  <si>
    <t>detto</t>
  </si>
  <si>
    <t>ok</t>
  </si>
  <si>
    <t>va</t>
  </si>
  <si>
    <t>perche</t>
  </si>
  <si>
    <t>quello</t>
  </si>
  <si>
    <t>mai</t>
  </si>
  <si>
    <t>alla</t>
  </si>
  <si>
    <t>o</t>
  </si>
  <si>
    <t>anche</t>
  </si>
  <si>
    <t>stato</t>
  </si>
  <si>
    <t>abbiamo</t>
  </si>
  <si>
    <t>tutti</t>
  </si>
  <si>
    <t>dei</t>
  </si>
  <si>
    <t>grazie</t>
  </si>
  <si>
    <t>chi</t>
  </si>
  <si>
    <t>sta</t>
  </si>
  <si>
    <t>molto</t>
  </si>
  <si>
    <t>più</t>
  </si>
  <si>
    <t>voglio</t>
  </si>
  <si>
    <t>perché</t>
  </si>
  <si>
    <t>tuo</t>
  </si>
  <si>
    <t>beh</t>
  </si>
  <si>
    <t>sia</t>
  </si>
  <si>
    <t>nel</t>
  </si>
  <si>
    <t>lui</t>
  </si>
  <si>
    <t>allora</t>
  </si>
  <si>
    <t>posso</t>
  </si>
  <si>
    <t>piu</t>
  </si>
  <si>
    <t>ehi</t>
  </si>
  <si>
    <t>prima</t>
  </si>
  <si>
    <t>tua</t>
  </si>
  <si>
    <t>suo</t>
  </si>
  <si>
    <t>niente</t>
  </si>
  <si>
    <t>qualcosa</t>
  </si>
  <si>
    <t>sai</t>
  </si>
  <si>
    <t>siamo</t>
  </si>
  <si>
    <t>un'</t>
  </si>
  <si>
    <t>cosi</t>
  </si>
  <si>
    <t>davvero</t>
  </si>
  <si>
    <t>ancora</t>
  </si>
  <si>
    <t>hanno</t>
  </si>
  <si>
    <t>stai</t>
  </si>
  <si>
    <t>fa</t>
  </si>
  <si>
    <t>sua</t>
  </si>
  <si>
    <t>così</t>
  </si>
  <si>
    <t>casa</t>
  </si>
  <si>
    <t>uno</t>
  </si>
  <si>
    <t>dove</t>
  </si>
  <si>
    <t>su</t>
  </si>
  <si>
    <t>vero</t>
  </si>
  <si>
    <t>vuoi</t>
  </si>
  <si>
    <t>noi</t>
  </si>
  <si>
    <t>due</t>
  </si>
  <si>
    <t>quindi</t>
  </si>
  <si>
    <t>dire</t>
  </si>
  <si>
    <t>d'</t>
  </si>
  <si>
    <t>delle</t>
  </si>
  <si>
    <t>quella</t>
  </si>
  <si>
    <t>sempre</t>
  </si>
  <si>
    <t>altro</t>
  </si>
  <si>
    <t>sto</t>
  </si>
  <si>
    <t>andare</t>
  </si>
  <si>
    <t>ad</t>
  </si>
  <si>
    <t>po</t>
  </si>
  <si>
    <t>loro</t>
  </si>
  <si>
    <t>devo</t>
  </si>
  <si>
    <t>quel</t>
  </si>
  <si>
    <t>forse</t>
  </si>
  <si>
    <t>li</t>
  </si>
  <si>
    <t>proprio</t>
  </si>
  <si>
    <t>certo</t>
  </si>
  <si>
    <t>tempo</t>
  </si>
  <si>
    <t>nella</t>
  </si>
  <si>
    <t>poi</t>
  </si>
  <si>
    <t>vi</t>
  </si>
  <si>
    <t>credo</t>
  </si>
  <si>
    <t>vita</t>
  </si>
  <si>
    <t>cose</t>
  </si>
  <si>
    <t>sul</t>
  </si>
  <si>
    <t>quanto</t>
  </si>
  <si>
    <t>puoi</t>
  </si>
  <si>
    <t>fuori</t>
  </si>
  <si>
    <t>anni</t>
  </si>
  <si>
    <t>cui</t>
  </si>
  <si>
    <t>andiamo</t>
  </si>
  <si>
    <t>dell'</t>
  </si>
  <si>
    <t>parte</t>
  </si>
  <si>
    <t>visto</t>
  </si>
  <si>
    <t>qualcuno</t>
  </si>
  <si>
    <t>all'</t>
  </si>
  <si>
    <t>lavoro</t>
  </si>
  <si>
    <t>voi</t>
  </si>
  <si>
    <t>ciao</t>
  </si>
  <si>
    <t>dio</t>
  </si>
  <si>
    <t>volta</t>
  </si>
  <si>
    <t>dopo</t>
  </si>
  <si>
    <t>adesso</t>
  </si>
  <si>
    <t>stata</t>
  </si>
  <si>
    <t>uomo</t>
  </si>
  <si>
    <t>padre</t>
  </si>
  <si>
    <t>devi</t>
  </si>
  <si>
    <t>bisogno</t>
  </si>
  <si>
    <t>gia</t>
  </si>
  <si>
    <t>amico</t>
  </si>
  <si>
    <t>ed</t>
  </si>
  <si>
    <t>posto</t>
  </si>
  <si>
    <t>nessuno</t>
  </si>
  <si>
    <t>via</t>
  </si>
  <si>
    <t>cos'</t>
  </si>
  <si>
    <t>fai</t>
  </si>
  <si>
    <t>signore</t>
  </si>
  <si>
    <t>meglio</t>
  </si>
  <si>
    <t>cazzo</t>
  </si>
  <si>
    <t>dai</t>
  </si>
  <si>
    <t>dal</t>
  </si>
  <si>
    <t>vuole</t>
  </si>
  <si>
    <t>sembra</t>
  </si>
  <si>
    <t>giorno</t>
  </si>
  <si>
    <t>ogni</t>
  </si>
  <si>
    <t>modo</t>
  </si>
  <si>
    <t>senza</t>
  </si>
  <si>
    <t>vedere</t>
  </si>
  <si>
    <t>dobbiamo</t>
  </si>
  <si>
    <t>signor</t>
  </si>
  <si>
    <t>qualche</t>
  </si>
  <si>
    <t>dispiace</t>
  </si>
  <si>
    <t>penso</t>
  </si>
  <si>
    <t>ecco</t>
  </si>
  <si>
    <t>parlare</t>
  </si>
  <si>
    <t>tra</t>
  </si>
  <si>
    <t>mamma</t>
  </si>
  <si>
    <t>già</t>
  </si>
  <si>
    <t>sarebbe</t>
  </si>
  <si>
    <t>dalla</t>
  </si>
  <si>
    <t>troppo</t>
  </si>
  <si>
    <t>fosse</t>
  </si>
  <si>
    <t>possiamo</t>
  </si>
  <si>
    <t>ce</t>
  </si>
  <si>
    <t>nuovo</t>
  </si>
  <si>
    <t>male</t>
  </si>
  <si>
    <t>madre</t>
  </si>
  <si>
    <t>avete</t>
  </si>
  <si>
    <t>tanto</t>
  </si>
  <si>
    <t>favore</t>
  </si>
  <si>
    <t>successo</t>
  </si>
  <si>
    <t>vai</t>
  </si>
  <si>
    <t>sulla</t>
  </si>
  <si>
    <t>giusto</t>
  </si>
  <si>
    <t>sa</t>
  </si>
  <si>
    <t>miei</t>
  </si>
  <si>
    <t>aspetta</t>
  </si>
  <si>
    <t>avere</t>
  </si>
  <si>
    <t>altra</t>
  </si>
  <si>
    <t>farlo</t>
  </si>
  <si>
    <t>alle</t>
  </si>
  <si>
    <t>facendo</t>
  </si>
  <si>
    <t>abbia</t>
  </si>
  <si>
    <t>momento</t>
  </si>
  <si>
    <t>ero</t>
  </si>
  <si>
    <t>aveva</t>
  </si>
  <si>
    <t>ragazzi</t>
  </si>
  <si>
    <t>deve</t>
  </si>
  <si>
    <t>persone</t>
  </si>
  <si>
    <t>nostro</t>
  </si>
  <si>
    <t>tipo</t>
  </si>
  <si>
    <t>prego</t>
  </si>
  <si>
    <t>grande</t>
  </si>
  <si>
    <t>può</t>
  </si>
  <si>
    <t>senti</t>
  </si>
  <si>
    <t>appena</t>
  </si>
  <si>
    <t>potrebbe</t>
  </si>
  <si>
    <t>soldi</t>
  </si>
  <si>
    <t>dice</t>
  </si>
  <si>
    <t>sapere</t>
  </si>
  <si>
    <t>tre</t>
  </si>
  <si>
    <t>oggi</t>
  </si>
  <si>
    <t>questi</t>
  </si>
  <si>
    <t>piace</t>
  </si>
  <si>
    <t>idea</t>
  </si>
  <si>
    <t>siete</t>
  </si>
  <si>
    <t>ai</t>
  </si>
  <si>
    <t>avevo</t>
  </si>
  <si>
    <t>figlio</t>
  </si>
  <si>
    <t>accordo</t>
  </si>
  <si>
    <t>gente</t>
  </si>
  <si>
    <t>sicuro</t>
  </si>
  <si>
    <t>vieni</t>
  </si>
  <si>
    <t>degli</t>
  </si>
  <si>
    <t>guarda</t>
  </si>
  <si>
    <t>dentro</t>
  </si>
  <si>
    <t>trovato</t>
  </si>
  <si>
    <t>queste</t>
  </si>
  <si>
    <t>caso</t>
  </si>
  <si>
    <t>forza</t>
  </si>
  <si>
    <t>dov'</t>
  </si>
  <si>
    <t>tutte</t>
  </si>
  <si>
    <t>pensi</t>
  </si>
  <si>
    <t>signora</t>
  </si>
  <si>
    <t>faccio</t>
  </si>
  <si>
    <t>nome</t>
  </si>
  <si>
    <t>avuto</t>
  </si>
  <si>
    <t>problema</t>
  </si>
  <si>
    <t>altri</t>
  </si>
  <si>
    <t>puo</t>
  </si>
  <si>
    <t>aver</t>
  </si>
  <si>
    <t>mondo</t>
  </si>
  <si>
    <t>tutta</t>
  </si>
  <si>
    <t>preso</t>
  </si>
  <si>
    <t>nulla</t>
  </si>
  <si>
    <t>nostra</t>
  </si>
  <si>
    <t>donna</t>
  </si>
  <si>
    <t>stare</t>
  </si>
  <si>
    <t>basta</t>
  </si>
  <si>
    <t>insieme</t>
  </si>
  <si>
    <t>faccia</t>
  </si>
  <si>
    <t>ragazza</t>
  </si>
  <si>
    <t>subito</t>
  </si>
  <si>
    <t>famiglia</t>
  </si>
  <si>
    <t>ragazzo</t>
  </si>
  <si>
    <t>volevo</t>
  </si>
  <si>
    <t>okay</t>
  </si>
  <si>
    <t>sentito</t>
  </si>
  <si>
    <t>ah</t>
  </si>
  <si>
    <t>stesso</t>
  </si>
  <si>
    <t>ragione</t>
  </si>
  <si>
    <t>sarà</t>
  </si>
  <si>
    <t>tuoi</t>
  </si>
  <si>
    <t>capito</t>
  </si>
  <si>
    <t>notte</t>
  </si>
  <si>
    <t>volte</t>
  </si>
  <si>
    <t>testa</t>
  </si>
  <si>
    <t>serve</t>
  </si>
  <si>
    <t>tesoro</t>
  </si>
  <si>
    <t>sotto</t>
  </si>
  <si>
    <t>eh</t>
  </si>
  <si>
    <t>suoi</t>
  </si>
  <si>
    <t>vado</t>
  </si>
  <si>
    <t>sara</t>
  </si>
  <si>
    <t>dato</t>
  </si>
  <si>
    <t>stiamo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</si>
</sst>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3.0"/>
      <color rgb="FFBBBBBB"/>
      <name val="&quot;JetBrains Mon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82C34"/>
        <bgColor rgb="FF282C3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>IFERROR(__xludf.DUMMYFUNCTION("LOWER(GOOGLETRANSLATE(A1,""it"",""pl""))"),"i")</f>
        <v>i</v>
      </c>
    </row>
    <row r="2">
      <c r="A2" s="1" t="s">
        <v>1</v>
      </c>
      <c r="B2" s="2" t="str">
        <f>IFERROR(__xludf.DUMMYFUNCTION("LOWER(GOOGLETRANSLATE(A2,""it"",""pl""))"),"nie")</f>
        <v>nie</v>
      </c>
    </row>
    <row r="3">
      <c r="A3" s="1" t="s">
        <v>2</v>
      </c>
      <c r="B3" s="2" t="str">
        <f>IFERROR(__xludf.DUMMYFUNCTION("LOWER(GOOGLETRANSLATE(A3,""it"",""pl""))"),"to")</f>
        <v>to</v>
      </c>
    </row>
    <row r="4">
      <c r="A4" s="1" t="s">
        <v>3</v>
      </c>
      <c r="B4" s="2" t="str">
        <f>IFERROR(__xludf.DUMMYFUNCTION("LOWER(GOOGLETRANSLATE(A4,""it"",""pl""))"),"z")</f>
        <v>z</v>
      </c>
    </row>
    <row r="5">
      <c r="A5" s="1" t="s">
        <v>4</v>
      </c>
      <c r="B5" s="2" t="str">
        <f>IFERROR(__xludf.DUMMYFUNCTION("LOWER(GOOGLETRANSLATE(A5,""it"",""pl""))"),"tam")</f>
        <v>tam</v>
      </c>
    </row>
    <row r="6">
      <c r="A6" s="1" t="s">
        <v>5</v>
      </c>
      <c r="B6" s="2" t="str">
        <f>IFERROR(__xludf.DUMMYFUNCTION("LOWER(GOOGLETRANSLATE(A6,""it"",""pl""))"),".")</f>
        <v>.</v>
      </c>
    </row>
    <row r="7">
      <c r="A7" s="1" t="s">
        <v>6</v>
      </c>
      <c r="B7" s="2" t="str">
        <f>IFERROR(__xludf.DUMMYFUNCTION("LOWER(GOOGLETRANSLATE(A7,""it"",""pl""))"),"a")</f>
        <v>a</v>
      </c>
    </row>
    <row r="8">
      <c r="A8" s="1" t="s">
        <v>7</v>
      </c>
      <c r="B8" s="2" t="str">
        <f>IFERROR(__xludf.DUMMYFUNCTION("LOWER(GOOGLETRANSLATE(A8,""it"",""pl""))"),"do")</f>
        <v>do</v>
      </c>
    </row>
    <row r="9">
      <c r="A9" s="1" t="s">
        <v>8</v>
      </c>
      <c r="B9" s="2" t="str">
        <f>IFERROR(__xludf.DUMMYFUNCTION("LOWER(GOOGLETRANSLATE(A9,""it"",""pl""))"),"dla")</f>
        <v>dla</v>
      </c>
    </row>
    <row r="10">
      <c r="A10" s="1" t="s">
        <v>9</v>
      </c>
      <c r="B10" s="2" t="str">
        <f>IFERROR(__xludf.DUMMYFUNCTION("LOWER(GOOGLETRANSLATE(A10,""it"",""pl""))"),"i")</f>
        <v>i</v>
      </c>
    </row>
    <row r="11">
      <c r="A11" s="1" t="s">
        <v>10</v>
      </c>
      <c r="B11" s="2" t="str">
        <f>IFERROR(__xludf.DUMMYFUNCTION("LOWER(GOOGLETRANSLATE(A11,""it"",""pl""))"),"w")</f>
        <v>w</v>
      </c>
    </row>
    <row r="12">
      <c r="A12" s="1" t="s">
        <v>11</v>
      </c>
      <c r="B12" s="2" t="str">
        <f>IFERROR(__xludf.DUMMYFUNCTION("LOWER(GOOGLETRANSLATE(A12,""it"",""pl""))"),"a")</f>
        <v>a</v>
      </c>
    </row>
    <row r="13">
      <c r="A13" s="1" t="s">
        <v>12</v>
      </c>
      <c r="B13" s="2" t="str">
        <f>IFERROR(__xludf.DUMMYFUNCTION("LOWER(GOOGLETRANSLATE(A13,""it"",""pl""))"),"ja")</f>
        <v>ja</v>
      </c>
    </row>
    <row r="14">
      <c r="A14" s="1" t="s">
        <v>13</v>
      </c>
      <c r="B14" s="2" t="str">
        <f>IFERROR(__xludf.DUMMYFUNCTION("LOWER(GOOGLETRANSLATE(A14,""it"",""pl""))"),"ja jestem")</f>
        <v>ja jestem</v>
      </c>
    </row>
    <row r="15">
      <c r="A15" s="1" t="s">
        <v>14</v>
      </c>
      <c r="B15" s="2" t="str">
        <f>IFERROR(__xludf.DUMMYFUNCTION("LOWER(GOOGLETRANSLATE(A15,""it"",""pl""))"),"ja mam")</f>
        <v>ja mam</v>
      </c>
    </row>
    <row r="16">
      <c r="A16" s="1" t="s">
        <v>15</v>
      </c>
      <c r="B16" s="2" t="str">
        <f>IFERROR(__xludf.DUMMYFUNCTION("LOWER(GOOGLETRANSLATE(A16,""it"",""pl""))"),"l '")</f>
        <v>l '</v>
      </c>
    </row>
    <row r="17">
      <c r="A17" s="1" t="s">
        <v>16</v>
      </c>
      <c r="B17" s="2" t="str">
        <f>IFERROR(__xludf.DUMMYFUNCTION("LOWER(GOOGLETRANSLATE(A17,""it"",""pl""))"),"tak")</f>
        <v>tak</v>
      </c>
    </row>
    <row r="18">
      <c r="A18" s="1" t="s">
        <v>17</v>
      </c>
      <c r="B18" s="2" t="str">
        <f>IFERROR(__xludf.DUMMYFUNCTION("LOWER(GOOGLETRANSLATE(A18,""it"",""pl""))"),"ma")</f>
        <v>ma</v>
      </c>
    </row>
    <row r="19">
      <c r="A19" s="1" t="s">
        <v>18</v>
      </c>
      <c r="B19" s="2" t="str">
        <f>IFERROR(__xludf.DUMMYFUNCTION("LOWER(GOOGLETRANSLATE(A19,""it"",""pl""))"),"ale")</f>
        <v>ale</v>
      </c>
    </row>
    <row r="20">
      <c r="A20" s="1" t="s">
        <v>19</v>
      </c>
      <c r="B20" s="2" t="str">
        <f>IFERROR(__xludf.DUMMYFUNCTION("LOWER(GOOGLETRANSLATE(A20,""it"",""pl""))"),".")</f>
        <v>.</v>
      </c>
    </row>
    <row r="21">
      <c r="A21" s="1" t="s">
        <v>20</v>
      </c>
      <c r="B21" s="2" t="str">
        <f>IFERROR(__xludf.DUMMYFUNCTION("LOWER(GOOGLETRANSLATE(A21,""it"",""pl""))"),"co")</f>
        <v>co</v>
      </c>
    </row>
    <row r="22">
      <c r="A22" s="1" t="s">
        <v>21</v>
      </c>
      <c r="B22" s="2" t="str">
        <f>IFERROR(__xludf.DUMMYFUNCTION("LOWER(GOOGLETRANSLATE(A22,""it"",""pl""))"),"z")</f>
        <v>z</v>
      </c>
    </row>
    <row r="23">
      <c r="A23" s="1" t="s">
        <v>22</v>
      </c>
      <c r="B23" s="2" t="str">
        <f>IFERROR(__xludf.DUMMYFUNCTION("LOWER(GOOGLETRANSLATE(A23,""it"",""pl""))"),"nie")</f>
        <v>nie</v>
      </c>
    </row>
    <row r="24">
      <c r="A24" s="1" t="s">
        <v>23</v>
      </c>
      <c r="B24" s="2" t="str">
        <f>IFERROR(__xludf.DUMMYFUNCTION("LOWER(GOOGLETRANSLATE(A24,""it"",""pl""))"),".")</f>
        <v>.</v>
      </c>
    </row>
    <row r="25">
      <c r="A25" s="1" t="s">
        <v>24</v>
      </c>
      <c r="B25" s="2" t="str">
        <f>IFERROR(__xludf.DUMMYFUNCTION("LOWER(GOOGLETRANSLATE(A25,""it"",""pl""))"),"ty")</f>
        <v>ty</v>
      </c>
    </row>
    <row r="26">
      <c r="A26" s="1" t="s">
        <v>25</v>
      </c>
      <c r="B26" s="2" t="str">
        <f>IFERROR(__xludf.DUMMYFUNCTION("LOWER(GOOGLETRANSLATE(A26,""it"",""pl""))"),"samego siebie")</f>
        <v>samego siebie</v>
      </c>
    </row>
    <row r="27">
      <c r="A27" s="1" t="s">
        <v>26</v>
      </c>
      <c r="B27" s="2" t="str">
        <f>IFERROR(__xludf.DUMMYFUNCTION("LOWER(GOOGLETRANSLATE(A27,""it"",""pl""))"),"z")</f>
        <v>z</v>
      </c>
    </row>
    <row r="28">
      <c r="A28" s="1" t="s">
        <v>27</v>
      </c>
      <c r="B28" s="2" t="str">
        <f>IFERROR(__xludf.DUMMYFUNCTION("LOWER(GOOGLETRANSLATE(A28,""it"",""pl""))"),".")</f>
        <v>.</v>
      </c>
    </row>
    <row r="29">
      <c r="A29" s="1" t="s">
        <v>28</v>
      </c>
      <c r="B29" s="2" t="str">
        <f>IFERROR(__xludf.DUMMYFUNCTION("LOWER(GOOGLETRANSLATE(A29,""it"",""pl""))"),"jak")</f>
        <v>jak</v>
      </c>
    </row>
    <row r="30">
      <c r="A30" s="1" t="s">
        <v>29</v>
      </c>
      <c r="B30" s="2" t="str">
        <f>IFERROR(__xludf.DUMMYFUNCTION("LOWER(GOOGLETRANSLATE(A30,""it"",""pl""))"),"i")</f>
        <v>i</v>
      </c>
    </row>
    <row r="31">
      <c r="A31" s="1" t="s">
        <v>30</v>
      </c>
      <c r="B31" s="2" t="str">
        <f>IFERROR(__xludf.DUMMYFUNCTION("LOWER(GOOGLETRANSLATE(A31,""it"",""pl""))"),"tam")</f>
        <v>tam</v>
      </c>
    </row>
    <row r="32">
      <c r="A32" s="1" t="s">
        <v>31</v>
      </c>
      <c r="B32" s="2" t="str">
        <f>IFERROR(__xludf.DUMMYFUNCTION("LOWER(GOOGLETRANSLATE(A32,""it"",""pl""))"),"ty masz")</f>
        <v>ty masz</v>
      </c>
    </row>
    <row r="33">
      <c r="A33" s="1" t="s">
        <v>32</v>
      </c>
      <c r="B33" s="2" t="str">
        <f>IFERROR(__xludf.DUMMYFUNCTION("LOWER(GOOGLETRANSLATE(A33,""it"",""pl""))"),"ten")</f>
        <v>ten</v>
      </c>
    </row>
    <row r="34">
      <c r="A34" s="1" t="s">
        <v>33</v>
      </c>
      <c r="B34" s="2" t="str">
        <f>IFERROR(__xludf.DUMMYFUNCTION("LOWER(GOOGLETRANSLATE(A34,""it"",""pl""))"),"dobrze")</f>
        <v>dobrze</v>
      </c>
    </row>
    <row r="35">
      <c r="A35" s="1" t="s">
        <v>34</v>
      </c>
      <c r="B35" s="2" t="str">
        <f>IFERROR(__xludf.DUMMYFUNCTION("LOWER(GOOGLETRANSLATE(A35,""it"",""pl""))"),"tutaj")</f>
        <v>tutaj</v>
      </c>
    </row>
    <row r="36">
      <c r="A36" s="1" t="s">
        <v>35</v>
      </c>
      <c r="B36" s="2" t="str">
        <f>IFERROR(__xludf.DUMMYFUNCTION("LOWER(GOOGLETRANSLATE(A36,""it"",""pl""))"),"sześć")</f>
        <v>sześć</v>
      </c>
    </row>
    <row r="37">
      <c r="A37" s="1" t="s">
        <v>36</v>
      </c>
      <c r="B37" s="2" t="str">
        <f>IFERROR(__xludf.DUMMYFUNCTION("LOWER(GOOGLETRANSLATE(A37,""it"",""pl""))"),"z")</f>
        <v>z</v>
      </c>
    </row>
    <row r="38">
      <c r="A38" s="1" t="s">
        <v>37</v>
      </c>
      <c r="B38" s="2" t="str">
        <f>IFERROR(__xludf.DUMMYFUNCTION("LOWER(GOOGLETRANSLATE(A38,""it"",""pl""))"),"ty")</f>
        <v>ty</v>
      </c>
    </row>
    <row r="39">
      <c r="A39" s="1" t="s">
        <v>38</v>
      </c>
      <c r="B39" s="2" t="str">
        <f>IFERROR(__xludf.DUMMYFUNCTION("LOWER(GOOGLETRANSLATE(A39,""it"",""pl""))"),"sam")</f>
        <v>sam</v>
      </c>
    </row>
    <row r="40">
      <c r="A40" s="1" t="s">
        <v>39</v>
      </c>
      <c r="B40" s="2" t="str">
        <f>IFERROR(__xludf.DUMMYFUNCTION("LOWER(GOOGLETRANSLATE(A40,""it"",""pl""))"),"mój")</f>
        <v>mój</v>
      </c>
    </row>
    <row r="41">
      <c r="A41" s="1" t="s">
        <v>40</v>
      </c>
      <c r="B41" s="2" t="str">
        <f>IFERROR(__xludf.DUMMYFUNCTION("LOWER(GOOGLETRANSLATE(A41,""it"",""pl""))"),"do")</f>
        <v>do</v>
      </c>
    </row>
    <row r="42">
      <c r="A42" s="1" t="s">
        <v>41</v>
      </c>
      <c r="B42" s="2" t="str">
        <f>IFERROR(__xludf.DUMMYFUNCTION("LOWER(GOOGLETRANSLATE(A42,""it"",""pl""))"),"ja")</f>
        <v>ja</v>
      </c>
    </row>
    <row r="43">
      <c r="A43" s="1" t="s">
        <v>42</v>
      </c>
      <c r="B43" s="2" t="str">
        <f>IFERROR(__xludf.DUMMYFUNCTION("LOWER(GOOGLETRANSLATE(A43,""it"",""pl""))"),"wszystko")</f>
        <v>wszystko</v>
      </c>
    </row>
    <row r="44">
      <c r="A44" s="1" t="s">
        <v>43</v>
      </c>
      <c r="B44" s="2" t="str">
        <f>IFERROR(__xludf.DUMMYFUNCTION("LOWER(GOOGLETRANSLATE(A44,""it"",""pl""))"),"tam")</f>
        <v>tam</v>
      </c>
    </row>
    <row r="45">
      <c r="A45" s="1" t="s">
        <v>44</v>
      </c>
      <c r="B45" s="2" t="str">
        <f>IFERROR(__xludf.DUMMYFUNCTION("LOWER(GOOGLETRANSLATE(A45,""it"",""pl""))"),"ty")</f>
        <v>ty</v>
      </c>
    </row>
    <row r="46">
      <c r="A46" s="1" t="s">
        <v>45</v>
      </c>
      <c r="B46" s="2" t="str">
        <f>IFERROR(__xludf.DUMMYFUNCTION("LOWER(GOOGLETRANSLATE(A46,""it"",""pl""))"),"era")</f>
        <v>era</v>
      </c>
    </row>
    <row r="47">
      <c r="A47" s="1" t="s">
        <v>46</v>
      </c>
      <c r="B47" s="2" t="str">
        <f>IFERROR(__xludf.DUMMYFUNCTION("LOWER(GOOGLETRANSLATE(A47,""it"",""pl""))"),"z")</f>
        <v>z</v>
      </c>
    </row>
    <row r="48">
      <c r="A48" s="1" t="s">
        <v>47</v>
      </c>
      <c r="B48" s="2" t="str">
        <f>IFERROR(__xludf.DUMMYFUNCTION("LOWER(GOOGLETRANSLATE(A48,""it"",""pl""))"),"mój")</f>
        <v>mój</v>
      </c>
    </row>
    <row r="49">
      <c r="A49" s="1" t="s">
        <v>48</v>
      </c>
      <c r="B49" s="2" t="str">
        <f>IFERROR(__xludf.DUMMYFUNCTION("LOWER(GOOGLETRANSLATE(A49,""it"",""pl""))"),"zrobione")</f>
        <v>zrobione</v>
      </c>
    </row>
    <row r="50">
      <c r="A50" s="1" t="s">
        <v>49</v>
      </c>
      <c r="B50" s="2" t="str">
        <f>IFERROR(__xludf.DUMMYFUNCTION("LOWER(GOOGLETRANSLATE(A50,""it"",""pl""))"),"do")</f>
        <v>do</v>
      </c>
    </row>
    <row r="51">
      <c r="A51" s="1" t="s">
        <v>50</v>
      </c>
      <c r="B51" s="2" t="str">
        <f>IFERROR(__xludf.DUMMYFUNCTION("LOWER(GOOGLETRANSLATE(A51,""it"",""pl""))"),"być")</f>
        <v>być</v>
      </c>
    </row>
    <row r="52">
      <c r="A52" s="1" t="s">
        <v>51</v>
      </c>
      <c r="B52" s="2" t="str">
        <f>IFERROR(__xludf.DUMMYFUNCTION("LOWER(GOOGLETRANSLATE(A52,""it"",""pl""))"),"ja wiem")</f>
        <v>ja wiem</v>
      </c>
    </row>
    <row r="53">
      <c r="A53" s="1" t="s">
        <v>52</v>
      </c>
      <c r="B53" s="2" t="str">
        <f>IFERROR(__xludf.DUMMYFUNCTION("LOWER(GOOGLETRANSLATE(A53,""it"",""pl""))"),"kiedy")</f>
        <v>kiedy</v>
      </c>
    </row>
    <row r="54">
      <c r="A54" s="1" t="s">
        <v>53</v>
      </c>
      <c r="B54" s="2" t="str">
        <f>IFERROR(__xludf.DUMMYFUNCTION("LOWER(GOOGLETRANSLATE(A54,""it"",""pl""))"),"tak")</f>
        <v>tak</v>
      </c>
    </row>
    <row r="55">
      <c r="A55" s="1" t="s">
        <v>54</v>
      </c>
      <c r="B55" s="2" t="str">
        <f>IFERROR(__xludf.DUMMYFUNCTION("LOWER(GOOGLETRANSLATE(A55,""it"",""pl""))"),"teraz")</f>
        <v>teraz</v>
      </c>
    </row>
    <row r="56">
      <c r="A56" s="1" t="s">
        <v>55</v>
      </c>
      <c r="B56" s="2" t="str">
        <f>IFERROR(__xludf.DUMMYFUNCTION("LOWER(GOOGLETRANSLATE(A56,""it"",""pl""))"),"ona")</f>
        <v>ona</v>
      </c>
    </row>
    <row r="57">
      <c r="A57" s="1" t="s">
        <v>56</v>
      </c>
      <c r="B57" s="2" t="str">
        <f>IFERROR(__xludf.DUMMYFUNCTION("LOWER(GOOGLETRANSLATE(A57,""it"",""pl""))"),".")</f>
        <v>.</v>
      </c>
    </row>
    <row r="58">
      <c r="A58" s="1" t="s">
        <v>57</v>
      </c>
      <c r="B58" s="2" t="str">
        <f>IFERROR(__xludf.DUMMYFUNCTION("LOWER(GOOGLETRANSLATE(A58,""it"",""pl""))"),"żaden")</f>
        <v>żaden</v>
      </c>
    </row>
    <row r="59">
      <c r="A59" s="1" t="s">
        <v>58</v>
      </c>
      <c r="B59" s="2" t="str">
        <f>IFERROR(__xludf.DUMMYFUNCTION("LOWER(GOOGLETRANSLATE(A59,""it"",""pl""))"),"oh")</f>
        <v>oh</v>
      </c>
    </row>
    <row r="60">
      <c r="A60" s="1" t="s">
        <v>59</v>
      </c>
      <c r="B60" s="2" t="str">
        <f>IFERROR(__xludf.DUMMYFUNCTION("LOWER(GOOGLETRANSLATE(A60,""it"",""pl""))"),"ten")</f>
        <v>ten</v>
      </c>
    </row>
    <row r="61">
      <c r="A61" s="1" t="s">
        <v>60</v>
      </c>
      <c r="B61" s="2" t="str">
        <f>IFERROR(__xludf.DUMMYFUNCTION("LOWER(GOOGLETRANSLATE(A61,""it"",""pl""))"),"powiedział")</f>
        <v>powiedział</v>
      </c>
    </row>
    <row r="62">
      <c r="A62" s="1" t="s">
        <v>61</v>
      </c>
      <c r="B62" s="2" t="str">
        <f>IFERROR(__xludf.DUMMYFUNCTION("LOWER(GOOGLETRANSLATE(A62,""it"",""pl""))"),"ok")</f>
        <v>ok</v>
      </c>
    </row>
    <row r="63">
      <c r="A63" s="1" t="s">
        <v>62</v>
      </c>
      <c r="B63" s="2" t="str">
        <f>IFERROR(__xludf.DUMMYFUNCTION("LOWER(GOOGLETRANSLATE(A63,""it"",""pl""))"),"idzie")</f>
        <v>idzie</v>
      </c>
    </row>
    <row r="64">
      <c r="A64" s="1" t="s">
        <v>63</v>
      </c>
      <c r="B64" s="2" t="str">
        <f>IFERROR(__xludf.DUMMYFUNCTION("LOWER(GOOGLETRANSLATE(A64,""it"",""pl""))"),"dlaczego")</f>
        <v>dlaczego</v>
      </c>
    </row>
    <row r="65">
      <c r="A65" s="1" t="s">
        <v>64</v>
      </c>
      <c r="B65" s="2" t="str">
        <f>IFERROR(__xludf.DUMMYFUNCTION("LOWER(GOOGLETRANSLATE(A65,""it"",""pl""))"),"to")</f>
        <v>to</v>
      </c>
    </row>
    <row r="66">
      <c r="A66" s="1" t="s">
        <v>65</v>
      </c>
      <c r="B66" s="2" t="str">
        <f>IFERROR(__xludf.DUMMYFUNCTION("LOWER(GOOGLETRANSLATE(A66,""it"",""pl""))"),"nigdy")</f>
        <v>nigdy</v>
      </c>
    </row>
    <row r="67">
      <c r="A67" s="1" t="s">
        <v>66</v>
      </c>
      <c r="B67" s="2" t="str">
        <f>IFERROR(__xludf.DUMMYFUNCTION("LOWER(GOOGLETRANSLATE(A67,""it"",""pl""))"),"na")</f>
        <v>na</v>
      </c>
    </row>
    <row r="68">
      <c r="A68" s="1" t="s">
        <v>67</v>
      </c>
      <c r="B68" s="2" t="str">
        <f>IFERROR(__xludf.DUMMYFUNCTION("LOWER(GOOGLETRANSLATE(A68,""it"",""pl""))"),"lub")</f>
        <v>lub</v>
      </c>
    </row>
    <row r="69">
      <c r="A69" s="1" t="s">
        <v>68</v>
      </c>
      <c r="B69" s="2" t="str">
        <f>IFERROR(__xludf.DUMMYFUNCTION("LOWER(GOOGLETRANSLATE(A69,""it"",""pl""))"),"również")</f>
        <v>również</v>
      </c>
    </row>
    <row r="70">
      <c r="A70" s="1" t="s">
        <v>69</v>
      </c>
      <c r="B70" s="2" t="str">
        <f>IFERROR(__xludf.DUMMYFUNCTION("LOWER(GOOGLETRANSLATE(A70,""it"",""pl""))"),"państwo")</f>
        <v>państwo</v>
      </c>
    </row>
    <row r="71">
      <c r="A71" s="1" t="s">
        <v>70</v>
      </c>
      <c r="B71" s="2" t="str">
        <f>IFERROR(__xludf.DUMMYFUNCTION("LOWER(GOOGLETRANSLATE(A71,""it"",""pl""))"),"mamy")</f>
        <v>mamy</v>
      </c>
    </row>
    <row r="72">
      <c r="A72" s="1" t="s">
        <v>71</v>
      </c>
      <c r="B72" s="2" t="str">
        <f>IFERROR(__xludf.DUMMYFUNCTION("LOWER(GOOGLETRANSLATE(A72,""it"",""pl""))"),"wszyscy")</f>
        <v>wszyscy</v>
      </c>
    </row>
    <row r="73">
      <c r="A73" s="1" t="s">
        <v>72</v>
      </c>
      <c r="B73" s="2" t="str">
        <f>IFERROR(__xludf.DUMMYFUNCTION("LOWER(GOOGLETRANSLATE(A73,""it"",""pl""))"),"z")</f>
        <v>z</v>
      </c>
    </row>
    <row r="74">
      <c r="A74" s="1" t="s">
        <v>73</v>
      </c>
      <c r="B74" s="2" t="str">
        <f>IFERROR(__xludf.DUMMYFUNCTION("LOWER(GOOGLETRANSLATE(A74,""it"",""pl""))"),"dziękuję")</f>
        <v>dziękuję</v>
      </c>
    </row>
    <row r="75">
      <c r="A75" s="1" t="s">
        <v>74</v>
      </c>
      <c r="B75" s="2" t="str">
        <f>IFERROR(__xludf.DUMMYFUNCTION("LOWER(GOOGLETRANSLATE(A75,""it"",""pl""))"),"kto")</f>
        <v>kto</v>
      </c>
    </row>
    <row r="76">
      <c r="A76" s="1" t="s">
        <v>75</v>
      </c>
      <c r="B76" s="2" t="str">
        <f>IFERROR(__xludf.DUMMYFUNCTION("LOWER(GOOGLETRANSLATE(A76,""it"",""pl""))"),"jest")</f>
        <v>jest</v>
      </c>
    </row>
    <row r="77">
      <c r="A77" s="1" t="s">
        <v>76</v>
      </c>
      <c r="B77" s="2" t="str">
        <f>IFERROR(__xludf.DUMMYFUNCTION("LOWER(GOOGLETRANSLATE(A77,""it"",""pl""))"),"bardzo")</f>
        <v>bardzo</v>
      </c>
    </row>
    <row r="78">
      <c r="A78" s="1" t="s">
        <v>77</v>
      </c>
      <c r="B78" s="2" t="str">
        <f>IFERROR(__xludf.DUMMYFUNCTION("LOWER(GOOGLETRANSLATE(A78,""it"",""pl""))"),"więcej")</f>
        <v>więcej</v>
      </c>
    </row>
    <row r="79">
      <c r="A79" s="1" t="s">
        <v>78</v>
      </c>
      <c r="B79" s="2" t="str">
        <f>IFERROR(__xludf.DUMMYFUNCTION("LOWER(GOOGLETRANSLATE(A79,""it"",""pl""))"),"chcę")</f>
        <v>chcę</v>
      </c>
    </row>
    <row r="80">
      <c r="A80" s="1" t="s">
        <v>79</v>
      </c>
      <c r="B80" s="2" t="str">
        <f>IFERROR(__xludf.DUMMYFUNCTION("LOWER(GOOGLETRANSLATE(A80,""it"",""pl""))"),"dlaczego")</f>
        <v>dlaczego</v>
      </c>
    </row>
    <row r="81">
      <c r="A81" s="1" t="s">
        <v>80</v>
      </c>
      <c r="B81" s="2" t="str">
        <f>IFERROR(__xludf.DUMMYFUNCTION("LOWER(GOOGLETRANSLATE(A81,""it"",""pl""))"),"twój")</f>
        <v>twój</v>
      </c>
    </row>
    <row r="82">
      <c r="A82" s="1" t="s">
        <v>81</v>
      </c>
      <c r="B82" s="2" t="str">
        <f>IFERROR(__xludf.DUMMYFUNCTION("LOWER(GOOGLETRANSLATE(A82,""it"",""pl""))"),"dobrze")</f>
        <v>dobrze</v>
      </c>
    </row>
    <row r="83">
      <c r="A83" s="1" t="s">
        <v>82</v>
      </c>
      <c r="B83" s="2" t="str">
        <f>IFERROR(__xludf.DUMMYFUNCTION("LOWER(GOOGLETRANSLATE(A83,""it"",""pl""))"),"jest")</f>
        <v>jest</v>
      </c>
    </row>
    <row r="84">
      <c r="A84" s="1" t="s">
        <v>83</v>
      </c>
      <c r="B84" s="2" t="str">
        <f>IFERROR(__xludf.DUMMYFUNCTION("LOWER(GOOGLETRANSLATE(A84,""it"",""pl""))"),"w")</f>
        <v>w</v>
      </c>
    </row>
    <row r="85">
      <c r="A85" s="1" t="s">
        <v>84</v>
      </c>
      <c r="B85" s="2" t="str">
        <f>IFERROR(__xludf.DUMMYFUNCTION("LOWER(GOOGLETRANSLATE(A85,""it"",""pl""))"),"on")</f>
        <v>on</v>
      </c>
    </row>
    <row r="86">
      <c r="A86" s="1" t="s">
        <v>85</v>
      </c>
      <c r="B86" s="2" t="str">
        <f>IFERROR(__xludf.DUMMYFUNCTION("LOWER(GOOGLETRANSLATE(A86,""it"",""pl""))"),"w tym czasie")</f>
        <v>w tym czasie</v>
      </c>
    </row>
    <row r="87">
      <c r="A87" s="1" t="s">
        <v>86</v>
      </c>
      <c r="B87" s="2" t="str">
        <f>IFERROR(__xludf.DUMMYFUNCTION("LOWER(GOOGLETRANSLATE(A87,""it"",""pl""))"),"mogę")</f>
        <v>mogę</v>
      </c>
    </row>
    <row r="88">
      <c r="A88" s="1" t="s">
        <v>87</v>
      </c>
      <c r="B88" s="2" t="str">
        <f>IFERROR(__xludf.DUMMYFUNCTION("LOWER(GOOGLETRANSLATE(A88,""it"",""pl""))"),"więcej")</f>
        <v>więcej</v>
      </c>
    </row>
    <row r="89">
      <c r="A89" s="1" t="s">
        <v>88</v>
      </c>
      <c r="B89" s="2" t="str">
        <f>IFERROR(__xludf.DUMMYFUNCTION("LOWER(GOOGLETRANSLATE(A89,""it"",""pl""))"),"hej")</f>
        <v>hej</v>
      </c>
    </row>
    <row r="90">
      <c r="A90" s="1" t="s">
        <v>89</v>
      </c>
      <c r="B90" s="2" t="str">
        <f>IFERROR(__xludf.DUMMYFUNCTION("LOWER(GOOGLETRANSLATE(A90,""it"",""pl""))"),"zanim")</f>
        <v>zanim</v>
      </c>
    </row>
    <row r="91">
      <c r="A91" s="1" t="s">
        <v>90</v>
      </c>
      <c r="B91" s="2" t="str">
        <f>IFERROR(__xludf.DUMMYFUNCTION("LOWER(GOOGLETRANSLATE(A91,""it"",""pl""))"),"twój")</f>
        <v>twój</v>
      </c>
    </row>
    <row r="92">
      <c r="A92" s="1" t="s">
        <v>91</v>
      </c>
      <c r="B92" s="2" t="str">
        <f>IFERROR(__xludf.DUMMYFUNCTION("LOWER(GOOGLETRANSLATE(A92,""it"",""pl""))"),"jego")</f>
        <v>jego</v>
      </c>
    </row>
    <row r="93">
      <c r="A93" s="1" t="s">
        <v>92</v>
      </c>
      <c r="B93" s="2" t="str">
        <f>IFERROR(__xludf.DUMMYFUNCTION("LOWER(GOOGLETRANSLATE(A93,""it"",""pl""))"),"nic")</f>
        <v>nic</v>
      </c>
    </row>
    <row r="94">
      <c r="A94" s="1" t="s">
        <v>93</v>
      </c>
      <c r="B94" s="2" t="str">
        <f>IFERROR(__xludf.DUMMYFUNCTION("LOWER(GOOGLETRANSLATE(A94,""it"",""pl""))"),"coś")</f>
        <v>coś</v>
      </c>
    </row>
    <row r="95">
      <c r="A95" s="1" t="s">
        <v>94</v>
      </c>
      <c r="B95" s="2" t="str">
        <f>IFERROR(__xludf.DUMMYFUNCTION("LOWER(GOOGLETRANSLATE(A95,""it"",""pl""))"),"wiesz, że")</f>
        <v>wiesz, że</v>
      </c>
    </row>
    <row r="96">
      <c r="A96" s="1" t="s">
        <v>95</v>
      </c>
      <c r="B96" s="2" t="str">
        <f>IFERROR(__xludf.DUMMYFUNCTION("LOWER(GOOGLETRANSLATE(A96,""it"",""pl""))"),"jesteśmy")</f>
        <v>jesteśmy</v>
      </c>
    </row>
    <row r="97">
      <c r="A97" s="1" t="s">
        <v>96</v>
      </c>
      <c r="B97" s="2" t="str">
        <f>IFERROR(__xludf.DUMMYFUNCTION("LOWER(GOOGLETRANSLATE(A97,""it"",""pl""))"),"a")</f>
        <v>a</v>
      </c>
    </row>
    <row r="98">
      <c r="A98" s="1" t="s">
        <v>97</v>
      </c>
      <c r="B98" s="2" t="str">
        <f>IFERROR(__xludf.DUMMYFUNCTION("LOWER(GOOGLETRANSLATE(A98,""it"",""pl""))"),"lubię to")</f>
        <v>lubię to</v>
      </c>
    </row>
    <row r="99">
      <c r="A99" s="1" t="s">
        <v>98</v>
      </c>
      <c r="B99" s="2" t="str">
        <f>IFERROR(__xludf.DUMMYFUNCTION("LOWER(GOOGLETRANSLATE(A99,""it"",""pl""))"),"naprawdę")</f>
        <v>naprawdę</v>
      </c>
    </row>
    <row r="100">
      <c r="A100" s="1" t="s">
        <v>99</v>
      </c>
      <c r="B100" s="2" t="str">
        <f>IFERROR(__xludf.DUMMYFUNCTION("LOWER(GOOGLETRANSLATE(A100,""it"",""pl""))"),"nadal")</f>
        <v>nadal</v>
      </c>
    </row>
    <row r="101">
      <c r="A101" s="1" t="s">
        <v>100</v>
      </c>
      <c r="B101" s="2" t="str">
        <f>IFERROR(__xludf.DUMMYFUNCTION("LOWER(GOOGLETRANSLATE(A101,""it"",""pl""))"),"oni mają")</f>
        <v>oni mają</v>
      </c>
    </row>
    <row r="102">
      <c r="A102" s="1" t="s">
        <v>101</v>
      </c>
      <c r="B102" s="2" t="str">
        <f>IFERROR(__xludf.DUMMYFUNCTION("LOWER(GOOGLETRANSLATE(A102,""it"",""pl""))"),"jesteś")</f>
        <v>jesteś</v>
      </c>
    </row>
    <row r="103">
      <c r="A103" s="1" t="s">
        <v>102</v>
      </c>
      <c r="B103" s="2" t="str">
        <f>IFERROR(__xludf.DUMMYFUNCTION("LOWER(GOOGLETRANSLATE(A103,""it"",""pl""))"),"robi")</f>
        <v>robi</v>
      </c>
    </row>
    <row r="104">
      <c r="A104" s="1" t="s">
        <v>103</v>
      </c>
      <c r="B104" s="2" t="str">
        <f>IFERROR(__xludf.DUMMYFUNCTION("LOWER(GOOGLETRANSLATE(A104,""it"",""pl""))"),"jej")</f>
        <v>jej</v>
      </c>
    </row>
    <row r="105">
      <c r="A105" s="1" t="s">
        <v>104</v>
      </c>
      <c r="B105" s="2" t="str">
        <f>IFERROR(__xludf.DUMMYFUNCTION("LOWER(GOOGLETRANSLATE(A105,""it"",""pl""))"),"lubię to")</f>
        <v>lubię to</v>
      </c>
    </row>
    <row r="106">
      <c r="A106" s="1" t="s">
        <v>105</v>
      </c>
      <c r="B106" s="2" t="str">
        <f>IFERROR(__xludf.DUMMYFUNCTION("LOWER(GOOGLETRANSLATE(A106,""it"",""pl""))"),"dom")</f>
        <v>dom</v>
      </c>
    </row>
    <row r="107">
      <c r="A107" s="1" t="s">
        <v>106</v>
      </c>
      <c r="B107" s="2" t="str">
        <f>IFERROR(__xludf.DUMMYFUNCTION("LOWER(GOOGLETRANSLATE(A107,""it"",""pl""))"),"jeden")</f>
        <v>jeden</v>
      </c>
    </row>
    <row r="108">
      <c r="A108" s="1" t="s">
        <v>107</v>
      </c>
      <c r="B108" s="2" t="str">
        <f>IFERROR(__xludf.DUMMYFUNCTION("LOWER(GOOGLETRANSLATE(A108,""it"",""pl""))"),"gdzie")</f>
        <v>gdzie</v>
      </c>
    </row>
    <row r="109">
      <c r="A109" s="1" t="s">
        <v>108</v>
      </c>
      <c r="B109" s="2" t="str">
        <f>IFERROR(__xludf.DUMMYFUNCTION("LOWER(GOOGLETRANSLATE(A109,""it"",""pl""))"),"na")</f>
        <v>na</v>
      </c>
    </row>
    <row r="110">
      <c r="A110" s="1" t="s">
        <v>109</v>
      </c>
      <c r="B110" s="2" t="str">
        <f>IFERROR(__xludf.DUMMYFUNCTION("LOWER(GOOGLETRANSLATE(A110,""it"",""pl""))"),"prawda")</f>
        <v>prawda</v>
      </c>
    </row>
    <row r="111">
      <c r="A111" s="1" t="s">
        <v>110</v>
      </c>
      <c r="B111" s="2" t="str">
        <f>IFERROR(__xludf.DUMMYFUNCTION("LOWER(GOOGLETRANSLATE(A111,""it"",""pl""))"),"chcesz")</f>
        <v>chcesz</v>
      </c>
    </row>
    <row r="112">
      <c r="A112" s="1" t="s">
        <v>111</v>
      </c>
      <c r="B112" s="2" t="str">
        <f>IFERROR(__xludf.DUMMYFUNCTION("LOWER(GOOGLETRANSLATE(A112,""it"",""pl""))"),"my")</f>
        <v>my</v>
      </c>
    </row>
    <row r="113">
      <c r="A113" s="1" t="s">
        <v>112</v>
      </c>
      <c r="B113" s="2" t="str">
        <f>IFERROR(__xludf.DUMMYFUNCTION("LOWER(GOOGLETRANSLATE(A113,""it"",""pl""))"),"dwa")</f>
        <v>dwa</v>
      </c>
    </row>
    <row r="114">
      <c r="A114" s="1" t="s">
        <v>113</v>
      </c>
      <c r="B114" s="2" t="str">
        <f>IFERROR(__xludf.DUMMYFUNCTION("LOWER(GOOGLETRANSLATE(A114,""it"",""pl""))"),"dlatego")</f>
        <v>dlatego</v>
      </c>
    </row>
    <row r="115">
      <c r="A115" s="1" t="s">
        <v>114</v>
      </c>
      <c r="B115" s="2" t="str">
        <f>IFERROR(__xludf.DUMMYFUNCTION("LOWER(GOOGLETRANSLATE(A115,""it"",""pl""))"),"powiedzieć")</f>
        <v>powiedzieć</v>
      </c>
    </row>
    <row r="116">
      <c r="A116" s="1" t="s">
        <v>115</v>
      </c>
      <c r="B116" s="2" t="str">
        <f>IFERROR(__xludf.DUMMYFUNCTION("LOWER(GOOGLETRANSLATE(A116,""it"",""pl""))"),"d '")</f>
        <v>d '</v>
      </c>
    </row>
    <row r="117">
      <c r="A117" s="1" t="s">
        <v>116</v>
      </c>
      <c r="B117" s="2" t="str">
        <f>IFERROR(__xludf.DUMMYFUNCTION("LOWER(GOOGLETRANSLATE(A117,""it"",""pl""))"),"z")</f>
        <v>z</v>
      </c>
    </row>
    <row r="118">
      <c r="A118" s="1" t="s">
        <v>117</v>
      </c>
      <c r="B118" s="2" t="str">
        <f>IFERROR(__xludf.DUMMYFUNCTION("LOWER(GOOGLETRANSLATE(A118,""it"",""pl""))"),"to")</f>
        <v>to</v>
      </c>
    </row>
    <row r="119">
      <c r="A119" s="1" t="s">
        <v>118</v>
      </c>
      <c r="B119" s="2" t="str">
        <f>IFERROR(__xludf.DUMMYFUNCTION("LOWER(GOOGLETRANSLATE(A119,""it"",""pl""))"),"zawsze")</f>
        <v>zawsze</v>
      </c>
    </row>
    <row r="120">
      <c r="A120" s="1" t="s">
        <v>119</v>
      </c>
      <c r="B120" s="2" t="str">
        <f>IFERROR(__xludf.DUMMYFUNCTION("LOWER(GOOGLETRANSLATE(A120,""it"",""pl""))"),"inny")</f>
        <v>inny</v>
      </c>
    </row>
    <row r="121">
      <c r="A121" s="1" t="s">
        <v>120</v>
      </c>
      <c r="B121" s="2" t="str">
        <f>IFERROR(__xludf.DUMMYFUNCTION("LOWER(GOOGLETRANSLATE(A121,""it"",""pl""))"),"ten")</f>
        <v>ten</v>
      </c>
    </row>
    <row r="122">
      <c r="A122" s="1" t="s">
        <v>121</v>
      </c>
      <c r="B122" s="2" t="str">
        <f>IFERROR(__xludf.DUMMYFUNCTION("LOWER(GOOGLETRANSLATE(A122,""it"",""pl""))"),"iść")</f>
        <v>iść</v>
      </c>
    </row>
    <row r="123">
      <c r="A123" s="1" t="s">
        <v>122</v>
      </c>
      <c r="B123" s="2" t="str">
        <f>IFERROR(__xludf.DUMMYFUNCTION("LOWER(GOOGLETRANSLATE(A123,""it"",""pl""))"),"do")</f>
        <v>do</v>
      </c>
    </row>
    <row r="124">
      <c r="A124" s="1" t="s">
        <v>123</v>
      </c>
      <c r="B124" s="2" t="str">
        <f>IFERROR(__xludf.DUMMYFUNCTION("LOWER(GOOGLETRANSLATE(A124,""it"",""pl""))"),"fragment")</f>
        <v>fragment</v>
      </c>
    </row>
    <row r="125">
      <c r="A125" s="1" t="s">
        <v>124</v>
      </c>
      <c r="B125" s="2" t="str">
        <f>IFERROR(__xludf.DUMMYFUNCTION("LOWER(GOOGLETRANSLATE(A125,""it"",""pl""))"),"oni")</f>
        <v>oni</v>
      </c>
    </row>
    <row r="126">
      <c r="A126" s="1" t="s">
        <v>125</v>
      </c>
      <c r="B126" s="2" t="str">
        <f>IFERROR(__xludf.DUMMYFUNCTION("LOWER(GOOGLETRANSLATE(A126,""it"",""pl""))"),"muszę")</f>
        <v>muszę</v>
      </c>
    </row>
    <row r="127">
      <c r="A127" s="1" t="s">
        <v>126</v>
      </c>
      <c r="B127" s="2" t="str">
        <f>IFERROR(__xludf.DUMMYFUNCTION("LOWER(GOOGLETRANSLATE(A127,""it"",""pl""))"),"to")</f>
        <v>to</v>
      </c>
    </row>
    <row r="128">
      <c r="A128" s="1" t="s">
        <v>127</v>
      </c>
      <c r="B128" s="2" t="str">
        <f>IFERROR(__xludf.DUMMYFUNCTION("LOWER(GOOGLETRANSLATE(A128,""it"",""pl""))"),"być może")</f>
        <v>być może</v>
      </c>
    </row>
    <row r="129">
      <c r="A129" s="1" t="s">
        <v>128</v>
      </c>
      <c r="B129" s="2" t="str">
        <f>IFERROR(__xludf.DUMMYFUNCTION("LOWER(GOOGLETRANSLATE(A129,""it"",""pl""))"),"tam")</f>
        <v>tam</v>
      </c>
    </row>
    <row r="130">
      <c r="A130" s="1" t="s">
        <v>129</v>
      </c>
      <c r="B130" s="2" t="str">
        <f>IFERROR(__xludf.DUMMYFUNCTION("LOWER(GOOGLETRANSLATE(A130,""it"",""pl""))"),"własny")</f>
        <v>własny</v>
      </c>
    </row>
    <row r="131">
      <c r="A131" s="1" t="s">
        <v>130</v>
      </c>
      <c r="B131" s="2" t="str">
        <f>IFERROR(__xludf.DUMMYFUNCTION("LOWER(GOOGLETRANSLATE(A131,""it"",""pl""))"),"niektórzy")</f>
        <v>niektórzy</v>
      </c>
    </row>
    <row r="132">
      <c r="A132" s="1" t="s">
        <v>131</v>
      </c>
      <c r="B132" s="2" t="str">
        <f>IFERROR(__xludf.DUMMYFUNCTION("LOWER(GOOGLETRANSLATE(A132,""it"",""pl""))"),"czas")</f>
        <v>czas</v>
      </c>
    </row>
    <row r="133">
      <c r="A133" s="1" t="s">
        <v>132</v>
      </c>
      <c r="B133" s="2" t="str">
        <f>IFERROR(__xludf.DUMMYFUNCTION("LOWER(GOOGLETRANSLATE(A133,""it"",""pl""))"),"w")</f>
        <v>w</v>
      </c>
    </row>
    <row r="134">
      <c r="A134" s="1" t="s">
        <v>133</v>
      </c>
      <c r="B134" s="2" t="str">
        <f>IFERROR(__xludf.DUMMYFUNCTION("LOWER(GOOGLETRANSLATE(A134,""it"",""pl""))"),"następnie")</f>
        <v>następnie</v>
      </c>
    </row>
    <row r="135">
      <c r="A135" s="1" t="s">
        <v>134</v>
      </c>
      <c r="B135" s="2" t="str">
        <f>IFERROR(__xludf.DUMMYFUNCTION("LOWER(GOOGLETRANSLATE(A135,""it"",""pl""))"),"ty")</f>
        <v>ty</v>
      </c>
    </row>
    <row r="136">
      <c r="A136" s="1" t="s">
        <v>135</v>
      </c>
      <c r="B136" s="2" t="str">
        <f>IFERROR(__xludf.DUMMYFUNCTION("LOWER(GOOGLETRANSLATE(A136,""it"",""pl""))"),"wierzę")</f>
        <v>wierzę</v>
      </c>
    </row>
    <row r="137">
      <c r="A137" s="1" t="s">
        <v>136</v>
      </c>
      <c r="B137" s="2" t="str">
        <f>IFERROR(__xludf.DUMMYFUNCTION("LOWER(GOOGLETRANSLATE(A137,""it"",""pl""))"),"życie")</f>
        <v>życie</v>
      </c>
    </row>
    <row r="138">
      <c r="A138" s="1" t="s">
        <v>137</v>
      </c>
      <c r="B138" s="2" t="str">
        <f>IFERROR(__xludf.DUMMYFUNCTION("LOWER(GOOGLETRANSLATE(A138,""it"",""pl""))"),"rzeczy")</f>
        <v>rzeczy</v>
      </c>
    </row>
    <row r="139">
      <c r="A139" s="1" t="s">
        <v>138</v>
      </c>
      <c r="B139" s="2" t="str">
        <f>IFERROR(__xludf.DUMMYFUNCTION("LOWER(GOOGLETRANSLATE(A139,""it"",""pl""))"),"na")</f>
        <v>na</v>
      </c>
    </row>
    <row r="140">
      <c r="A140" s="1" t="s">
        <v>139</v>
      </c>
      <c r="B140" s="2" t="str">
        <f>IFERROR(__xludf.DUMMYFUNCTION("LOWER(GOOGLETRANSLATE(A140,""it"",""pl""))"),"ile")</f>
        <v>ile</v>
      </c>
    </row>
    <row r="141">
      <c r="A141" s="1" t="s">
        <v>140</v>
      </c>
      <c r="B141" s="2" t="str">
        <f>IFERROR(__xludf.DUMMYFUNCTION("LOWER(GOOGLETRANSLATE(A141,""it"",""pl""))"),"możesz")</f>
        <v>możesz</v>
      </c>
    </row>
    <row r="142">
      <c r="A142" s="1" t="s">
        <v>141</v>
      </c>
      <c r="B142" s="2" t="str">
        <f>IFERROR(__xludf.DUMMYFUNCTION("LOWER(GOOGLETRANSLATE(A142,""it"",""pl""))"),"na zewnątrz")</f>
        <v>na zewnątrz</v>
      </c>
    </row>
    <row r="143">
      <c r="A143" s="1" t="s">
        <v>142</v>
      </c>
      <c r="B143" s="2" t="str">
        <f>IFERROR(__xludf.DUMMYFUNCTION("LOWER(GOOGLETRANSLATE(A143,""it"",""pl""))"),"lata")</f>
        <v>lata</v>
      </c>
    </row>
    <row r="144">
      <c r="A144" s="1" t="s">
        <v>143</v>
      </c>
      <c r="B144" s="2" t="str">
        <f>IFERROR(__xludf.DUMMYFUNCTION("LOWER(GOOGLETRANSLATE(A144,""it"",""pl""))"),"który")</f>
        <v>który</v>
      </c>
    </row>
    <row r="145">
      <c r="A145" s="1" t="s">
        <v>144</v>
      </c>
      <c r="B145" s="2" t="str">
        <f>IFERROR(__xludf.DUMMYFUNCTION("LOWER(GOOGLETRANSLATE(A145,""it"",""pl""))"),"chodźmy")</f>
        <v>chodźmy</v>
      </c>
    </row>
    <row r="146">
      <c r="A146" s="1" t="s">
        <v>145</v>
      </c>
      <c r="B146" s="2" t="str">
        <f>IFERROR(__xludf.DUMMYFUNCTION("LOWER(GOOGLETRANSLATE(A146,""it"",""pl""))"),"z")</f>
        <v>z</v>
      </c>
    </row>
    <row r="147">
      <c r="A147" s="1" t="s">
        <v>146</v>
      </c>
      <c r="B147" s="2" t="str">
        <f>IFERROR(__xludf.DUMMYFUNCTION("LOWER(GOOGLETRANSLATE(A147,""it"",""pl""))"),"część")</f>
        <v>część</v>
      </c>
    </row>
    <row r="148">
      <c r="A148" s="1" t="s">
        <v>147</v>
      </c>
      <c r="B148" s="2" t="str">
        <f>IFERROR(__xludf.DUMMYFUNCTION("LOWER(GOOGLETRANSLATE(A148,""it"",""pl""))"),"pogląd")</f>
        <v>pogląd</v>
      </c>
    </row>
    <row r="149">
      <c r="A149" s="1" t="s">
        <v>148</v>
      </c>
      <c r="B149" s="2" t="str">
        <f>IFERROR(__xludf.DUMMYFUNCTION("LOWER(GOOGLETRANSLATE(A149,""it"",""pl""))"),"ktoś")</f>
        <v>ktoś</v>
      </c>
    </row>
    <row r="150">
      <c r="A150" s="1" t="s">
        <v>149</v>
      </c>
      <c r="B150" s="2" t="str">
        <f>IFERROR(__xludf.DUMMYFUNCTION("LOWER(GOOGLETRANSLATE(A150,""it"",""pl""))"),"na")</f>
        <v>na</v>
      </c>
    </row>
    <row r="151">
      <c r="A151" s="1" t="s">
        <v>150</v>
      </c>
      <c r="B151" s="2" t="str">
        <f>IFERROR(__xludf.DUMMYFUNCTION("LOWER(GOOGLETRANSLATE(A151,""it"",""pl""))"),"praca")</f>
        <v>praca</v>
      </c>
    </row>
    <row r="152">
      <c r="A152" s="1" t="s">
        <v>151</v>
      </c>
      <c r="B152" s="2" t="str">
        <f>IFERROR(__xludf.DUMMYFUNCTION("LOWER(GOOGLETRANSLATE(A152,""it"",""pl""))"),"ty")</f>
        <v>ty</v>
      </c>
    </row>
    <row r="153">
      <c r="A153" s="1" t="s">
        <v>152</v>
      </c>
      <c r="B153" s="2" t="str">
        <f>IFERROR(__xludf.DUMMYFUNCTION("LOWER(GOOGLETRANSLATE(A153,""it"",""pl""))"),"cześć")</f>
        <v>cześć</v>
      </c>
    </row>
    <row r="154">
      <c r="A154" s="1" t="s">
        <v>153</v>
      </c>
      <c r="B154" s="2" t="str">
        <f>IFERROR(__xludf.DUMMYFUNCTION("LOWER(GOOGLETRANSLATE(A154,""it"",""pl""))"),"bóg")</f>
        <v>bóg</v>
      </c>
    </row>
    <row r="155">
      <c r="A155" s="1" t="s">
        <v>154</v>
      </c>
      <c r="B155" s="2" t="str">
        <f>IFERROR(__xludf.DUMMYFUNCTION("LOWER(GOOGLETRANSLATE(A155,""it"",""pl""))"),"czas")</f>
        <v>czas</v>
      </c>
    </row>
    <row r="156">
      <c r="A156" s="1" t="s">
        <v>155</v>
      </c>
      <c r="B156" s="2" t="str">
        <f>IFERROR(__xludf.DUMMYFUNCTION("LOWER(GOOGLETRANSLATE(A156,""it"",""pl""))"),"po")</f>
        <v>po</v>
      </c>
    </row>
    <row r="157">
      <c r="A157" s="1" t="s">
        <v>156</v>
      </c>
      <c r="B157" s="2" t="str">
        <f>IFERROR(__xludf.DUMMYFUNCTION("LOWER(GOOGLETRANSLATE(A157,""it"",""pl""))"),"teraz")</f>
        <v>teraz</v>
      </c>
    </row>
    <row r="158">
      <c r="A158" s="1" t="s">
        <v>157</v>
      </c>
      <c r="B158" s="2" t="str">
        <f>IFERROR(__xludf.DUMMYFUNCTION("LOWER(GOOGLETRANSLATE(A158,""it"",""pl""))"),"był")</f>
        <v>był</v>
      </c>
    </row>
    <row r="159">
      <c r="A159" s="1" t="s">
        <v>158</v>
      </c>
      <c r="B159" s="2" t="str">
        <f>IFERROR(__xludf.DUMMYFUNCTION("LOWER(GOOGLETRANSLATE(A159,""it"",""pl""))"),"człowiek")</f>
        <v>człowiek</v>
      </c>
    </row>
    <row r="160">
      <c r="A160" s="1" t="s">
        <v>159</v>
      </c>
      <c r="B160" s="2" t="str">
        <f>IFERROR(__xludf.DUMMYFUNCTION("LOWER(GOOGLETRANSLATE(A160,""it"",""pl""))"),"ojciec")</f>
        <v>ojciec</v>
      </c>
    </row>
    <row r="161">
      <c r="A161" s="1" t="s">
        <v>160</v>
      </c>
      <c r="B161" s="2" t="str">
        <f>IFERROR(__xludf.DUMMYFUNCTION("LOWER(GOOGLETRANSLATE(A161,""it"",""pl""))"),"musisz")</f>
        <v>musisz</v>
      </c>
    </row>
    <row r="162">
      <c r="A162" s="1" t="s">
        <v>161</v>
      </c>
      <c r="B162" s="2" t="str">
        <f>IFERROR(__xludf.DUMMYFUNCTION("LOWER(GOOGLETRANSLATE(A162,""it"",""pl""))"),"potrzebować")</f>
        <v>potrzebować</v>
      </c>
    </row>
    <row r="163">
      <c r="A163" s="1" t="s">
        <v>162</v>
      </c>
      <c r="B163" s="2" t="str">
        <f>IFERROR(__xludf.DUMMYFUNCTION("LOWER(GOOGLETRANSLATE(A163,""it"",""pl""))"),"już")</f>
        <v>już</v>
      </c>
    </row>
    <row r="164">
      <c r="A164" s="1" t="s">
        <v>163</v>
      </c>
      <c r="B164" s="2" t="str">
        <f>IFERROR(__xludf.DUMMYFUNCTION("LOWER(GOOGLETRANSLATE(A164,""it"",""pl""))"),"przyjaciel")</f>
        <v>przyjaciel</v>
      </c>
    </row>
    <row r="165">
      <c r="A165" s="1" t="s">
        <v>164</v>
      </c>
      <c r="B165" s="2" t="str">
        <f>IFERROR(__xludf.DUMMYFUNCTION("LOWER(GOOGLETRANSLATE(A165,""it"",""pl""))"),"i")</f>
        <v>i</v>
      </c>
    </row>
    <row r="166">
      <c r="A166" s="1" t="s">
        <v>165</v>
      </c>
      <c r="B166" s="2" t="str">
        <f>IFERROR(__xludf.DUMMYFUNCTION("LOWER(GOOGLETRANSLATE(A166,""it"",""pl""))"),"miejsce")</f>
        <v>miejsce</v>
      </c>
    </row>
    <row r="167">
      <c r="A167" s="1" t="s">
        <v>166</v>
      </c>
      <c r="B167" s="2" t="str">
        <f>IFERROR(__xludf.DUMMYFUNCTION("LOWER(GOOGLETRANSLATE(A167,""it"",""pl""))"),"nikt")</f>
        <v>nikt</v>
      </c>
    </row>
    <row r="168">
      <c r="A168" s="1" t="s">
        <v>167</v>
      </c>
      <c r="B168" s="2" t="str">
        <f>IFERROR(__xludf.DUMMYFUNCTION("LOWER(GOOGLETRANSLATE(A168,""it"",""pl""))"),"ulica")</f>
        <v>ulica</v>
      </c>
    </row>
    <row r="169">
      <c r="A169" s="1" t="s">
        <v>168</v>
      </c>
      <c r="B169" s="2" t="str">
        <f>IFERROR(__xludf.DUMMYFUNCTION("LOWER(GOOGLETRANSLATE(A169,""it"",""pl""))"),"więc")</f>
        <v>więc</v>
      </c>
    </row>
    <row r="170">
      <c r="A170" s="1" t="s">
        <v>169</v>
      </c>
      <c r="B170" s="2" t="str">
        <f>IFERROR(__xludf.DUMMYFUNCTION("LOWER(GOOGLETRANSLATE(A170,""it"",""pl""))"),"ty robisz")</f>
        <v>ty robisz</v>
      </c>
    </row>
    <row r="171">
      <c r="A171" s="1" t="s">
        <v>170</v>
      </c>
      <c r="B171" s="2" t="str">
        <f>IFERROR(__xludf.DUMMYFUNCTION("LOWER(GOOGLETRANSLATE(A171,""it"",""pl""))"),"pan")</f>
        <v>pan</v>
      </c>
    </row>
    <row r="172">
      <c r="A172" s="1" t="s">
        <v>171</v>
      </c>
      <c r="B172" s="2" t="str">
        <f>IFERROR(__xludf.DUMMYFUNCTION("LOWER(GOOGLETRANSLATE(A172,""it"",""pl""))"),"lepsza")</f>
        <v>lepsza</v>
      </c>
    </row>
    <row r="173">
      <c r="A173" s="1" t="s">
        <v>172</v>
      </c>
      <c r="B173" s="2" t="str">
        <f>IFERROR(__xludf.DUMMYFUNCTION("LOWER(GOOGLETRANSLATE(A173,""it"",""pl""))"),"pierdolić")</f>
        <v>pierdolić</v>
      </c>
    </row>
    <row r="174">
      <c r="A174" s="1" t="s">
        <v>173</v>
      </c>
      <c r="B174" s="2" t="str">
        <f>IFERROR(__xludf.DUMMYFUNCTION("LOWER(GOOGLETRANSLATE(A174,""it"",""pl""))"),"pospiesz się")</f>
        <v>pospiesz się</v>
      </c>
    </row>
    <row r="175">
      <c r="A175" s="1" t="s">
        <v>174</v>
      </c>
      <c r="B175" s="2" t="str">
        <f>IFERROR(__xludf.DUMMYFUNCTION("LOWER(GOOGLETRANSLATE(A175,""it"",""pl""))"),"z")</f>
        <v>z</v>
      </c>
    </row>
    <row r="176">
      <c r="A176" s="1" t="s">
        <v>175</v>
      </c>
      <c r="B176" s="2" t="str">
        <f>IFERROR(__xludf.DUMMYFUNCTION("LOWER(GOOGLETRANSLATE(A176,""it"",""pl""))"),"chce")</f>
        <v>chce</v>
      </c>
    </row>
    <row r="177">
      <c r="A177" s="1" t="s">
        <v>176</v>
      </c>
      <c r="B177" s="2" t="str">
        <f>IFERROR(__xludf.DUMMYFUNCTION("LOWER(GOOGLETRANSLATE(A177,""it"",""pl""))"),"wydaje się")</f>
        <v>wydaje się</v>
      </c>
    </row>
    <row r="178">
      <c r="A178" s="1" t="s">
        <v>177</v>
      </c>
      <c r="B178" s="2" t="str">
        <f>IFERROR(__xludf.DUMMYFUNCTION("LOWER(GOOGLETRANSLATE(A178,""it"",""pl""))"),"dzień")</f>
        <v>dzień</v>
      </c>
    </row>
    <row r="179">
      <c r="A179" s="1" t="s">
        <v>178</v>
      </c>
      <c r="B179" s="2" t="str">
        <f>IFERROR(__xludf.DUMMYFUNCTION("LOWER(GOOGLETRANSLATE(A179,""it"",""pl""))"),"wszystko w porządku")</f>
        <v>wszystko w porządku</v>
      </c>
    </row>
    <row r="180">
      <c r="A180" s="1" t="s">
        <v>179</v>
      </c>
      <c r="B180" s="2" t="str">
        <f>IFERROR(__xludf.DUMMYFUNCTION("LOWER(GOOGLETRANSLATE(A180,""it"",""pl""))"),"sposób")</f>
        <v>sposób</v>
      </c>
    </row>
    <row r="181">
      <c r="A181" s="1" t="s">
        <v>180</v>
      </c>
      <c r="B181" s="2" t="str">
        <f>IFERROR(__xludf.DUMMYFUNCTION("LOWER(GOOGLETRANSLATE(A181,""it"",""pl""))"),"bez")</f>
        <v>bez</v>
      </c>
    </row>
    <row r="182">
      <c r="A182" s="1" t="s">
        <v>181</v>
      </c>
      <c r="B182" s="2" t="str">
        <f>IFERROR(__xludf.DUMMYFUNCTION("LOWER(GOOGLETRANSLATE(A182,""it"",""pl""))"),"widzieć")</f>
        <v>widzieć</v>
      </c>
    </row>
    <row r="183">
      <c r="A183" s="1" t="s">
        <v>182</v>
      </c>
      <c r="B183" s="2" t="str">
        <f>IFERROR(__xludf.DUMMYFUNCTION("LOWER(GOOGLETRANSLATE(A183,""it"",""pl""))"),"musimy")</f>
        <v>musimy</v>
      </c>
    </row>
    <row r="184">
      <c r="A184" s="1" t="s">
        <v>183</v>
      </c>
      <c r="B184" s="2" t="str">
        <f>IFERROR(__xludf.DUMMYFUNCTION("LOWER(GOOGLETRANSLATE(A184,""it"",""pl""))"),"pan")</f>
        <v>pan</v>
      </c>
    </row>
    <row r="185">
      <c r="A185" s="1" t="s">
        <v>184</v>
      </c>
      <c r="B185" s="2" t="str">
        <f>IFERROR(__xludf.DUMMYFUNCTION("LOWER(GOOGLETRANSLATE(A185,""it"",""pl""))"),"niektóre")</f>
        <v>niektóre</v>
      </c>
    </row>
    <row r="186">
      <c r="A186" s="1" t="s">
        <v>185</v>
      </c>
      <c r="B186" s="2" t="str">
        <f>IFERROR(__xludf.DUMMYFUNCTION("LOWER(GOOGLETRANSLATE(A186,""it"",""pl""))"),"przepraszam")</f>
        <v>przepraszam</v>
      </c>
    </row>
    <row r="187">
      <c r="A187" s="1" t="s">
        <v>186</v>
      </c>
      <c r="B187" s="2" t="str">
        <f>IFERROR(__xludf.DUMMYFUNCTION("LOWER(GOOGLETRANSLATE(A187,""it"",""pl""))"),"myślę, że")</f>
        <v>myślę, że</v>
      </c>
    </row>
    <row r="188">
      <c r="A188" s="1" t="s">
        <v>187</v>
      </c>
      <c r="B188" s="2" t="str">
        <f>IFERROR(__xludf.DUMMYFUNCTION("LOWER(GOOGLETRANSLATE(A188,""it"",""pl""))"),"tutaj jesteś")</f>
        <v>tutaj jesteś</v>
      </c>
    </row>
    <row r="189">
      <c r="A189" s="1" t="s">
        <v>188</v>
      </c>
      <c r="B189" s="2" t="str">
        <f>IFERROR(__xludf.DUMMYFUNCTION("LOWER(GOOGLETRANSLATE(A189,""it"",""pl""))"),"mówić")</f>
        <v>mówić</v>
      </c>
    </row>
    <row r="190">
      <c r="A190" s="1" t="s">
        <v>189</v>
      </c>
      <c r="B190" s="2" t="str">
        <f>IFERROR(__xludf.DUMMYFUNCTION("LOWER(GOOGLETRANSLATE(A190,""it"",""pl""))"),"między")</f>
        <v>między</v>
      </c>
    </row>
    <row r="191">
      <c r="A191" s="1" t="s">
        <v>190</v>
      </c>
      <c r="B191" s="2" t="str">
        <f>IFERROR(__xludf.DUMMYFUNCTION("LOWER(GOOGLETRANSLATE(A191,""it"",""pl""))"),"mama")</f>
        <v>mama</v>
      </c>
    </row>
    <row r="192">
      <c r="A192" s="1" t="s">
        <v>191</v>
      </c>
      <c r="B192" s="2" t="str">
        <f>IFERROR(__xludf.DUMMYFUNCTION("LOWER(GOOGLETRANSLATE(A192,""it"",""pl""))"),"już")</f>
        <v>już</v>
      </c>
    </row>
    <row r="193">
      <c r="A193" s="1" t="s">
        <v>192</v>
      </c>
      <c r="B193" s="2" t="str">
        <f>IFERROR(__xludf.DUMMYFUNCTION("LOWER(GOOGLETRANSLATE(A193,""it"",""pl""))"),"byłoby")</f>
        <v>byłoby</v>
      </c>
    </row>
    <row r="194">
      <c r="A194" s="1" t="s">
        <v>193</v>
      </c>
      <c r="B194" s="2" t="str">
        <f>IFERROR(__xludf.DUMMYFUNCTION("LOWER(GOOGLETRANSLATE(A194,""it"",""pl""))"),"z")</f>
        <v>z</v>
      </c>
    </row>
    <row r="195">
      <c r="A195" s="1" t="s">
        <v>194</v>
      </c>
      <c r="B195" s="2" t="str">
        <f>IFERROR(__xludf.DUMMYFUNCTION("LOWER(GOOGLETRANSLATE(A195,""it"",""pl""))"),"zbyt")</f>
        <v>zbyt</v>
      </c>
    </row>
    <row r="196">
      <c r="A196" s="1" t="s">
        <v>195</v>
      </c>
      <c r="B196" s="2" t="str">
        <f>IFERROR(__xludf.DUMMYFUNCTION("LOWER(GOOGLETRANSLATE(A196,""it"",""pl""))"),"jest")</f>
        <v>jest</v>
      </c>
    </row>
    <row r="197">
      <c r="A197" s="1" t="s">
        <v>196</v>
      </c>
      <c r="B197" s="2" t="str">
        <f>IFERROR(__xludf.DUMMYFUNCTION("LOWER(GOOGLETRANSLATE(A197,""it"",""pl""))"),"możemy")</f>
        <v>możemy</v>
      </c>
    </row>
    <row r="198">
      <c r="A198" s="1" t="s">
        <v>197</v>
      </c>
      <c r="B198" s="2" t="str">
        <f>IFERROR(__xludf.DUMMYFUNCTION("LOWER(GOOGLETRANSLATE(A198,""it"",""pl""))"),"jest")</f>
        <v>jest</v>
      </c>
    </row>
    <row r="199">
      <c r="A199" s="1" t="s">
        <v>198</v>
      </c>
      <c r="B199" s="2" t="str">
        <f>IFERROR(__xludf.DUMMYFUNCTION("LOWER(GOOGLETRANSLATE(A199,""it"",""pl""))"),"nowy")</f>
        <v>nowy</v>
      </c>
    </row>
    <row r="200">
      <c r="A200" s="1" t="s">
        <v>199</v>
      </c>
      <c r="B200" s="2" t="str">
        <f>IFERROR(__xludf.DUMMYFUNCTION("LOWER(GOOGLETRANSLATE(A200,""it"",""pl""))"),"zły")</f>
        <v>zły</v>
      </c>
    </row>
    <row r="201">
      <c r="A201" s="1" t="s">
        <v>200</v>
      </c>
      <c r="B201" s="2" t="str">
        <f>IFERROR(__xludf.DUMMYFUNCTION("LOWER(GOOGLETRANSLATE(A201,""it"",""pl""))"),"matka")</f>
        <v>matka</v>
      </c>
    </row>
    <row r="202">
      <c r="A202" s="1" t="s">
        <v>201</v>
      </c>
      <c r="B202" s="2" t="str">
        <f>IFERROR(__xludf.DUMMYFUNCTION("LOWER(GOOGLETRANSLATE(A202,""it"",""pl""))"),"ty masz")</f>
        <v>ty masz</v>
      </c>
    </row>
    <row r="203">
      <c r="A203" s="1" t="s">
        <v>202</v>
      </c>
      <c r="B203" s="2" t="str">
        <f>IFERROR(__xludf.DUMMYFUNCTION("LOWER(GOOGLETRANSLATE(A203,""it"",""pl""))"),"dużo")</f>
        <v>dużo</v>
      </c>
    </row>
    <row r="204">
      <c r="A204" s="1" t="s">
        <v>203</v>
      </c>
      <c r="B204" s="2" t="str">
        <f>IFERROR(__xludf.DUMMYFUNCTION("LOWER(GOOGLETRANSLATE(A204,""it"",""pl""))"),"przychylność")</f>
        <v>przychylność</v>
      </c>
    </row>
    <row r="205">
      <c r="A205" s="1" t="s">
        <v>204</v>
      </c>
      <c r="B205" s="2" t="str">
        <f>IFERROR(__xludf.DUMMYFUNCTION("LOWER(GOOGLETRANSLATE(A205,""it"",""pl""))"),"powodzenie")</f>
        <v>powodzenie</v>
      </c>
    </row>
    <row r="206">
      <c r="A206" s="1" t="s">
        <v>205</v>
      </c>
      <c r="B206" s="2" t="str">
        <f>IFERROR(__xludf.DUMMYFUNCTION("LOWER(GOOGLETRANSLATE(A206,""it"",""pl""))"),"iść")</f>
        <v>iść</v>
      </c>
    </row>
    <row r="207">
      <c r="A207" s="1" t="s">
        <v>206</v>
      </c>
      <c r="B207" s="2" t="str">
        <f>IFERROR(__xludf.DUMMYFUNCTION("LOWER(GOOGLETRANSLATE(A207,""it"",""pl""))"),"na")</f>
        <v>na</v>
      </c>
    </row>
    <row r="208">
      <c r="A208" s="1" t="s">
        <v>207</v>
      </c>
      <c r="B208" s="2" t="str">
        <f>IFERROR(__xludf.DUMMYFUNCTION("LOWER(GOOGLETRANSLATE(A208,""it"",""pl""))"),"prawidłowy")</f>
        <v>prawidłowy</v>
      </c>
    </row>
    <row r="209">
      <c r="A209" s="1" t="s">
        <v>208</v>
      </c>
      <c r="B209" s="2" t="str">
        <f>IFERROR(__xludf.DUMMYFUNCTION("LOWER(GOOGLETRANSLATE(A209,""it"",""pl""))"),"wiedzieć")</f>
        <v>wiedzieć</v>
      </c>
    </row>
    <row r="210">
      <c r="A210" s="1" t="s">
        <v>209</v>
      </c>
      <c r="B210" s="2" t="str">
        <f>IFERROR(__xludf.DUMMYFUNCTION("LOWER(GOOGLETRANSLATE(A210,""it"",""pl""))"),"mój")</f>
        <v>mój</v>
      </c>
    </row>
    <row r="211">
      <c r="A211" s="1" t="s">
        <v>210</v>
      </c>
      <c r="B211" s="2" t="str">
        <f>IFERROR(__xludf.DUMMYFUNCTION("LOWER(GOOGLETRANSLATE(A211,""it"",""pl""))"),"czekać")</f>
        <v>czekać</v>
      </c>
    </row>
    <row r="212">
      <c r="A212" s="1" t="s">
        <v>211</v>
      </c>
      <c r="B212" s="2" t="str">
        <f>IFERROR(__xludf.DUMMYFUNCTION("LOWER(GOOGLETRANSLATE(A212,""it"",""pl""))"),"posiadać")</f>
        <v>posiadać</v>
      </c>
    </row>
    <row r="213">
      <c r="A213" s="1" t="s">
        <v>212</v>
      </c>
      <c r="B213" s="2" t="str">
        <f>IFERROR(__xludf.DUMMYFUNCTION("LOWER(GOOGLETRANSLATE(A213,""it"",""pl""))"),"inny")</f>
        <v>inny</v>
      </c>
    </row>
    <row r="214">
      <c r="A214" s="1" t="s">
        <v>213</v>
      </c>
      <c r="B214" s="2" t="str">
        <f>IFERROR(__xludf.DUMMYFUNCTION("LOWER(GOOGLETRANSLATE(A214,""it"",""pl""))"),"zrobić to")</f>
        <v>zrobić to</v>
      </c>
    </row>
    <row r="215">
      <c r="A215" s="1" t="s">
        <v>214</v>
      </c>
      <c r="B215" s="2" t="str">
        <f>IFERROR(__xludf.DUMMYFUNCTION("LOWER(GOOGLETRANSLATE(A215,""it"",""pl""))"),"do")</f>
        <v>do</v>
      </c>
    </row>
    <row r="216">
      <c r="A216" s="1" t="s">
        <v>215</v>
      </c>
      <c r="B216" s="2" t="str">
        <f>IFERROR(__xludf.DUMMYFUNCTION("LOWER(GOOGLETRANSLATE(A216,""it"",""pl""))"),"czyn")</f>
        <v>czyn</v>
      </c>
    </row>
    <row r="217">
      <c r="A217" s="1" t="s">
        <v>216</v>
      </c>
      <c r="B217" s="2" t="str">
        <f>IFERROR(__xludf.DUMMYFUNCTION("LOWER(GOOGLETRANSLATE(A217,""it"",""pl""))"),"posiadać")</f>
        <v>posiadać</v>
      </c>
    </row>
    <row r="218">
      <c r="A218" s="1" t="s">
        <v>217</v>
      </c>
      <c r="B218" s="2" t="str">
        <f>IFERROR(__xludf.DUMMYFUNCTION("LOWER(GOOGLETRANSLATE(A218,""it"",""pl""))"),"za chwilę")</f>
        <v>za chwilę</v>
      </c>
    </row>
    <row r="219">
      <c r="A219" s="1" t="s">
        <v>218</v>
      </c>
      <c r="B219" s="2" t="str">
        <f>IFERROR(__xludf.DUMMYFUNCTION("LOWER(GOOGLETRANSLATE(A219,""it"",""pl""))"),"byłam")</f>
        <v>byłam</v>
      </c>
    </row>
    <row r="220">
      <c r="A220" s="1" t="s">
        <v>219</v>
      </c>
      <c r="B220" s="2" t="str">
        <f>IFERROR(__xludf.DUMMYFUNCTION("LOWER(GOOGLETRANSLATE(A220,""it"",""pl""))"),"miałem")</f>
        <v>miałem</v>
      </c>
    </row>
    <row r="221">
      <c r="A221" s="1" t="s">
        <v>220</v>
      </c>
      <c r="B221" s="2" t="str">
        <f>IFERROR(__xludf.DUMMYFUNCTION("LOWER(GOOGLETRANSLATE(A221,""it"",""pl""))"),"chłopcy")</f>
        <v>chłopcy</v>
      </c>
    </row>
    <row r="222">
      <c r="A222" s="1" t="s">
        <v>221</v>
      </c>
      <c r="B222" s="2" t="str">
        <f>IFERROR(__xludf.DUMMYFUNCTION("LOWER(GOOGLETRANSLATE(A222,""it"",""pl""))"),"musi")</f>
        <v>musi</v>
      </c>
    </row>
    <row r="223">
      <c r="A223" s="1" t="s">
        <v>222</v>
      </c>
      <c r="B223" s="2" t="str">
        <f>IFERROR(__xludf.DUMMYFUNCTION("LOWER(GOOGLETRANSLATE(A223,""it"",""pl""))"),"ludzie")</f>
        <v>ludzie</v>
      </c>
    </row>
    <row r="224">
      <c r="A224" s="1" t="s">
        <v>223</v>
      </c>
      <c r="B224" s="2" t="str">
        <f>IFERROR(__xludf.DUMMYFUNCTION("LOWER(GOOGLETRANSLATE(A224,""it"",""pl""))"),"nasz")</f>
        <v>nasz</v>
      </c>
    </row>
    <row r="225">
      <c r="A225" s="1" t="s">
        <v>224</v>
      </c>
      <c r="B225" s="2" t="str">
        <f>IFERROR(__xludf.DUMMYFUNCTION("LOWER(GOOGLETRANSLATE(A225,""it"",""pl""))"),"facet")</f>
        <v>facet</v>
      </c>
    </row>
    <row r="226">
      <c r="A226" s="1" t="s">
        <v>225</v>
      </c>
      <c r="B226" s="2" t="str">
        <f>IFERROR(__xludf.DUMMYFUNCTION("LOWER(GOOGLETRANSLATE(A226,""it"",""pl""))"),"proszę")</f>
        <v>proszę</v>
      </c>
    </row>
    <row r="227">
      <c r="A227" s="1" t="s">
        <v>226</v>
      </c>
      <c r="B227" s="2" t="str">
        <f>IFERROR(__xludf.DUMMYFUNCTION("LOWER(GOOGLETRANSLATE(A227,""it"",""pl""))"),"świetnie")</f>
        <v>świetnie</v>
      </c>
    </row>
    <row r="228">
      <c r="A228" s="1" t="s">
        <v>227</v>
      </c>
      <c r="B228" s="2" t="str">
        <f>IFERROR(__xludf.DUMMYFUNCTION("LOWER(GOOGLETRANSLATE(A228,""it"",""pl""))"),"móc")</f>
        <v>móc</v>
      </c>
    </row>
    <row r="229">
      <c r="A229" s="1" t="s">
        <v>228</v>
      </c>
      <c r="B229" s="2" t="str">
        <f>IFERROR(__xludf.DUMMYFUNCTION("LOWER(GOOGLETRANSLATE(A229,""it"",""pl""))"),"czuć")</f>
        <v>czuć</v>
      </c>
    </row>
    <row r="230">
      <c r="A230" s="1" t="s">
        <v>229</v>
      </c>
      <c r="B230" s="2" t="str">
        <f>IFERROR(__xludf.DUMMYFUNCTION("LOWER(GOOGLETRANSLATE(A230,""it"",""pl""))"),"jak tylko")</f>
        <v>jak tylko</v>
      </c>
    </row>
    <row r="231">
      <c r="A231" s="1" t="s">
        <v>230</v>
      </c>
      <c r="B231" s="2" t="str">
        <f>IFERROR(__xludf.DUMMYFUNCTION("LOWER(GOOGLETRANSLATE(A231,""it"",""pl""))"),"możliwe")</f>
        <v>możliwe</v>
      </c>
    </row>
    <row r="232">
      <c r="A232" s="1" t="s">
        <v>231</v>
      </c>
      <c r="B232" s="2" t="str">
        <f>IFERROR(__xludf.DUMMYFUNCTION("LOWER(GOOGLETRANSLATE(A232,""it"",""pl""))"),"pieniądze")</f>
        <v>pieniądze</v>
      </c>
    </row>
    <row r="233">
      <c r="A233" s="1" t="s">
        <v>232</v>
      </c>
      <c r="B233" s="2" t="str">
        <f>IFERROR(__xludf.DUMMYFUNCTION("LOWER(GOOGLETRANSLATE(A233,""it"",""pl""))"),"on mówi")</f>
        <v>on mówi</v>
      </c>
    </row>
    <row r="234">
      <c r="A234" s="1" t="s">
        <v>233</v>
      </c>
      <c r="B234" s="2" t="str">
        <f>IFERROR(__xludf.DUMMYFUNCTION("LOWER(GOOGLETRANSLATE(A234,""it"",""pl""))"),"wiedzieć")</f>
        <v>wiedzieć</v>
      </c>
    </row>
    <row r="235">
      <c r="A235" s="1" t="s">
        <v>234</v>
      </c>
      <c r="B235" s="2" t="str">
        <f>IFERROR(__xludf.DUMMYFUNCTION("LOWER(GOOGLETRANSLATE(A235,""it"",""pl""))"),"trzy")</f>
        <v>trzy</v>
      </c>
    </row>
    <row r="236">
      <c r="A236" s="1" t="s">
        <v>235</v>
      </c>
      <c r="B236" s="2" t="str">
        <f>IFERROR(__xludf.DUMMYFUNCTION("LOWER(GOOGLETRANSLATE(A236,""it"",""pl""))"),"dzisiaj")</f>
        <v>dzisiaj</v>
      </c>
    </row>
    <row r="237">
      <c r="A237" s="1" t="s">
        <v>236</v>
      </c>
      <c r="B237" s="2" t="str">
        <f>IFERROR(__xludf.DUMMYFUNCTION("LOWER(GOOGLETRANSLATE(A237,""it"",""pl""))"),"te")</f>
        <v>te</v>
      </c>
    </row>
    <row r="238">
      <c r="A238" s="1" t="s">
        <v>237</v>
      </c>
      <c r="B238" s="2" t="str">
        <f>IFERROR(__xludf.DUMMYFUNCTION("LOWER(GOOGLETRANSLATE(A238,""it"",""pl""))"),"przyjemne")</f>
        <v>przyjemne</v>
      </c>
    </row>
    <row r="239">
      <c r="A239" s="1" t="s">
        <v>238</v>
      </c>
      <c r="B239" s="2" t="str">
        <f>IFERROR(__xludf.DUMMYFUNCTION("LOWER(GOOGLETRANSLATE(A239,""it"",""pl""))"),"pomysł")</f>
        <v>pomysł</v>
      </c>
    </row>
    <row r="240">
      <c r="A240" s="1" t="s">
        <v>239</v>
      </c>
      <c r="B240" s="2" t="str">
        <f>IFERROR(__xludf.DUMMYFUNCTION("LOWER(GOOGLETRANSLATE(A240,""it"",""pl""))"),"jesteś")</f>
        <v>jesteś</v>
      </c>
    </row>
    <row r="241">
      <c r="A241" s="1" t="s">
        <v>240</v>
      </c>
      <c r="B241" s="2" t="str">
        <f>IFERROR(__xludf.DUMMYFUNCTION("LOWER(GOOGLETRANSLATE(A241,""it"",""pl""))"),"do")</f>
        <v>do</v>
      </c>
    </row>
    <row r="242">
      <c r="A242" s="1" t="s">
        <v>241</v>
      </c>
      <c r="B242" s="2" t="str">
        <f>IFERROR(__xludf.DUMMYFUNCTION("LOWER(GOOGLETRANSLATE(A242,""it"",""pl""))"),"miałem")</f>
        <v>miałem</v>
      </c>
    </row>
    <row r="243">
      <c r="A243" s="1" t="s">
        <v>242</v>
      </c>
      <c r="B243" s="2" t="str">
        <f>IFERROR(__xludf.DUMMYFUNCTION("LOWER(GOOGLETRANSLATE(A243,""it"",""pl""))"),"syn")</f>
        <v>syn</v>
      </c>
    </row>
    <row r="244">
      <c r="A244" s="1" t="s">
        <v>243</v>
      </c>
      <c r="B244" s="2" t="str">
        <f>IFERROR(__xludf.DUMMYFUNCTION("LOWER(GOOGLETRANSLATE(A244,""it"",""pl""))"),"porozumienie")</f>
        <v>porozumienie</v>
      </c>
    </row>
    <row r="245">
      <c r="A245" s="1" t="s">
        <v>244</v>
      </c>
      <c r="B245" s="2" t="str">
        <f>IFERROR(__xludf.DUMMYFUNCTION("LOWER(GOOGLETRANSLATE(A245,""it"",""pl""))"),"ludzie")</f>
        <v>ludzie</v>
      </c>
    </row>
    <row r="246">
      <c r="A246" s="1" t="s">
        <v>245</v>
      </c>
      <c r="B246" s="2" t="str">
        <f>IFERROR(__xludf.DUMMYFUNCTION("LOWER(GOOGLETRANSLATE(A246,""it"",""pl""))"),"bezpieczna")</f>
        <v>bezpieczna</v>
      </c>
    </row>
    <row r="247">
      <c r="A247" s="1" t="s">
        <v>246</v>
      </c>
      <c r="B247" s="2" t="str">
        <f>IFERROR(__xludf.DUMMYFUNCTION("LOWER(GOOGLETRANSLATE(A247,""it"",""pl""))"),"przyjeżdżacie")</f>
        <v>przyjeżdżacie</v>
      </c>
    </row>
    <row r="248">
      <c r="A248" s="1" t="s">
        <v>247</v>
      </c>
      <c r="B248" s="2" t="str">
        <f>IFERROR(__xludf.DUMMYFUNCTION("LOWER(GOOGLETRANSLATE(A248,""it"",""pl""))"),"z")</f>
        <v>z</v>
      </c>
    </row>
    <row r="249">
      <c r="A249" s="1" t="s">
        <v>248</v>
      </c>
      <c r="B249" s="2" t="str">
        <f>IFERROR(__xludf.DUMMYFUNCTION("LOWER(GOOGLETRANSLATE(A249,""it"",""pl""))"),"patrzeć")</f>
        <v>patrzeć</v>
      </c>
    </row>
    <row r="250">
      <c r="A250" s="1" t="s">
        <v>249</v>
      </c>
      <c r="B250" s="2" t="str">
        <f>IFERROR(__xludf.DUMMYFUNCTION("LOWER(GOOGLETRANSLATE(A250,""it"",""pl""))"),"wewnątrz")</f>
        <v>wewnątrz</v>
      </c>
    </row>
    <row r="251">
      <c r="A251" s="1" t="s">
        <v>250</v>
      </c>
      <c r="B251" s="2" t="str">
        <f>IFERROR(__xludf.DUMMYFUNCTION("LOWER(GOOGLETRANSLATE(A251,""it"",""pl""))"),"znaleziony")</f>
        <v>znaleziony</v>
      </c>
    </row>
    <row r="252">
      <c r="A252" s="1" t="s">
        <v>251</v>
      </c>
      <c r="B252" s="2" t="str">
        <f>IFERROR(__xludf.DUMMYFUNCTION("LOWER(GOOGLETRANSLATE(A252,""it"",""pl""))"),"te")</f>
        <v>te</v>
      </c>
    </row>
    <row r="253">
      <c r="A253" s="1" t="s">
        <v>252</v>
      </c>
      <c r="B253" s="2" t="str">
        <f>IFERROR(__xludf.DUMMYFUNCTION("LOWER(GOOGLETRANSLATE(A253,""it"",""pl""))"),"sprawa")</f>
        <v>sprawa</v>
      </c>
    </row>
    <row r="254">
      <c r="A254" s="1" t="s">
        <v>253</v>
      </c>
      <c r="B254" s="2" t="str">
        <f>IFERROR(__xludf.DUMMYFUNCTION("LOWER(GOOGLETRANSLATE(A254,""it"",""pl""))"),"siła")</f>
        <v>siła</v>
      </c>
    </row>
    <row r="255">
      <c r="A255" s="1" t="s">
        <v>254</v>
      </c>
      <c r="B255" s="2" t="str">
        <f>IFERROR(__xludf.DUMMYFUNCTION("LOWER(GOOGLETRANSLATE(A255,""it"",""pl""))"),"gdzie")</f>
        <v>gdzie</v>
      </c>
    </row>
    <row r="256">
      <c r="A256" s="1" t="s">
        <v>255</v>
      </c>
      <c r="B256" s="2" t="str">
        <f>IFERROR(__xludf.DUMMYFUNCTION("LOWER(GOOGLETRANSLATE(A256,""it"",""pl""))"),"wszystko")</f>
        <v>wszystko</v>
      </c>
    </row>
    <row r="257">
      <c r="A257" s="1" t="s">
        <v>256</v>
      </c>
      <c r="B257" s="2" t="str">
        <f>IFERROR(__xludf.DUMMYFUNCTION("LOWER(GOOGLETRANSLATE(A257,""it"",""pl""))"),"myśleć")</f>
        <v>myśleć</v>
      </c>
    </row>
    <row r="258">
      <c r="A258" s="1" t="s">
        <v>257</v>
      </c>
      <c r="B258" s="2" t="str">
        <f>IFERROR(__xludf.DUMMYFUNCTION("LOWER(GOOGLETRANSLATE(A258,""it"",""pl""))"),"dama")</f>
        <v>dama</v>
      </c>
    </row>
    <row r="259">
      <c r="A259" s="1" t="s">
        <v>258</v>
      </c>
      <c r="B259" s="2" t="str">
        <f>IFERROR(__xludf.DUMMYFUNCTION("LOWER(GOOGLETRANSLATE(A259,""it"",""pl""))"),"ja robię")</f>
        <v>ja robię</v>
      </c>
    </row>
    <row r="260">
      <c r="A260" s="1" t="s">
        <v>259</v>
      </c>
      <c r="B260" s="2" t="str">
        <f>IFERROR(__xludf.DUMMYFUNCTION("LOWER(GOOGLETRANSLATE(A260,""it"",""pl""))"),"imię")</f>
        <v>imię</v>
      </c>
    </row>
    <row r="261">
      <c r="A261" s="1" t="s">
        <v>260</v>
      </c>
      <c r="B261" s="2" t="str">
        <f>IFERROR(__xludf.DUMMYFUNCTION("LOWER(GOOGLETRANSLATE(A261,""it"",""pl""))"),"miał")</f>
        <v>miał</v>
      </c>
    </row>
    <row r="262">
      <c r="A262" s="1" t="s">
        <v>261</v>
      </c>
      <c r="B262" s="2" t="str">
        <f>IFERROR(__xludf.DUMMYFUNCTION("LOWER(GOOGLETRANSLATE(A262,""it"",""pl""))"),"problem")</f>
        <v>problem</v>
      </c>
    </row>
    <row r="263">
      <c r="A263" s="1" t="s">
        <v>262</v>
      </c>
      <c r="B263" s="2" t="str">
        <f>IFERROR(__xludf.DUMMYFUNCTION("LOWER(GOOGLETRANSLATE(A263,""it"",""pl""))"),"inni")</f>
        <v>inni</v>
      </c>
    </row>
    <row r="264">
      <c r="A264" s="1" t="s">
        <v>263</v>
      </c>
      <c r="B264" s="2" t="str">
        <f>IFERROR(__xludf.DUMMYFUNCTION("LOWER(GOOGLETRANSLATE(A264,""it"",""pl""))"),"móc")</f>
        <v>móc</v>
      </c>
    </row>
    <row r="265">
      <c r="A265" s="1" t="s">
        <v>264</v>
      </c>
      <c r="B265" s="2" t="str">
        <f>IFERROR(__xludf.DUMMYFUNCTION("LOWER(GOOGLETRANSLATE(A265,""it"",""pl""))"),"posiadać")</f>
        <v>posiadać</v>
      </c>
    </row>
    <row r="266">
      <c r="A266" s="1" t="s">
        <v>265</v>
      </c>
      <c r="B266" s="2" t="str">
        <f>IFERROR(__xludf.DUMMYFUNCTION("LOWER(GOOGLETRANSLATE(A266,""it"",""pl""))"),"świat")</f>
        <v>świat</v>
      </c>
    </row>
    <row r="267">
      <c r="A267" s="1" t="s">
        <v>266</v>
      </c>
      <c r="B267" s="2" t="str">
        <f>IFERROR(__xludf.DUMMYFUNCTION("LOWER(GOOGLETRANSLATE(A267,""it"",""pl""))"),"wszystko")</f>
        <v>wszystko</v>
      </c>
    </row>
    <row r="268">
      <c r="A268" s="1" t="s">
        <v>267</v>
      </c>
      <c r="B268" s="2" t="str">
        <f>IFERROR(__xludf.DUMMYFUNCTION("LOWER(GOOGLETRANSLATE(A268,""it"",""pl""))"),"zajęty ")</f>
        <v>zajęty </v>
      </c>
    </row>
    <row r="269">
      <c r="A269" s="1" t="s">
        <v>268</v>
      </c>
      <c r="B269" s="2" t="str">
        <f>IFERROR(__xludf.DUMMYFUNCTION("LOWER(GOOGLETRANSLATE(A269,""it"",""pl""))"),"nic")</f>
        <v>nic</v>
      </c>
    </row>
    <row r="270">
      <c r="A270" s="1" t="s">
        <v>269</v>
      </c>
      <c r="B270" s="2" t="str">
        <f>IFERROR(__xludf.DUMMYFUNCTION("LOWER(GOOGLETRANSLATE(A270,""it"",""pl""))"),"nasz")</f>
        <v>nasz</v>
      </c>
    </row>
    <row r="271">
      <c r="A271" s="1" t="s">
        <v>270</v>
      </c>
      <c r="B271" s="2" t="str">
        <f>IFERROR(__xludf.DUMMYFUNCTION("LOWER(GOOGLETRANSLATE(A271,""it"",""pl""))"),"kobieta")</f>
        <v>kobieta</v>
      </c>
    </row>
    <row r="272">
      <c r="A272" s="1" t="s">
        <v>271</v>
      </c>
      <c r="B272" s="2" t="str">
        <f>IFERROR(__xludf.DUMMYFUNCTION("LOWER(GOOGLETRANSLATE(A272,""it"",""pl""))"),"zostać")</f>
        <v>zostać</v>
      </c>
    </row>
    <row r="273">
      <c r="A273" s="1" t="s">
        <v>272</v>
      </c>
      <c r="B273" s="2" t="str">
        <f>IFERROR(__xludf.DUMMYFUNCTION("LOWER(GOOGLETRANSLATE(A273,""it"",""pl""))"),"wystarczająco")</f>
        <v>wystarczająco</v>
      </c>
    </row>
    <row r="274">
      <c r="A274" s="1" t="s">
        <v>273</v>
      </c>
      <c r="B274" s="2" t="str">
        <f>IFERROR(__xludf.DUMMYFUNCTION("LOWER(GOOGLETRANSLATE(A274,""it"",""pl""))"),"razem")</f>
        <v>razem</v>
      </c>
    </row>
    <row r="275">
      <c r="A275" s="1" t="s">
        <v>274</v>
      </c>
      <c r="B275" s="2" t="str">
        <f>IFERROR(__xludf.DUMMYFUNCTION("LOWER(GOOGLETRANSLATE(A275,""it"",""pl""))"),"twarz")</f>
        <v>twarz</v>
      </c>
    </row>
    <row r="276">
      <c r="A276" s="1" t="s">
        <v>275</v>
      </c>
      <c r="B276" s="2" t="str">
        <f>IFERROR(__xludf.DUMMYFUNCTION("LOWER(GOOGLETRANSLATE(A276,""it"",""pl""))"),"dziewczyna")</f>
        <v>dziewczyna</v>
      </c>
    </row>
    <row r="277">
      <c r="A277" s="1" t="s">
        <v>276</v>
      </c>
      <c r="B277" s="2" t="str">
        <f>IFERROR(__xludf.DUMMYFUNCTION("LOWER(GOOGLETRANSLATE(A277,""it"",""pl""))"),"od razu")</f>
        <v>od razu</v>
      </c>
    </row>
    <row r="278">
      <c r="A278" s="1" t="s">
        <v>277</v>
      </c>
      <c r="B278" s="2" t="str">
        <f>IFERROR(__xludf.DUMMYFUNCTION("LOWER(GOOGLETRANSLATE(A278,""it"",""pl""))"),"rodzina")</f>
        <v>rodzina</v>
      </c>
    </row>
    <row r="279">
      <c r="A279" s="1" t="s">
        <v>278</v>
      </c>
      <c r="B279" s="2" t="str">
        <f>IFERROR(__xludf.DUMMYFUNCTION("LOWER(GOOGLETRANSLATE(A279,""it"",""pl""))"),"chłopak")</f>
        <v>chłopak</v>
      </c>
    </row>
    <row r="280">
      <c r="A280" s="1" t="s">
        <v>279</v>
      </c>
      <c r="B280" s="2" t="str">
        <f>IFERROR(__xludf.DUMMYFUNCTION("LOWER(GOOGLETRANSLATE(A280,""it"",""pl""))"),"chciałem")</f>
        <v>chciałem</v>
      </c>
    </row>
    <row r="281">
      <c r="A281" s="1" t="s">
        <v>280</v>
      </c>
      <c r="B281" s="2" t="str">
        <f>IFERROR(__xludf.DUMMYFUNCTION("LOWER(GOOGLETRANSLATE(A281,""it"",""pl""))"),"dobra")</f>
        <v>dobra</v>
      </c>
    </row>
    <row r="282">
      <c r="A282" s="1" t="s">
        <v>281</v>
      </c>
      <c r="B282" s="2" t="str">
        <f>IFERROR(__xludf.DUMMYFUNCTION("LOWER(GOOGLETRANSLATE(A282,""it"",""pl""))"),"sens")</f>
        <v>sens</v>
      </c>
    </row>
    <row r="283">
      <c r="A283" s="1" t="s">
        <v>282</v>
      </c>
      <c r="B283" s="2" t="str">
        <f>IFERROR(__xludf.DUMMYFUNCTION("LOWER(GOOGLETRANSLATE(A283,""it"",""pl""))"),"ah")</f>
        <v>ah</v>
      </c>
    </row>
    <row r="284">
      <c r="A284" s="1" t="s">
        <v>283</v>
      </c>
      <c r="B284" s="2" t="str">
        <f>IFERROR(__xludf.DUMMYFUNCTION("LOWER(GOOGLETRANSLATE(A284,""it"",""pl""))"),"to samo")</f>
        <v>to samo</v>
      </c>
    </row>
    <row r="285">
      <c r="A285" s="1" t="s">
        <v>284</v>
      </c>
      <c r="B285" s="2" t="str">
        <f>IFERROR(__xludf.DUMMYFUNCTION("LOWER(GOOGLETRANSLATE(A285,""it"",""pl""))"),"powód")</f>
        <v>powód</v>
      </c>
    </row>
    <row r="286">
      <c r="A286" s="1" t="s">
        <v>285</v>
      </c>
      <c r="B286" s="2" t="str">
        <f>IFERROR(__xludf.DUMMYFUNCTION("LOWER(GOOGLETRANSLATE(A286,""it"",""pl""))"),"będzie")</f>
        <v>będzie</v>
      </c>
    </row>
    <row r="287">
      <c r="A287" s="1" t="s">
        <v>286</v>
      </c>
      <c r="B287" s="2" t="str">
        <f>IFERROR(__xludf.DUMMYFUNCTION("LOWER(GOOGLETRANSLATE(A287,""it"",""pl""))"),"twój")</f>
        <v>twój</v>
      </c>
    </row>
    <row r="288">
      <c r="A288" s="1" t="s">
        <v>287</v>
      </c>
      <c r="B288" s="2" t="str">
        <f>IFERROR(__xludf.DUMMYFUNCTION("LOWER(GOOGLETRANSLATE(A288,""it"",""pl""))"),"zrozumiany")</f>
        <v>zrozumiany</v>
      </c>
    </row>
    <row r="289">
      <c r="A289" s="1" t="s">
        <v>288</v>
      </c>
      <c r="B289" s="2" t="str">
        <f>IFERROR(__xludf.DUMMYFUNCTION("LOWER(GOOGLETRANSLATE(A289,""it"",""pl""))"),"noc")</f>
        <v>noc</v>
      </c>
    </row>
    <row r="290">
      <c r="A290" s="1" t="s">
        <v>289</v>
      </c>
      <c r="B290" s="2" t="str">
        <f>IFERROR(__xludf.DUMMYFUNCTION("LOWER(GOOGLETRANSLATE(A290,""it"",""pl""))"),"czasy")</f>
        <v>czasy</v>
      </c>
    </row>
    <row r="291">
      <c r="A291" s="1" t="s">
        <v>290</v>
      </c>
      <c r="B291" s="2" t="str">
        <f>IFERROR(__xludf.DUMMYFUNCTION("LOWER(GOOGLETRANSLATE(A291,""it"",""pl""))"),"głowa")</f>
        <v>głowa</v>
      </c>
    </row>
    <row r="292">
      <c r="A292" s="1" t="s">
        <v>291</v>
      </c>
      <c r="B292" s="2" t="str">
        <f>IFERROR(__xludf.DUMMYFUNCTION("LOWER(GOOGLETRANSLATE(A292,""it"",""pl""))"),"podawać")</f>
        <v>podawać</v>
      </c>
    </row>
    <row r="293">
      <c r="A293" s="1" t="s">
        <v>292</v>
      </c>
      <c r="B293" s="2" t="str">
        <f>IFERROR(__xludf.DUMMYFUNCTION("LOWER(GOOGLETRANSLATE(A293,""it"",""pl""))"),"skarb")</f>
        <v>skarb</v>
      </c>
    </row>
    <row r="294">
      <c r="A294" s="1" t="s">
        <v>293</v>
      </c>
      <c r="B294" s="2" t="str">
        <f>IFERROR(__xludf.DUMMYFUNCTION("LOWER(GOOGLETRANSLATE(A294,""it"",""pl""))"),"pod ")</f>
        <v>pod </v>
      </c>
    </row>
    <row r="295">
      <c r="A295" s="1" t="s">
        <v>294</v>
      </c>
      <c r="B295" s="2" t="str">
        <f>IFERROR(__xludf.DUMMYFUNCTION("LOWER(GOOGLETRANSLATE(A295,""it"",""pl""))"),"eh")</f>
        <v>eh</v>
      </c>
    </row>
    <row r="296">
      <c r="A296" s="1" t="s">
        <v>295</v>
      </c>
      <c r="B296" s="2" t="str">
        <f>IFERROR(__xludf.DUMMYFUNCTION("LOWER(GOOGLETRANSLATE(A296,""it"",""pl""))"),"jego")</f>
        <v>jego</v>
      </c>
    </row>
    <row r="297">
      <c r="A297" s="1" t="s">
        <v>296</v>
      </c>
      <c r="B297" s="2" t="str">
        <f>IFERROR(__xludf.DUMMYFUNCTION("LOWER(GOOGLETRANSLATE(A297,""it"",""pl""))"),"idę")</f>
        <v>idę</v>
      </c>
    </row>
    <row r="298">
      <c r="A298" s="1" t="s">
        <v>297</v>
      </c>
      <c r="B298" s="2" t="str">
        <f>IFERROR(__xludf.DUMMYFUNCTION("LOWER(GOOGLETRANSLATE(A298,""it"",""pl""))"),"będzie")</f>
        <v>będzie</v>
      </c>
    </row>
    <row r="299">
      <c r="A299" s="1" t="s">
        <v>298</v>
      </c>
      <c r="B299" s="2" t="str">
        <f>IFERROR(__xludf.DUMMYFUNCTION("LOWER(GOOGLETRANSLATE(A299,""it"",""pl""))"),"dany")</f>
        <v>dany</v>
      </c>
    </row>
    <row r="300">
      <c r="A300" s="1" t="s">
        <v>299</v>
      </c>
      <c r="B300" s="2" t="str">
        <f>IFERROR(__xludf.DUMMYFUNCTION("LOWER(GOOGLETRANSLATE(A300,""it"",""pl""))"),"jesteśmy")</f>
        <v>jesteśmy</v>
      </c>
    </row>
  </sheetData>
  <drawing r:id="rId1"/>
</worksheet>
</file>