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definedNames>
    <definedName function="false" hidden="false" localSheetId="0" name="ExternalData_1" vbProcedure="false">Sheet2!$A$1:$R$109</definedName>
    <definedName function="false" hidden="false" localSheetId="0" name="NOP" vbProcedure="false">Sheet2!$T$102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<sst xmlns="http://schemas.openxmlformats.org/spreadsheetml/2006/main" count="1547" uniqueCount="439">
  <si>
    <t xml:space="preserve">32K_address</t>
  </si>
  <si>
    <t xml:space="preserve">8K_address</t>
  </si>
  <si>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</si>
  <si>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</si>
  <si>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</si>
  <si>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</si>
  <si>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</si>
  <si>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</si>
  <si>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</si>
  <si>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</si>
  <si>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</si>
  <si>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</si>
  <si>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</si>
  <si>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</si>
  <si>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</si>
  <si>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</si>
  <si>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</si>
  <si>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</si>
  <si>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ADDRESS_REF</t>
  </si>
  <si>
    <t xml:space="preserve">NOTES</t>
  </si>
  <si>
    <t xml:space="preserve">0x7B00</t>
  </si>
  <si>
    <t xml:space="preserve">0x1B00</t>
  </si>
  <si>
    <t xml:space="preserve">20</t>
  </si>
  <si>
    <t xml:space="preserve">F5</t>
  </si>
  <si>
    <t xml:space="preserve">4F</t>
  </si>
  <si>
    <t xml:space="preserve">F2</t>
  </si>
  <si>
    <t xml:space="preserve">3F</t>
  </si>
  <si>
    <t xml:space="preserve">microcode</t>
  </si>
  <si>
    <t xml:space="preserve">data offset 0x6000 for use on a 28c256 with an off the shelf 2364-type rom adapter that ties the last three address lines high. </t>
  </si>
  <si>
    <t xml:space="preserve">0x7B10</t>
  </si>
  <si>
    <t xml:space="preserve">0x1B10</t>
  </si>
  <si>
    <t xml:space="preserve">7D</t>
  </si>
  <si>
    <t xml:space="preserve">A9</t>
  </si>
  <si>
    <t xml:space="preserve">02</t>
  </si>
  <si>
    <t xml:space="preserve">D0</t>
  </si>
  <si>
    <t xml:space="preserve">04</t>
  </si>
  <si>
    <t xml:space="preserve">B0</t>
  </si>
  <si>
    <t xml:space="preserve">A2</t>
  </si>
  <si>
    <t xml:space="preserve">CE</t>
  </si>
  <si>
    <t xml:space="preserve">1C</t>
  </si>
  <si>
    <t xml:space="preserve">46</t>
  </si>
  <si>
    <t xml:space="preserve">E9</t>
  </si>
  <si>
    <t xml:space="preserve">30</t>
  </si>
  <si>
    <t xml:space="preserve">8F</t>
  </si>
  <si>
    <t xml:space="preserve">9D</t>
  </si>
  <si>
    <t xml:space="preserve">data, unknown</t>
  </si>
  <si>
    <t xml:space="preserve">ECU operation offsets ROM data by hex 0xA000, this offset is required to disassemble the microcode. </t>
  </si>
  <si>
    <t xml:space="preserve">memory address 0x0000 through 0x007F is internal RAM to the 6802</t>
  </si>
  <si>
    <t xml:space="preserve">0x7B20</t>
  </si>
  <si>
    <t xml:space="preserve">0x1B20</t>
  </si>
  <si>
    <t xml:space="preserve">05</t>
  </si>
  <si>
    <t xml:space="preserve">0F</t>
  </si>
  <si>
    <t xml:space="preserve">address 0x0080 through 0x009F is addressed to the HD46506 ADU</t>
  </si>
  <si>
    <t xml:space="preserve">0x7B28</t>
  </si>
  <si>
    <t xml:space="preserve">0x1B28</t>
  </si>
  <si>
    <t xml:space="preserve">00B0</t>
  </si>
  <si>
    <t xml:space="preserve">0130</t>
  </si>
  <si>
    <t xml:space="preserve">0200</t>
  </si>
  <si>
    <t xml:space="preserve">0x7B2A</t>
  </si>
  <si>
    <t xml:space="preserve">DWORD ?</t>
  </si>
  <si>
    <t xml:space="preserve">address 0x0100  through 0x00134 Is used for the external RAM</t>
  </si>
  <si>
    <t xml:space="preserve">data perameters start at 0x1B10, 0x7B10 with 0x6000 offset, or 0xBB10 with the 0xA000 offset. </t>
  </si>
  <si>
    <t xml:space="preserve">0x7B30</t>
  </si>
  <si>
    <t xml:space="preserve">0x1B30</t>
  </si>
  <si>
    <t xml:space="preserve">FF</t>
  </si>
  <si>
    <t xml:space="preserve">C8</t>
  </si>
  <si>
    <t xml:space="preserve">B6</t>
  </si>
  <si>
    <t xml:space="preserve">A7</t>
  </si>
  <si>
    <t xml:space="preserve">9A</t>
  </si>
  <si>
    <t xml:space="preserve">90</t>
  </si>
  <si>
    <t xml:space="preserve">88</t>
  </si>
  <si>
    <t xml:space="preserve">82</t>
  </si>
  <si>
    <t xml:space="preserve">7C</t>
  </si>
  <si>
    <t xml:space="preserve">77</t>
  </si>
  <si>
    <t xml:space="preserve">72</t>
  </si>
  <si>
    <t xml:space="preserve">6E</t>
  </si>
  <si>
    <t xml:space="preserve">6A</t>
  </si>
  <si>
    <t xml:space="preserve">66</t>
  </si>
  <si>
    <t xml:space="preserve">62</t>
  </si>
  <si>
    <t xml:space="preserve">5E</t>
  </si>
  <si>
    <t xml:space="preserve">Temp Sensor 32x1</t>
  </si>
  <si>
    <t xml:space="preserve">green = tested/verified values</t>
  </si>
  <si>
    <t xml:space="preserve">0x7B40</t>
  </si>
  <si>
    <t xml:space="preserve">0x1B40</t>
  </si>
  <si>
    <t xml:space="preserve">5B</t>
  </si>
  <si>
    <t xml:space="preserve">57</t>
  </si>
  <si>
    <t xml:space="preserve">53</t>
  </si>
  <si>
    <t xml:space="preserve">50</t>
  </si>
  <si>
    <t xml:space="preserve">4C</t>
  </si>
  <si>
    <t xml:space="preserve">48</t>
  </si>
  <si>
    <t xml:space="preserve">44</t>
  </si>
  <si>
    <t xml:space="preserve">40</t>
  </si>
  <si>
    <t xml:space="preserve">3C</t>
  </si>
  <si>
    <t xml:space="preserve">38</t>
  </si>
  <si>
    <t xml:space="preserve">33</t>
  </si>
  <si>
    <t xml:space="preserve">2E</t>
  </si>
  <si>
    <t xml:space="preserve">28</t>
  </si>
  <si>
    <t xml:space="preserve">14</t>
  </si>
  <si>
    <t xml:space="preserve">00</t>
  </si>
  <si>
    <t xml:space="preserve">X-50 temp in celsius, in steps of 0.16v</t>
  </si>
  <si>
    <t xml:space="preserve">0x7B50</t>
  </si>
  <si>
    <t xml:space="preserve">0x1B50</t>
  </si>
  <si>
    <t xml:space="preserve">6F</t>
  </si>
  <si>
    <t xml:space="preserve">55</t>
  </si>
  <si>
    <t xml:space="preserve">3A</t>
  </si>
  <si>
    <t xml:space="preserve">2D</t>
  </si>
  <si>
    <t xml:space="preserve">25</t>
  </si>
  <si>
    <t xml:space="preserve">21</t>
  </si>
  <si>
    <t xml:space="preserve">Ignition Duty Dwell (Battery Voltage)</t>
  </si>
  <si>
    <t xml:space="preserve">x*100/256, max 20.4v, min 0.08v (from Z31)</t>
  </si>
  <si>
    <t xml:space="preserve">0x7B60</t>
  </si>
  <si>
    <t xml:space="preserve">0x1B60</t>
  </si>
  <si>
    <t xml:space="preserve">8D</t>
  </si>
  <si>
    <t xml:space="preserve">8B</t>
  </si>
  <si>
    <t xml:space="preserve">89</t>
  </si>
  <si>
    <t xml:space="preserve">86</t>
  </si>
  <si>
    <t xml:space="preserve">84</t>
  </si>
  <si>
    <t xml:space="preserve">81</t>
  </si>
  <si>
    <t xml:space="preserve">7F</t>
  </si>
  <si>
    <t xml:space="preserve">79</t>
  </si>
  <si>
    <t xml:space="preserve">74</t>
  </si>
  <si>
    <t xml:space="preserve">71</t>
  </si>
  <si>
    <t xml:space="preserve">6B</t>
  </si>
  <si>
    <t xml:space="preserve">68</t>
  </si>
  <si>
    <t xml:space="preserve">65</t>
  </si>
  <si>
    <t xml:space="preserve">Unknown fuel multiplier, Altitude Enrichment?</t>
  </si>
  <si>
    <t xml:space="preserve">stays at value 129 near sea level, could be Barometric Altitude sensor enrichment scale.</t>
  </si>
  <si>
    <t xml:space="preserve">0x7B70</t>
  </si>
  <si>
    <t xml:space="preserve">0x1B70</t>
  </si>
  <si>
    <t xml:space="preserve">80</t>
  </si>
  <si>
    <t xml:space="preserve">87</t>
  </si>
  <si>
    <t xml:space="preserve">IAT Enrichment Scale</t>
  </si>
  <si>
    <t xml:space="preserve">AFM intake air temperature sensor</t>
  </si>
  <si>
    <t xml:space="preserve">0x7B80</t>
  </si>
  <si>
    <t xml:space="preserve">0x1B80</t>
  </si>
  <si>
    <t xml:space="preserve">0040</t>
  </si>
  <si>
    <t xml:space="preserve">0060</t>
  </si>
  <si>
    <t xml:space="preserve">0080</t>
  </si>
  <si>
    <t xml:space="preserve">00A0</t>
  </si>
  <si>
    <t xml:space="preserve">00C0</t>
  </si>
  <si>
    <t xml:space="preserve">00E0</t>
  </si>
  <si>
    <t xml:space="preserve">0100</t>
  </si>
  <si>
    <t xml:space="preserve">0120</t>
  </si>
  <si>
    <t xml:space="preserve">TP scale fuel</t>
  </si>
  <si>
    <t xml:space="preserve">0x7B90</t>
  </si>
  <si>
    <t xml:space="preserve">0x1B90</t>
  </si>
  <si>
    <t xml:space="preserve">0140</t>
  </si>
  <si>
    <t xml:space="preserve">0150</t>
  </si>
  <si>
    <t xml:space="preserve">0160</t>
  </si>
  <si>
    <t xml:space="preserve">0170</t>
  </si>
  <si>
    <t xml:space="preserve">0180</t>
  </si>
  <si>
    <t xml:space="preserve">01A0</t>
  </si>
  <si>
    <t xml:space="preserve">01E0</t>
  </si>
  <si>
    <t xml:space="preserve">maybe X*.03125 ? Same values as Z31</t>
  </si>
  <si>
    <t xml:space="preserve">0x7BA0</t>
  </si>
  <si>
    <t xml:space="preserve">0x1BA0</t>
  </si>
  <si>
    <t xml:space="preserve">0020</t>
  </si>
  <si>
    <t xml:space="preserve">0028</t>
  </si>
  <si>
    <t xml:space="preserve">Fuel RPM SCALE DWORD 12.5 * X</t>
  </si>
  <si>
    <t xml:space="preserve">0x7BB0</t>
  </si>
  <si>
    <t xml:space="preserve">0x1BB0</t>
  </si>
  <si>
    <t xml:space="preserve">01C0</t>
  </si>
  <si>
    <t xml:space="preserve">Hex2dec(X)*12.5</t>
  </si>
  <si>
    <t xml:space="preserve">0x7BC0</t>
  </si>
  <si>
    <t xml:space="preserve">0x1BC0</t>
  </si>
  <si>
    <t xml:space="preserve">0050</t>
  </si>
  <si>
    <t xml:space="preserve">0070</t>
  </si>
  <si>
    <t xml:space="preserve">0090</t>
  </si>
  <si>
    <t xml:space="preserve">TP scale ignition</t>
  </si>
  <si>
    <t xml:space="preserve">0x7BD0</t>
  </si>
  <si>
    <t xml:space="preserve">0x1BD0</t>
  </si>
  <si>
    <t xml:space="preserve">0x7BE0</t>
  </si>
  <si>
    <t xml:space="preserve">0x1BE0</t>
  </si>
  <si>
    <t xml:space="preserve">Ignition RPM SCALE DWORD 12.5 * X</t>
  </si>
  <si>
    <t xml:space="preserve">maybe X*.03125 ?</t>
  </si>
  <si>
    <t xml:space="preserve">0x7BF0</t>
  </si>
  <si>
    <t xml:space="preserve">0x1BF0</t>
  </si>
  <si>
    <t xml:space="preserve">0x7C00</t>
  </si>
  <si>
    <t xml:space="preserve">0x1C00</t>
  </si>
  <si>
    <t xml:space="preserve">16</t>
  </si>
  <si>
    <t xml:space="preserve">19</t>
  </si>
  <si>
    <t xml:space="preserve">1E</t>
  </si>
  <si>
    <t xml:space="preserve">17</t>
  </si>
  <si>
    <t xml:space="preserve">15</t>
  </si>
  <si>
    <t xml:space="preserve">12</t>
  </si>
  <si>
    <t xml:space="preserve">10</t>
  </si>
  <si>
    <t xml:space="preserve">Ignition Timing Table 16x16</t>
  </si>
  <si>
    <t xml:space="preserve">0x7C10</t>
  </si>
  <si>
    <t xml:space="preserve">0x1C10</t>
  </si>
  <si>
    <t xml:space="preserve">18</t>
  </si>
  <si>
    <t xml:space="preserve">1A</t>
  </si>
  <si>
    <t xml:space="preserve">23</t>
  </si>
  <si>
    <t xml:space="preserve">1F</t>
  </si>
  <si>
    <t xml:space="preserve">1B</t>
  </si>
  <si>
    <t xml:space="preserve">11</t>
  </si>
  <si>
    <t xml:space="preserve">activates off idle switch</t>
  </si>
  <si>
    <t xml:space="preserve">0x7C20</t>
  </si>
  <si>
    <t xml:space="preserve">0x1C20</t>
  </si>
  <si>
    <t xml:space="preserve">1D</t>
  </si>
  <si>
    <t xml:space="preserve">24</t>
  </si>
  <si>
    <t xml:space="preserve">13</t>
  </si>
  <si>
    <t xml:space="preserve">values in degrees BTDC</t>
  </si>
  <si>
    <t xml:space="preserve">0x7C30</t>
  </si>
  <si>
    <t xml:space="preserve">0x1C30</t>
  </si>
  <si>
    <t xml:space="preserve">27</t>
  </si>
  <si>
    <t xml:space="preserve">29</t>
  </si>
  <si>
    <t xml:space="preserve">0x7C40</t>
  </si>
  <si>
    <t xml:space="preserve">0x1C40</t>
  </si>
  <si>
    <t xml:space="preserve">2B</t>
  </si>
  <si>
    <t xml:space="preserve">0x7C50</t>
  </si>
  <si>
    <t xml:space="preserve">0x1C50</t>
  </si>
  <si>
    <t xml:space="preserve">2C</t>
  </si>
  <si>
    <t xml:space="preserve">2F</t>
  </si>
  <si>
    <t xml:space="preserve">0E</t>
  </si>
  <si>
    <t xml:space="preserve">0x7C60</t>
  </si>
  <si>
    <t xml:space="preserve">0x1C60</t>
  </si>
  <si>
    <t xml:space="preserve">0x7C70</t>
  </si>
  <si>
    <t xml:space="preserve">0x1C70</t>
  </si>
  <si>
    <t xml:space="preserve">0x7C80</t>
  </si>
  <si>
    <t xml:space="preserve">0x1C80</t>
  </si>
  <si>
    <t xml:space="preserve">26</t>
  </si>
  <si>
    <t xml:space="preserve">22</t>
  </si>
  <si>
    <t xml:space="preserve">0x7C90</t>
  </si>
  <si>
    <t xml:space="preserve">0x1C90</t>
  </si>
  <si>
    <t xml:space="preserve">0x7CA0</t>
  </si>
  <si>
    <t xml:space="preserve">0x1CA0</t>
  </si>
  <si>
    <t xml:space="preserve">0x7CB0</t>
  </si>
  <si>
    <t xml:space="preserve">0x1CB0</t>
  </si>
  <si>
    <t xml:space="preserve">0x7CC0</t>
  </si>
  <si>
    <t xml:space="preserve">0x1CC0</t>
  </si>
  <si>
    <t xml:space="preserve">0x7CD0</t>
  </si>
  <si>
    <t xml:space="preserve">0x1CD0</t>
  </si>
  <si>
    <t xml:space="preserve">2A</t>
  </si>
  <si>
    <t xml:space="preserve">0x7CE0</t>
  </si>
  <si>
    <t xml:space="preserve">0x1CE0</t>
  </si>
  <si>
    <t xml:space="preserve">0x7CF0</t>
  </si>
  <si>
    <t xml:space="preserve">0x1CF0</t>
  </si>
  <si>
    <t xml:space="preserve">0x7D00</t>
  </si>
  <si>
    <t xml:space="preserve">0x1D00</t>
  </si>
  <si>
    <t xml:space="preserve">AFR Target Table 16x16</t>
  </si>
  <si>
    <t xml:space="preserve">0x7D10</t>
  </si>
  <si>
    <t xml:space="preserve">0x1D10</t>
  </si>
  <si>
    <t xml:space="preserve">Hex 00 = closed loop flag</t>
  </si>
  <si>
    <t xml:space="preserve">0x7D20</t>
  </si>
  <si>
    <t xml:space="preserve">0x1D20</t>
  </si>
  <si>
    <t xml:space="preserve">Target AFR values</t>
  </si>
  <si>
    <t xml:space="preserve">0x7D30</t>
  </si>
  <si>
    <t xml:space="preserve">0x1D30</t>
  </si>
  <si>
    <t xml:space="preserve">0 = 14.7:1 </t>
  </si>
  <si>
    <t xml:space="preserve">0x7D40</t>
  </si>
  <si>
    <t xml:space="preserve">0x1D40</t>
  </si>
  <si>
    <t xml:space="preserve">AFM calibration affects targets</t>
  </si>
  <si>
    <t xml:space="preserve">0x7D50</t>
  </si>
  <si>
    <t xml:space="preserve">0x1D50</t>
  </si>
  <si>
    <t xml:space="preserve">14.7 / ((HEX2DEC(X) + 256)/256)</t>
  </si>
  <si>
    <t xml:space="preserve">0x7D60</t>
  </si>
  <si>
    <t xml:space="preserve">0x1D60</t>
  </si>
  <si>
    <t xml:space="preserve">0x7D70</t>
  </si>
  <si>
    <t xml:space="preserve">0x1D70</t>
  </si>
  <si>
    <t xml:space="preserve">0x7D80</t>
  </si>
  <si>
    <t xml:space="preserve">0x1D80</t>
  </si>
  <si>
    <t xml:space="preserve">58</t>
  </si>
  <si>
    <t xml:space="preserve">0x7D90</t>
  </si>
  <si>
    <t xml:space="preserve">0x1D90</t>
  </si>
  <si>
    <t xml:space="preserve">0x7DA0</t>
  </si>
  <si>
    <t xml:space="preserve">0x1DA0</t>
  </si>
  <si>
    <t xml:space="preserve">0x7DB0</t>
  </si>
  <si>
    <t xml:space="preserve">0x1DB0</t>
  </si>
  <si>
    <t xml:space="preserve">60</t>
  </si>
  <si>
    <t xml:space="preserve">0x7DC0</t>
  </si>
  <si>
    <t xml:space="preserve">0x1DC0</t>
  </si>
  <si>
    <t xml:space="preserve">70</t>
  </si>
  <si>
    <t xml:space="preserve">0x7DD0</t>
  </si>
  <si>
    <t xml:space="preserve">0x1DD0</t>
  </si>
  <si>
    <t xml:space="preserve">0x7DE0</t>
  </si>
  <si>
    <t xml:space="preserve">0x1DE0</t>
  </si>
  <si>
    <t xml:space="preserve">64</t>
  </si>
  <si>
    <t xml:space="preserve">0x7DF0</t>
  </si>
  <si>
    <t xml:space="preserve">0x1DF0</t>
  </si>
  <si>
    <t xml:space="preserve">0x7E00</t>
  </si>
  <si>
    <t xml:space="preserve">0x1E00</t>
  </si>
  <si>
    <t xml:space="preserve">32x1 CHTS Enrichment Table</t>
  </si>
  <si>
    <t xml:space="preserve">0x7E10</t>
  </si>
  <si>
    <t xml:space="preserve">0x1E10</t>
  </si>
  <si>
    <t xml:space="preserve">41</t>
  </si>
  <si>
    <t xml:space="preserve">42</t>
  </si>
  <si>
    <t xml:space="preserve">47</t>
  </si>
  <si>
    <t xml:space="preserve">5F</t>
  </si>
  <si>
    <t xml:space="preserve">61</t>
  </si>
  <si>
    <t xml:space="preserve">0x7E20</t>
  </si>
  <si>
    <t xml:space="preserve">0x1E20</t>
  </si>
  <si>
    <t xml:space="preserve">06</t>
  </si>
  <si>
    <t xml:space="preserve">32x1 Cranking enrichment, scales vs temp 7B30</t>
  </si>
  <si>
    <t xml:space="preserve">0x7E30</t>
  </si>
  <si>
    <t xml:space="preserve">0x1E30</t>
  </si>
  <si>
    <t xml:space="preserve">0C</t>
  </si>
  <si>
    <t xml:space="preserve">0x7E40</t>
  </si>
  <si>
    <t xml:space="preserve">0x1E40</t>
  </si>
  <si>
    <t xml:space="preserve">32</t>
  </si>
  <si>
    <t xml:space="preserve">after start enrichment</t>
  </si>
  <si>
    <t xml:space="preserve">0x7E50</t>
  </si>
  <si>
    <t xml:space="preserve">0x1E50</t>
  </si>
  <si>
    <t xml:space="preserve">03</t>
  </si>
  <si>
    <t xml:space="preserve">09</t>
  </si>
  <si>
    <t xml:space="preserve">39</t>
  </si>
  <si>
    <t xml:space="preserve">4D</t>
  </si>
  <si>
    <t xml:space="preserve">line, unknown</t>
  </si>
  <si>
    <t xml:space="preserve">0x7E60</t>
  </si>
  <si>
    <t xml:space="preserve">0x1E60</t>
  </si>
  <si>
    <t xml:space="preserve">45</t>
  </si>
  <si>
    <t xml:space="preserve">4A</t>
  </si>
  <si>
    <t xml:space="preserve">4B</t>
  </si>
  <si>
    <t xml:space="preserve">4E</t>
  </si>
  <si>
    <t xml:space="preserve">0x7E70</t>
  </si>
  <si>
    <t xml:space="preserve">0x1E70</t>
  </si>
  <si>
    <t xml:space="preserve">35</t>
  </si>
  <si>
    <t xml:space="preserve">3B</t>
  </si>
  <si>
    <t xml:space="preserve">3E</t>
  </si>
  <si>
    <t xml:space="preserve">43</t>
  </si>
  <si>
    <t xml:space="preserve">0x7E80</t>
  </si>
  <si>
    <t xml:space="preserve">0x1E80</t>
  </si>
  <si>
    <t xml:space="preserve">37</t>
  </si>
  <si>
    <t xml:space="preserve">0x7E90</t>
  </si>
  <si>
    <t xml:space="preserve">0x1E90</t>
  </si>
  <si>
    <t xml:space="preserve">08</t>
  </si>
  <si>
    <t xml:space="preserve">0x7EA0</t>
  </si>
  <si>
    <t xml:space="preserve">0x1EA0</t>
  </si>
  <si>
    <t xml:space="preserve">34</t>
  </si>
  <si>
    <t xml:space="preserve">67</t>
  </si>
  <si>
    <t xml:space="preserve">0x7EB0</t>
  </si>
  <si>
    <t xml:space="preserve">0x1EB0</t>
  </si>
  <si>
    <t xml:space="preserve">96</t>
  </si>
  <si>
    <t xml:space="preserve">85</t>
  </si>
  <si>
    <t xml:space="preserve">78</t>
  </si>
  <si>
    <t xml:space="preserve">07</t>
  </si>
  <si>
    <t xml:space="preserve">0x7EC0</t>
  </si>
  <si>
    <t xml:space="preserve">0x1EC0</t>
  </si>
  <si>
    <t xml:space="preserve">7E</t>
  </si>
  <si>
    <t xml:space="preserve">A6</t>
  </si>
  <si>
    <t xml:space="preserve">0x7ED0</t>
  </si>
  <si>
    <t xml:space="preserve">0x1ED0</t>
  </si>
  <si>
    <t xml:space="preserve">0x7EE0</t>
  </si>
  <si>
    <t xml:space="preserve">0x1EE0</t>
  </si>
  <si>
    <t xml:space="preserve">0x7EF0</t>
  </si>
  <si>
    <t xml:space="preserve">0x1EF0</t>
  </si>
  <si>
    <t xml:space="preserve">9C</t>
  </si>
  <si>
    <t xml:space="preserve">6C</t>
  </si>
  <si>
    <t xml:space="preserve">EGR DUTY CYCLE  8x8 table</t>
  </si>
  <si>
    <t xml:space="preserve">7EF8</t>
  </si>
  <si>
    <t xml:space="preserve">Y axis 0x7FB0</t>
  </si>
  <si>
    <t xml:space="preserve">0x7F00</t>
  </si>
  <si>
    <t xml:space="preserve">0x1F00</t>
  </si>
  <si>
    <t xml:space="preserve">92</t>
  </si>
  <si>
    <t xml:space="preserve">56</t>
  </si>
  <si>
    <t xml:space="preserve">AA</t>
  </si>
  <si>
    <t xml:space="preserve">X axis 0x7F30</t>
  </si>
  <si>
    <t xml:space="preserve">7F08</t>
  </si>
  <si>
    <t xml:space="preserve">Confirmed axis scales in microcode. </t>
  </si>
  <si>
    <t xml:space="preserve">0x7F10</t>
  </si>
  <si>
    <t xml:space="preserve">0x1F10</t>
  </si>
  <si>
    <t xml:space="preserve">7A</t>
  </si>
  <si>
    <t xml:space="preserve">controls VCM duty cycle</t>
  </si>
  <si>
    <t xml:space="preserve">7F18</t>
  </si>
  <si>
    <t xml:space="preserve"> (100 - (x / 2.55))</t>
  </si>
  <si>
    <t xml:space="preserve">0x7F20</t>
  </si>
  <si>
    <t xml:space="preserve">0x1F20</t>
  </si>
  <si>
    <t xml:space="preserve">5A</t>
  </si>
  <si>
    <t xml:space="preserve">7F28</t>
  </si>
  <si>
    <t xml:space="preserve">0x7F30</t>
  </si>
  <si>
    <t xml:space="preserve">0x1F30</t>
  </si>
  <si>
    <t xml:space="preserve">005C</t>
  </si>
  <si>
    <t xml:space="preserve">006C</t>
  </si>
  <si>
    <t xml:space="preserve">007B</t>
  </si>
  <si>
    <t xml:space="preserve">008A</t>
  </si>
  <si>
    <t xml:space="preserve">009A</t>
  </si>
  <si>
    <t xml:space="preserve">TP scale EGR map</t>
  </si>
  <si>
    <t xml:space="preserve">0x7F40</t>
  </si>
  <si>
    <t xml:space="preserve">0x1F40</t>
  </si>
  <si>
    <t xml:space="preserve">63</t>
  </si>
  <si>
    <t xml:space="preserve">CD</t>
  </si>
  <si>
    <t xml:space="preserve">C0</t>
  </si>
  <si>
    <t xml:space="preserve">B8</t>
  </si>
  <si>
    <t xml:space="preserve">DWORD</t>
  </si>
  <si>
    <t xml:space="preserve">7F44 DWORD K constant</t>
  </si>
  <si>
    <t xml:space="preserve">0x7F50</t>
  </si>
  <si>
    <t xml:space="preserve">0x1F50</t>
  </si>
  <si>
    <t xml:space="preserve">0208</t>
  </si>
  <si>
    <t xml:space="preserve">0A</t>
  </si>
  <si>
    <t xml:space="preserve">fuel cut RPM 7F50 DWORD 12.5 * X</t>
  </si>
  <si>
    <t xml:space="preserve">0x7F60</t>
  </si>
  <si>
    <t xml:space="preserve">0x1F60</t>
  </si>
  <si>
    <t xml:space="preserve">A0</t>
  </si>
  <si>
    <t xml:space="preserve">3D</t>
  </si>
  <si>
    <t xml:space="preserve">data, uknown</t>
  </si>
  <si>
    <t xml:space="preserve">0x7F70</t>
  </si>
  <si>
    <t xml:space="preserve">0x1F70</t>
  </si>
  <si>
    <t xml:space="preserve">A5</t>
  </si>
  <si>
    <t xml:space="preserve">0x7F80</t>
  </si>
  <si>
    <t xml:space="preserve">0x1F80</t>
  </si>
  <si>
    <t xml:space="preserve">01</t>
  </si>
  <si>
    <t xml:space="preserve">Idle timing</t>
  </si>
  <si>
    <t xml:space="preserve"> </t>
  </si>
  <si>
    <t xml:space="preserve">Cold timing temp switch X-50</t>
  </si>
  <si>
    <t xml:space="preserve">Cold timing addition</t>
  </si>
  <si>
    <t xml:space="preserve">idle timing 7F80 degrees BTDC</t>
  </si>
  <si>
    <t xml:space="preserve">0x7F82 = cold timing temp switch, 0x7F88 = cold timing addition</t>
  </si>
  <si>
    <t xml:space="preserve">0x7F90</t>
  </si>
  <si>
    <t xml:space="preserve">0x1F90</t>
  </si>
  <si>
    <t xml:space="preserve">o2 sensor feedback control temp should be 10* celsuis, hex 3c (Z31, 7F91)</t>
  </si>
  <si>
    <t xml:space="preserve">o2 sensor feedback control according to ECCS bible is 104*F or 40C on S130, assuming X-50 this should be a decimal 90, hex 5A</t>
  </si>
  <si>
    <t xml:space="preserve">0x7FA0</t>
  </si>
  <si>
    <t xml:space="preserve">0x1FA0</t>
  </si>
  <si>
    <t xml:space="preserve">FB</t>
  </si>
  <si>
    <t xml:space="preserve">0x7FB0</t>
  </si>
  <si>
    <t xml:space="preserve">0x1FB0</t>
  </si>
  <si>
    <t xml:space="preserve">0B</t>
  </si>
  <si>
    <t xml:space="preserve">D2</t>
  </si>
  <si>
    <t xml:space="preserve">DD</t>
  </si>
  <si>
    <t xml:space="preserve">E8</t>
  </si>
  <si>
    <t xml:space="preserve">Ignition Duty Dwell % (shared with Z31)</t>
  </si>
  <si>
    <t xml:space="preserve">0.33 * X</t>
  </si>
  <si>
    <t xml:space="preserve">0x7FC0</t>
  </si>
  <si>
    <t xml:space="preserve">0x1FC0</t>
  </si>
  <si>
    <t xml:space="preserve">00F0</t>
  </si>
  <si>
    <t xml:space="preserve">RPM Scale EGR map</t>
  </si>
  <si>
    <t xml:space="preserve">*12.5</t>
  </si>
  <si>
    <t xml:space="preserve">0x7FD0</t>
  </si>
  <si>
    <t xml:space="preserve">0x1FD0</t>
  </si>
  <si>
    <t xml:space="preserve">unknown, unused?</t>
  </si>
  <si>
    <t xml:space="preserve">0x7FE0</t>
  </si>
  <si>
    <t xml:space="preserve">0x1FE0</t>
  </si>
  <si>
    <t xml:space="preserve">Idle Switch Ignition Table</t>
  </si>
  <si>
    <t xml:space="preserve">off throttle advancement added to idle timing, scales to RPM, added to base idle timing</t>
  </si>
  <si>
    <t xml:space="preserve">0x7FF0</t>
  </si>
  <si>
    <t xml:space="preserve">0x1FF0</t>
  </si>
  <si>
    <t xml:space="preserve">AC</t>
  </si>
  <si>
    <t xml:space="preserve">A8</t>
  </si>
  <si>
    <t xml:space="preserve">BA</t>
  </si>
  <si>
    <t xml:space="preserve">DA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</si>
</sst>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6" xfId="20"/>
    <cellStyle name="Excel Built-in Explanatory Text" xfId="21"/>
    <cellStyle name="Excel Built-in Good" xfId="22"/>
    <cellStyle name="Excel Built-in Neutral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_256k_01_TIMING_EDIT_1982MT" displayName="_256k_01_TIMING_EDIT_1982MT" ref="A1:R109" headerRowCount="1" totalsRowCount="0" totalsRowShown="0">
  <autoFilter ref="A1:R109"/>
  <tableColumns count="18">
    <tableColumn id="1" name="32K_address"/>
    <tableColumn id="2" name="8K_address"/>
    <tableColumn id="3" name="0"/>
    <tableColumn id="4" name="1"/>
    <tableColumn id="5" name="2"/>
    <tableColumn id="6" name="3"/>
    <tableColumn id="7" name="4"/>
    <tableColumn id="8" name="5"/>
    <tableColumn id="9" name="6"/>
    <tableColumn id="10" name="7"/>
    <tableColumn id="11" name="8"/>
    <tableColumn id="12" name="9"/>
    <tableColumn id="13" name="A"/>
    <tableColumn id="14" name="B"/>
    <tableColumn id="15" name="C"/>
    <tableColumn id="16" name="D"/>
    <tableColumn id="17" name="E"/>
    <tableColumn id="18" name="F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3" activePane="bottomLeft" state="frozen"/>
      <selection pane="topLeft" activeCell="A1" activeCellId="0" sqref="A1"/>
      <selection pane="bottomLeft" activeCell="E3" activeCellId="0" sqref="E3"/>
    </sheetView>
  </sheetViews>
  <sheetFormatPr defaultColWidth="8.55078125" defaultRowHeight="14.4" zeroHeight="false" outlineLevelRow="0" outlineLevelCol="0"/>
  <cols>
    <col collapsed="false" customWidth="true" hidden="false" outlineLevel="0" max="1" min="1" style="1" width="7.34"/>
    <col collapsed="false" customWidth="true" hidden="false" outlineLevel="0" max="2" min="2" style="0" width="7.34"/>
    <col collapsed="false" customWidth="true" hidden="false" outlineLevel="0" max="18" min="3" style="0" width="4.66"/>
    <col collapsed="false" customWidth="true" hidden="false" outlineLevel="0" max="19" min="19" style="1" width="7.34"/>
    <col collapsed="false" customWidth="true" hidden="false" outlineLevel="0" max="35" min="20" style="0" width="7.67"/>
    <col collapsed="false" customWidth="true" hidden="false" outlineLevel="0" max="36" min="36" style="0" width="42.56"/>
    <col collapsed="false" customWidth="true" hidden="false" outlineLevel="0" max="37" min="37" style="0" width="110.67"/>
    <col collapsed="false" customWidth="true" hidden="false" outlineLevel="0" max="38" min="38" style="0" width="51.66"/>
  </cols>
  <sheetData>
    <row r="1" customFormat="false" ht="14.4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n">
        <v>0</v>
      </c>
      <c r="U1" s="5" t="n">
        <v>1</v>
      </c>
      <c r="V1" s="5" t="n">
        <v>2</v>
      </c>
      <c r="W1" s="5" t="n">
        <v>3</v>
      </c>
      <c r="X1" s="5" t="n">
        <v>4</v>
      </c>
      <c r="Y1" s="5" t="n">
        <v>5</v>
      </c>
      <c r="Z1" s="5" t="n">
        <v>6</v>
      </c>
      <c r="AA1" s="5" t="n">
        <v>7</v>
      </c>
      <c r="AB1" s="5" t="n">
        <v>8</v>
      </c>
      <c r="AC1" s="5" t="n">
        <v>9</v>
      </c>
      <c r="AD1" s="5" t="s">
        <v>12</v>
      </c>
      <c r="AE1" s="5" t="s">
        <v>13</v>
      </c>
      <c r="AF1" s="5" t="s">
        <v>14</v>
      </c>
      <c r="AG1" s="5" t="s">
        <v>15</v>
      </c>
      <c r="AH1" s="5" t="s">
        <v>16</v>
      </c>
      <c r="AI1" s="5" t="s">
        <v>17</v>
      </c>
      <c r="AJ1" s="5" t="s">
        <v>19</v>
      </c>
      <c r="AK1" s="5"/>
    </row>
    <row r="2" customFormat="false" ht="14.4" hidden="false" customHeight="false" outlineLevel="0" collapsed="false">
      <c r="A2" s="1" t="s">
        <v>20</v>
      </c>
      <c r="B2" s="1" t="s">
        <v>21</v>
      </c>
      <c r="C2" s="6" t="n">
        <v>20</v>
      </c>
      <c r="D2" s="6" t="s">
        <v>22</v>
      </c>
      <c r="E2" s="6" t="s">
        <v>23</v>
      </c>
      <c r="F2" s="6" t="s">
        <v>24</v>
      </c>
      <c r="G2" s="6" t="s">
        <v>22</v>
      </c>
      <c r="H2" s="6" t="s">
        <v>25</v>
      </c>
      <c r="I2" s="6" t="s">
        <v>26</v>
      </c>
      <c r="J2" s="6" t="s">
        <v>26</v>
      </c>
      <c r="K2" s="6" t="s">
        <v>26</v>
      </c>
      <c r="L2" s="6" t="s">
        <v>26</v>
      </c>
      <c r="M2" s="6" t="s">
        <v>26</v>
      </c>
      <c r="N2" s="6" t="s">
        <v>26</v>
      </c>
      <c r="O2" s="6" t="s">
        <v>26</v>
      </c>
      <c r="P2" s="6" t="s">
        <v>26</v>
      </c>
      <c r="Q2" s="6" t="s">
        <v>26</v>
      </c>
      <c r="R2" s="6" t="s">
        <v>26</v>
      </c>
      <c r="S2" s="1" t="s">
        <v>20</v>
      </c>
      <c r="T2" s="0" t="n">
        <v>32</v>
      </c>
      <c r="U2" s="0" t="n">
        <v>32</v>
      </c>
      <c r="V2" s="0" t="n">
        <v>245</v>
      </c>
      <c r="W2" s="0" t="n">
        <v>79</v>
      </c>
      <c r="X2" s="0" t="n">
        <v>32</v>
      </c>
      <c r="Y2" s="0" t="n">
        <v>242</v>
      </c>
      <c r="Z2" s="0" t="n">
        <v>63</v>
      </c>
      <c r="AA2" s="0" t="n">
        <v>63</v>
      </c>
      <c r="AB2" s="0" t="n">
        <v>63</v>
      </c>
      <c r="AC2" s="0" t="n">
        <v>63</v>
      </c>
      <c r="AD2" s="0" t="n">
        <v>63</v>
      </c>
      <c r="AE2" s="0" t="n">
        <v>63</v>
      </c>
      <c r="AF2" s="0" t="n">
        <v>63</v>
      </c>
      <c r="AG2" s="0" t="n">
        <v>63</v>
      </c>
      <c r="AH2" s="0" t="n">
        <v>63</v>
      </c>
      <c r="AI2" s="0" t="n">
        <v>63</v>
      </c>
      <c r="AJ2" s="0" t="s">
        <v>27</v>
      </c>
      <c r="AK2" s="0" t="s">
        <v>28</v>
      </c>
    </row>
    <row r="3" customFormat="false" ht="14.4" hidden="false" customHeight="false" outlineLevel="0" collapsed="false">
      <c r="A3" s="1" t="s">
        <v>29</v>
      </c>
      <c r="B3" s="1" t="s">
        <v>30</v>
      </c>
      <c r="C3" s="6" t="s">
        <v>31</v>
      </c>
      <c r="D3" s="6" t="s">
        <v>32</v>
      </c>
      <c r="E3" s="6" t="s">
        <v>33</v>
      </c>
      <c r="F3" s="6" t="s">
        <v>34</v>
      </c>
      <c r="G3" s="6" t="s">
        <v>35</v>
      </c>
      <c r="H3" s="6" t="s">
        <v>36</v>
      </c>
      <c r="I3" s="6" t="s">
        <v>37</v>
      </c>
      <c r="J3" s="6" t="s">
        <v>38</v>
      </c>
      <c r="K3" s="6" t="s">
        <v>39</v>
      </c>
      <c r="L3" s="6" t="s">
        <v>40</v>
      </c>
      <c r="M3" s="6" t="s">
        <v>39</v>
      </c>
      <c r="N3" s="6" t="s">
        <v>41</v>
      </c>
      <c r="O3" s="6" t="s">
        <v>42</v>
      </c>
      <c r="P3" s="6" t="s">
        <v>34</v>
      </c>
      <c r="Q3" s="6" t="s">
        <v>43</v>
      </c>
      <c r="R3" s="6" t="s">
        <v>44</v>
      </c>
      <c r="S3" s="1" t="s">
        <v>29</v>
      </c>
      <c r="T3" s="0" t="n">
        <v>125</v>
      </c>
      <c r="U3" s="0" t="n">
        <v>169</v>
      </c>
      <c r="V3" s="0" t="n">
        <v>2</v>
      </c>
      <c r="W3" s="0" t="n">
        <v>208</v>
      </c>
      <c r="X3" s="0" t="n">
        <v>4</v>
      </c>
      <c r="Y3" s="0" t="n">
        <v>176</v>
      </c>
      <c r="Z3" s="0" t="n">
        <v>162</v>
      </c>
      <c r="AA3" s="0" t="n">
        <v>206</v>
      </c>
      <c r="AB3" s="0" t="n">
        <v>28</v>
      </c>
      <c r="AC3" s="0" t="n">
        <v>70</v>
      </c>
      <c r="AD3" s="0" t="n">
        <v>28</v>
      </c>
      <c r="AE3" s="0" t="n">
        <v>233</v>
      </c>
      <c r="AF3" s="0" t="n">
        <v>48</v>
      </c>
      <c r="AG3" s="0" t="n">
        <v>208</v>
      </c>
      <c r="AH3" s="0" t="n">
        <v>143</v>
      </c>
      <c r="AI3" s="0" t="n">
        <v>157</v>
      </c>
      <c r="AJ3" s="0" t="s">
        <v>45</v>
      </c>
      <c r="AK3" s="0" t="s">
        <v>46</v>
      </c>
    </row>
    <row r="4" customFormat="false" ht="14.4" hidden="false" customHeight="false" outlineLevel="0" collapsed="false">
      <c r="B4" s="1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AK4" s="0" t="s">
        <v>47</v>
      </c>
    </row>
    <row r="5" customFormat="false" ht="14.4" hidden="false" customHeight="false" outlineLevel="0" collapsed="false">
      <c r="A5" s="1" t="s">
        <v>48</v>
      </c>
      <c r="B5" s="1" t="s">
        <v>49</v>
      </c>
      <c r="C5" s="6" t="s">
        <v>26</v>
      </c>
      <c r="D5" s="6" t="s">
        <v>26</v>
      </c>
      <c r="E5" s="6" t="s">
        <v>26</v>
      </c>
      <c r="F5" s="6" t="s">
        <v>26</v>
      </c>
      <c r="G5" s="6" t="s">
        <v>50</v>
      </c>
      <c r="H5" s="6" t="s">
        <v>51</v>
      </c>
      <c r="I5" s="6" t="s">
        <v>26</v>
      </c>
      <c r="J5" s="6" t="s">
        <v>26</v>
      </c>
      <c r="K5" s="6"/>
      <c r="L5" s="6"/>
      <c r="M5" s="6"/>
      <c r="N5" s="6"/>
      <c r="O5" s="6"/>
      <c r="P5" s="6"/>
      <c r="Q5" s="6"/>
      <c r="R5" s="6"/>
      <c r="S5" s="1" t="s">
        <v>48</v>
      </c>
      <c r="T5" s="0" t="n">
        <v>63</v>
      </c>
      <c r="U5" s="0" t="n">
        <v>63</v>
      </c>
      <c r="V5" s="0" t="n">
        <v>63</v>
      </c>
      <c r="W5" s="0" t="n">
        <v>63</v>
      </c>
      <c r="X5" s="0" t="n">
        <v>5</v>
      </c>
      <c r="Y5" s="0" t="n">
        <v>15</v>
      </c>
      <c r="Z5" s="0" t="n">
        <v>63</v>
      </c>
      <c r="AA5" s="0" t="n">
        <v>63</v>
      </c>
      <c r="AJ5" s="0" t="s">
        <v>45</v>
      </c>
      <c r="AK5" s="0" t="s">
        <v>52</v>
      </c>
    </row>
    <row r="6" customFormat="false" ht="14.4" hidden="false" customHeight="false" outlineLevel="0" collapsed="false">
      <c r="A6" s="1" t="s">
        <v>53</v>
      </c>
      <c r="B6" s="1" t="s">
        <v>54</v>
      </c>
      <c r="C6" s="6" t="n">
        <v>90</v>
      </c>
      <c r="D6" s="6" t="s">
        <v>55</v>
      </c>
      <c r="E6" s="6" t="s">
        <v>56</v>
      </c>
      <c r="F6" s="6" t="s">
        <v>57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1" t="s">
        <v>58</v>
      </c>
      <c r="T6" s="0" t="n">
        <v>144</v>
      </c>
      <c r="U6" s="0" t="n">
        <v>176</v>
      </c>
      <c r="V6" s="0" t="n">
        <v>304</v>
      </c>
      <c r="W6" s="0" t="n">
        <v>512</v>
      </c>
      <c r="AJ6" s="0" t="s">
        <v>59</v>
      </c>
      <c r="AK6" s="0" t="s">
        <v>60</v>
      </c>
    </row>
    <row r="7" customFormat="false" ht="14.4" hidden="false" customHeight="false" outlineLevel="0" collapsed="false">
      <c r="B7" s="1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T7" s="7"/>
      <c r="U7" s="7"/>
      <c r="V7" s="7"/>
      <c r="W7" s="7"/>
      <c r="Y7" s="7"/>
      <c r="Z7" s="7"/>
      <c r="AA7" s="7"/>
      <c r="AB7" s="7"/>
      <c r="AK7" s="0" t="s">
        <v>61</v>
      </c>
    </row>
    <row r="8" customFormat="false" ht="14.4" hidden="false" customHeight="false" outlineLevel="0" collapsed="false">
      <c r="A8" s="1" t="s">
        <v>62</v>
      </c>
      <c r="B8" s="1" t="s">
        <v>63</v>
      </c>
      <c r="C8" s="6" t="s">
        <v>64</v>
      </c>
      <c r="D8" s="6" t="s">
        <v>65</v>
      </c>
      <c r="E8" s="6" t="s">
        <v>66</v>
      </c>
      <c r="F8" s="6" t="s">
        <v>67</v>
      </c>
      <c r="G8" s="6" t="s">
        <v>68</v>
      </c>
      <c r="H8" s="6" t="s">
        <v>69</v>
      </c>
      <c r="I8" s="6" t="s">
        <v>70</v>
      </c>
      <c r="J8" s="6" t="s">
        <v>71</v>
      </c>
      <c r="K8" s="6" t="s">
        <v>72</v>
      </c>
      <c r="L8" s="6" t="s">
        <v>73</v>
      </c>
      <c r="M8" s="6" t="s">
        <v>74</v>
      </c>
      <c r="N8" s="6" t="s">
        <v>75</v>
      </c>
      <c r="O8" s="6" t="s">
        <v>76</v>
      </c>
      <c r="P8" s="6" t="s">
        <v>77</v>
      </c>
      <c r="Q8" s="6" t="s">
        <v>78</v>
      </c>
      <c r="R8" s="6" t="s">
        <v>79</v>
      </c>
      <c r="S8" s="8" t="s">
        <v>62</v>
      </c>
      <c r="T8" s="0" t="n">
        <v>255</v>
      </c>
      <c r="U8" s="0" t="n">
        <v>200</v>
      </c>
      <c r="V8" s="0" t="n">
        <v>182</v>
      </c>
      <c r="W8" s="0" t="n">
        <v>167</v>
      </c>
      <c r="X8" s="0" t="n">
        <v>154</v>
      </c>
      <c r="Y8" s="0" t="n">
        <v>144</v>
      </c>
      <c r="Z8" s="0" t="n">
        <v>136</v>
      </c>
      <c r="AA8" s="0" t="n">
        <v>130</v>
      </c>
      <c r="AB8" s="0" t="n">
        <v>124</v>
      </c>
      <c r="AC8" s="0" t="n">
        <v>119</v>
      </c>
      <c r="AD8" s="0" t="n">
        <v>114</v>
      </c>
      <c r="AE8" s="0" t="n">
        <v>110</v>
      </c>
      <c r="AF8" s="0" t="n">
        <v>106</v>
      </c>
      <c r="AG8" s="0" t="n">
        <v>102</v>
      </c>
      <c r="AH8" s="0" t="n">
        <v>98</v>
      </c>
      <c r="AI8" s="0" t="n">
        <v>94</v>
      </c>
      <c r="AJ8" s="9" t="s">
        <v>80</v>
      </c>
      <c r="AK8" s="0" t="s">
        <v>81</v>
      </c>
    </row>
    <row r="9" customFormat="false" ht="14.4" hidden="false" customHeight="false" outlineLevel="0" collapsed="false">
      <c r="A9" s="1" t="s">
        <v>82</v>
      </c>
      <c r="B9" s="1" t="s">
        <v>83</v>
      </c>
      <c r="C9" s="6" t="s">
        <v>84</v>
      </c>
      <c r="D9" s="6" t="s">
        <v>85</v>
      </c>
      <c r="E9" s="6" t="s">
        <v>86</v>
      </c>
      <c r="F9" s="6" t="s">
        <v>87</v>
      </c>
      <c r="G9" s="6" t="s">
        <v>88</v>
      </c>
      <c r="H9" s="6" t="s">
        <v>89</v>
      </c>
      <c r="I9" s="6" t="s">
        <v>90</v>
      </c>
      <c r="J9" s="6" t="s">
        <v>91</v>
      </c>
      <c r="K9" s="6" t="s">
        <v>92</v>
      </c>
      <c r="L9" s="6" t="s">
        <v>93</v>
      </c>
      <c r="M9" s="6" t="s">
        <v>94</v>
      </c>
      <c r="N9" s="6" t="s">
        <v>95</v>
      </c>
      <c r="O9" s="6" t="s">
        <v>96</v>
      </c>
      <c r="P9" s="6" t="s">
        <v>22</v>
      </c>
      <c r="Q9" s="6" t="s">
        <v>97</v>
      </c>
      <c r="R9" s="6" t="s">
        <v>98</v>
      </c>
      <c r="S9" s="8" t="s">
        <v>82</v>
      </c>
      <c r="T9" s="0" t="n">
        <v>91</v>
      </c>
      <c r="U9" s="0" t="n">
        <v>87</v>
      </c>
      <c r="V9" s="0" t="n">
        <v>83</v>
      </c>
      <c r="W9" s="0" t="n">
        <v>80</v>
      </c>
      <c r="X9" s="0" t="n">
        <v>76</v>
      </c>
      <c r="Y9" s="0" t="n">
        <v>72</v>
      </c>
      <c r="Z9" s="0" t="n">
        <v>68</v>
      </c>
      <c r="AA9" s="0" t="n">
        <v>64</v>
      </c>
      <c r="AB9" s="0" t="n">
        <v>60</v>
      </c>
      <c r="AC9" s="0" t="n">
        <v>56</v>
      </c>
      <c r="AD9" s="0" t="n">
        <v>51</v>
      </c>
      <c r="AE9" s="0" t="n">
        <v>46</v>
      </c>
      <c r="AF9" s="0" t="n">
        <v>40</v>
      </c>
      <c r="AG9" s="0" t="n">
        <v>32</v>
      </c>
      <c r="AH9" s="0" t="n">
        <v>20</v>
      </c>
      <c r="AI9" s="0" t="n">
        <v>0</v>
      </c>
      <c r="AJ9" s="9" t="s">
        <v>99</v>
      </c>
    </row>
    <row r="10" customFormat="false" ht="14.4" hidden="false" customHeight="false" outlineLevel="0" collapsed="false">
      <c r="B10" s="1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customFormat="false" ht="14.4" hidden="false" customHeight="false" outlineLevel="0" collapsed="false">
      <c r="A11" s="1" t="s">
        <v>100</v>
      </c>
      <c r="B11" s="1" t="s">
        <v>101</v>
      </c>
      <c r="C11" s="6" t="s">
        <v>64</v>
      </c>
      <c r="D11" s="6" t="s">
        <v>64</v>
      </c>
      <c r="E11" s="6" t="s">
        <v>64</v>
      </c>
      <c r="F11" s="6" t="s">
        <v>64</v>
      </c>
      <c r="G11" s="6" t="s">
        <v>64</v>
      </c>
      <c r="H11" s="6" t="s">
        <v>64</v>
      </c>
      <c r="I11" s="6" t="s">
        <v>37</v>
      </c>
      <c r="J11" s="6" t="s">
        <v>102</v>
      </c>
      <c r="K11" s="6" t="s">
        <v>103</v>
      </c>
      <c r="L11" s="6" t="s">
        <v>40</v>
      </c>
      <c r="M11" s="6" t="s">
        <v>104</v>
      </c>
      <c r="N11" s="6" t="s">
        <v>94</v>
      </c>
      <c r="O11" s="6" t="s">
        <v>105</v>
      </c>
      <c r="P11" s="6" t="s">
        <v>96</v>
      </c>
      <c r="Q11" s="6" t="s">
        <v>106</v>
      </c>
      <c r="R11" s="6" t="s">
        <v>107</v>
      </c>
      <c r="S11" s="8" t="s">
        <v>100</v>
      </c>
      <c r="T11" s="0" t="n">
        <v>255</v>
      </c>
      <c r="U11" s="0" t="n">
        <v>255</v>
      </c>
      <c r="V11" s="0" t="n">
        <v>255</v>
      </c>
      <c r="W11" s="0" t="n">
        <v>255</v>
      </c>
      <c r="X11" s="0" t="n">
        <v>255</v>
      </c>
      <c r="Y11" s="0" t="n">
        <v>255</v>
      </c>
      <c r="Z11" s="0" t="n">
        <v>162</v>
      </c>
      <c r="AA11" s="0" t="n">
        <v>111</v>
      </c>
      <c r="AB11" s="0" t="n">
        <v>85</v>
      </c>
      <c r="AC11" s="0" t="n">
        <v>70</v>
      </c>
      <c r="AD11" s="0" t="n">
        <v>58</v>
      </c>
      <c r="AE11" s="0" t="n">
        <v>51</v>
      </c>
      <c r="AF11" s="0" t="n">
        <v>45</v>
      </c>
      <c r="AG11" s="0" t="n">
        <v>40</v>
      </c>
      <c r="AH11" s="0" t="n">
        <v>37</v>
      </c>
      <c r="AI11" s="0" t="n">
        <v>33</v>
      </c>
      <c r="AJ11" s="9" t="s">
        <v>108</v>
      </c>
    </row>
    <row r="12" customFormat="false" ht="14.4" hidden="false" customHeight="false" outlineLevel="0" collapsed="false">
      <c r="B12" s="1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8"/>
      <c r="T12" s="7" t="n">
        <f aca="false">T11*100/256</f>
        <v>99.609375</v>
      </c>
      <c r="U12" s="7" t="n">
        <f aca="false">U11*100/256</f>
        <v>99.609375</v>
      </c>
      <c r="V12" s="7" t="n">
        <f aca="false">V11*100/256</f>
        <v>99.609375</v>
      </c>
      <c r="W12" s="7" t="n">
        <f aca="false">W11*100/256</f>
        <v>99.609375</v>
      </c>
      <c r="X12" s="7" t="n">
        <f aca="false">X11*100/256</f>
        <v>99.609375</v>
      </c>
      <c r="Y12" s="7" t="n">
        <f aca="false">Y11*100/256</f>
        <v>99.609375</v>
      </c>
      <c r="Z12" s="7" t="n">
        <f aca="false">Z11*100/256</f>
        <v>63.28125</v>
      </c>
      <c r="AA12" s="7" t="n">
        <f aca="false">AA11*100/256</f>
        <v>43.359375</v>
      </c>
      <c r="AB12" s="7" t="n">
        <f aca="false">AB11*100/256</f>
        <v>33.203125</v>
      </c>
      <c r="AC12" s="7" t="n">
        <f aca="false">AC11*100/256</f>
        <v>27.34375</v>
      </c>
      <c r="AD12" s="7" t="n">
        <f aca="false">AD11*100/256</f>
        <v>22.65625</v>
      </c>
      <c r="AE12" s="7" t="n">
        <f aca="false">AE11*100/256</f>
        <v>19.921875</v>
      </c>
      <c r="AF12" s="7" t="n">
        <f aca="false">AF11*100/256</f>
        <v>17.578125</v>
      </c>
      <c r="AG12" s="7" t="n">
        <f aca="false">AG11*100/256</f>
        <v>15.625</v>
      </c>
      <c r="AH12" s="7" t="n">
        <f aca="false">AH11*100/256</f>
        <v>14.453125</v>
      </c>
      <c r="AI12" s="7" t="n">
        <f aca="false">AI11*100/256</f>
        <v>12.890625</v>
      </c>
      <c r="AJ12" s="9" t="s">
        <v>109</v>
      </c>
    </row>
    <row r="13" customFormat="false" ht="14.4" hidden="false" customHeight="false" outlineLevel="0" collapsed="false">
      <c r="A13" s="1" t="s">
        <v>110</v>
      </c>
      <c r="B13" s="1" t="s">
        <v>111</v>
      </c>
      <c r="C13" s="6" t="s">
        <v>112</v>
      </c>
      <c r="D13" s="6" t="s">
        <v>113</v>
      </c>
      <c r="E13" s="6" t="s">
        <v>114</v>
      </c>
      <c r="F13" s="6" t="s">
        <v>115</v>
      </c>
      <c r="G13" s="6" t="s">
        <v>116</v>
      </c>
      <c r="H13" s="6" t="s">
        <v>117</v>
      </c>
      <c r="I13" s="6" t="s">
        <v>118</v>
      </c>
      <c r="J13" s="6" t="s">
        <v>72</v>
      </c>
      <c r="K13" s="6" t="s">
        <v>119</v>
      </c>
      <c r="L13" s="6" t="s">
        <v>73</v>
      </c>
      <c r="M13" s="6" t="s">
        <v>120</v>
      </c>
      <c r="N13" s="6" t="s">
        <v>121</v>
      </c>
      <c r="O13" s="6" t="s">
        <v>75</v>
      </c>
      <c r="P13" s="6" t="s">
        <v>122</v>
      </c>
      <c r="Q13" s="6" t="s">
        <v>123</v>
      </c>
      <c r="R13" s="6" t="s">
        <v>124</v>
      </c>
      <c r="S13" s="1" t="s">
        <v>110</v>
      </c>
      <c r="T13" s="0" t="n">
        <v>141</v>
      </c>
      <c r="U13" s="0" t="n">
        <v>139</v>
      </c>
      <c r="V13" s="0" t="n">
        <v>137</v>
      </c>
      <c r="W13" s="0" t="n">
        <v>134</v>
      </c>
      <c r="X13" s="0" t="n">
        <v>132</v>
      </c>
      <c r="Y13" s="0" t="n">
        <v>129</v>
      </c>
      <c r="Z13" s="0" t="n">
        <v>127</v>
      </c>
      <c r="AA13" s="0" t="n">
        <v>124</v>
      </c>
      <c r="AB13" s="0" t="n">
        <v>121</v>
      </c>
      <c r="AC13" s="0" t="n">
        <v>119</v>
      </c>
      <c r="AD13" s="0" t="n">
        <v>116</v>
      </c>
      <c r="AE13" s="0" t="n">
        <v>113</v>
      </c>
      <c r="AF13" s="0" t="n">
        <v>110</v>
      </c>
      <c r="AG13" s="0" t="n">
        <v>107</v>
      </c>
      <c r="AH13" s="0" t="n">
        <v>104</v>
      </c>
      <c r="AI13" s="0" t="n">
        <v>101</v>
      </c>
      <c r="AJ13" s="10" t="s">
        <v>125</v>
      </c>
      <c r="AK13" s="0" t="s">
        <v>126</v>
      </c>
    </row>
    <row r="14" customFormat="false" ht="14.4" hidden="false" customHeight="false" outlineLevel="0" collapsed="false">
      <c r="A14" s="1" t="s">
        <v>127</v>
      </c>
      <c r="B14" s="1" t="s">
        <v>128</v>
      </c>
      <c r="C14" s="6" t="s">
        <v>129</v>
      </c>
      <c r="D14" s="6" t="s">
        <v>129</v>
      </c>
      <c r="E14" s="6" t="s">
        <v>129</v>
      </c>
      <c r="F14" s="6" t="s">
        <v>129</v>
      </c>
      <c r="G14" s="6" t="s">
        <v>129</v>
      </c>
      <c r="H14" s="6" t="s">
        <v>129</v>
      </c>
      <c r="I14" s="6" t="s">
        <v>129</v>
      </c>
      <c r="J14" s="6" t="s">
        <v>129</v>
      </c>
      <c r="K14" s="6" t="s">
        <v>129</v>
      </c>
      <c r="L14" s="6" t="s">
        <v>129</v>
      </c>
      <c r="M14" s="6" t="s">
        <v>129</v>
      </c>
      <c r="N14" s="6" t="s">
        <v>129</v>
      </c>
      <c r="O14" s="6" t="s">
        <v>71</v>
      </c>
      <c r="P14" s="6" t="s">
        <v>116</v>
      </c>
      <c r="Q14" s="6" t="s">
        <v>130</v>
      </c>
      <c r="R14" s="6" t="s">
        <v>112</v>
      </c>
      <c r="S14" s="1" t="s">
        <v>127</v>
      </c>
      <c r="T14" s="0" t="n">
        <v>128</v>
      </c>
      <c r="U14" s="0" t="n">
        <v>128</v>
      </c>
      <c r="V14" s="0" t="n">
        <v>128</v>
      </c>
      <c r="W14" s="0" t="n">
        <v>128</v>
      </c>
      <c r="X14" s="0" t="n">
        <v>128</v>
      </c>
      <c r="Y14" s="0" t="n">
        <v>128</v>
      </c>
      <c r="Z14" s="0" t="n">
        <v>128</v>
      </c>
      <c r="AA14" s="0" t="n">
        <v>128</v>
      </c>
      <c r="AB14" s="0" t="n">
        <v>128</v>
      </c>
      <c r="AC14" s="0" t="n">
        <v>128</v>
      </c>
      <c r="AD14" s="0" t="n">
        <v>128</v>
      </c>
      <c r="AE14" s="0" t="n">
        <v>128</v>
      </c>
      <c r="AF14" s="0" t="n">
        <v>130</v>
      </c>
      <c r="AG14" s="0" t="n">
        <v>132</v>
      </c>
      <c r="AH14" s="0" t="n">
        <v>135</v>
      </c>
      <c r="AI14" s="0" t="n">
        <v>141</v>
      </c>
      <c r="AJ14" s="9" t="s">
        <v>131</v>
      </c>
      <c r="AK14" s="0" t="s">
        <v>132</v>
      </c>
    </row>
    <row r="15" customFormat="false" ht="14.4" hidden="false" customHeight="false" outlineLevel="0" collapsed="false">
      <c r="B15" s="1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customFormat="false" ht="14.4" hidden="false" customHeight="false" outlineLevel="0" collapsed="false">
      <c r="A16" s="1" t="s">
        <v>133</v>
      </c>
      <c r="B16" s="1" t="s">
        <v>134</v>
      </c>
      <c r="C16" s="6" t="s">
        <v>135</v>
      </c>
      <c r="D16" s="6" t="s">
        <v>136</v>
      </c>
      <c r="E16" s="6" t="s">
        <v>137</v>
      </c>
      <c r="F16" s="6" t="s">
        <v>138</v>
      </c>
      <c r="G16" s="6" t="s">
        <v>139</v>
      </c>
      <c r="H16" s="6" t="s">
        <v>140</v>
      </c>
      <c r="I16" s="6" t="s">
        <v>141</v>
      </c>
      <c r="J16" s="6" t="s">
        <v>142</v>
      </c>
      <c r="K16" s="6"/>
      <c r="L16" s="6"/>
      <c r="M16" s="6"/>
      <c r="N16" s="6"/>
      <c r="O16" s="6"/>
      <c r="P16" s="6"/>
      <c r="Q16" s="6"/>
      <c r="R16" s="6"/>
      <c r="S16" s="9" t="s">
        <v>133</v>
      </c>
      <c r="T16" s="0" t="n">
        <v>64</v>
      </c>
      <c r="U16" s="0" t="n">
        <v>96</v>
      </c>
      <c r="V16" s="0" t="n">
        <v>128</v>
      </c>
      <c r="W16" s="0" t="n">
        <v>160</v>
      </c>
      <c r="X16" s="0" t="n">
        <v>192</v>
      </c>
      <c r="Y16" s="0" t="n">
        <v>224</v>
      </c>
      <c r="Z16" s="0" t="n">
        <v>256</v>
      </c>
      <c r="AA16" s="0" t="n">
        <v>288</v>
      </c>
      <c r="AB16" s="0" t="n">
        <v>320</v>
      </c>
      <c r="AC16" s="0" t="n">
        <v>336</v>
      </c>
      <c r="AD16" s="0" t="n">
        <v>352</v>
      </c>
      <c r="AE16" s="0" t="n">
        <v>368</v>
      </c>
      <c r="AF16" s="0" t="n">
        <v>384</v>
      </c>
      <c r="AG16" s="0" t="n">
        <v>416</v>
      </c>
      <c r="AH16" s="0" t="n">
        <v>480</v>
      </c>
      <c r="AI16" s="0" t="n">
        <v>512</v>
      </c>
      <c r="AJ16" s="9" t="s">
        <v>143</v>
      </c>
    </row>
    <row r="17" customFormat="false" ht="14.4" hidden="false" customHeight="false" outlineLevel="0" collapsed="false">
      <c r="A17" s="1" t="s">
        <v>144</v>
      </c>
      <c r="B17" s="1" t="s">
        <v>145</v>
      </c>
      <c r="C17" s="6" t="s">
        <v>146</v>
      </c>
      <c r="D17" s="6" t="s">
        <v>147</v>
      </c>
      <c r="E17" s="6" t="s">
        <v>148</v>
      </c>
      <c r="F17" s="6" t="s">
        <v>149</v>
      </c>
      <c r="G17" s="6" t="s">
        <v>150</v>
      </c>
      <c r="H17" s="6" t="s">
        <v>151</v>
      </c>
      <c r="I17" s="6" t="s">
        <v>152</v>
      </c>
      <c r="J17" s="6" t="s">
        <v>57</v>
      </c>
      <c r="K17" s="6"/>
      <c r="L17" s="6"/>
      <c r="M17" s="6"/>
      <c r="N17" s="6"/>
      <c r="O17" s="6"/>
      <c r="P17" s="6"/>
      <c r="Q17" s="6"/>
      <c r="R17" s="6"/>
      <c r="T17" s="7" t="n">
        <f aca="false">T16*0.03125</f>
        <v>2</v>
      </c>
      <c r="U17" s="7" t="n">
        <f aca="false">U16*0.03125</f>
        <v>3</v>
      </c>
      <c r="V17" s="7" t="n">
        <f aca="false">V16*0.03125</f>
        <v>4</v>
      </c>
      <c r="W17" s="7" t="n">
        <f aca="false">W16*0.03125</f>
        <v>5</v>
      </c>
      <c r="X17" s="7" t="n">
        <f aca="false">X16*0.03125</f>
        <v>6</v>
      </c>
      <c r="Y17" s="7" t="n">
        <f aca="false">Y16*0.03125</f>
        <v>7</v>
      </c>
      <c r="Z17" s="7" t="n">
        <f aca="false">Z16*0.03125</f>
        <v>8</v>
      </c>
      <c r="AA17" s="7" t="n">
        <f aca="false">AA16*0.03125</f>
        <v>9</v>
      </c>
      <c r="AB17" s="7" t="n">
        <f aca="false">AB16*0.03125</f>
        <v>10</v>
      </c>
      <c r="AC17" s="7" t="n">
        <f aca="false">AC16*0.03125</f>
        <v>10.5</v>
      </c>
      <c r="AD17" s="7" t="n">
        <f aca="false">AD16*0.03125</f>
        <v>11</v>
      </c>
      <c r="AE17" s="7" t="n">
        <f aca="false">AE16*0.03125</f>
        <v>11.5</v>
      </c>
      <c r="AF17" s="7" t="n">
        <f aca="false">AF16*0.03125</f>
        <v>12</v>
      </c>
      <c r="AG17" s="7" t="n">
        <f aca="false">AG16*0.03125</f>
        <v>13</v>
      </c>
      <c r="AH17" s="7" t="n">
        <f aca="false">AH16*0.03125</f>
        <v>15</v>
      </c>
      <c r="AI17" s="7" t="n">
        <f aca="false">AI16*0.03125</f>
        <v>16</v>
      </c>
      <c r="AJ17" s="10" t="s">
        <v>153</v>
      </c>
    </row>
    <row r="18" customFormat="false" ht="14.4" hidden="false" customHeight="false" outlineLevel="0" collapsed="false">
      <c r="A18" s="1" t="s">
        <v>154</v>
      </c>
      <c r="B18" s="1" t="s">
        <v>155</v>
      </c>
      <c r="C18" s="6" t="s">
        <v>156</v>
      </c>
      <c r="D18" s="6" t="s">
        <v>157</v>
      </c>
      <c r="E18" s="6" t="s">
        <v>135</v>
      </c>
      <c r="F18" s="6" t="s">
        <v>136</v>
      </c>
      <c r="G18" s="6" t="s">
        <v>137</v>
      </c>
      <c r="H18" s="6" t="s">
        <v>138</v>
      </c>
      <c r="I18" s="6" t="s">
        <v>139</v>
      </c>
      <c r="J18" s="6" t="s">
        <v>140</v>
      </c>
      <c r="K18" s="6"/>
      <c r="L18" s="6"/>
      <c r="M18" s="6"/>
      <c r="N18" s="6"/>
      <c r="O18" s="6"/>
      <c r="P18" s="6"/>
      <c r="Q18" s="6"/>
      <c r="R18" s="6"/>
      <c r="S18" s="8" t="s">
        <v>154</v>
      </c>
      <c r="T18" s="0" t="n">
        <f aca="false">HEX2DEC(C18)*12.5</f>
        <v>400</v>
      </c>
      <c r="U18" s="0" t="n">
        <f aca="false">HEX2DEC(D18)*12.5</f>
        <v>500</v>
      </c>
      <c r="V18" s="0" t="n">
        <f aca="false">HEX2DEC(E18)*12.5</f>
        <v>800</v>
      </c>
      <c r="W18" s="0" t="n">
        <f aca="false">HEX2DEC(F18)*12.5</f>
        <v>1200</v>
      </c>
      <c r="X18" s="0" t="n">
        <f aca="false">HEX2DEC(G18)*12.5</f>
        <v>1600</v>
      </c>
      <c r="Y18" s="0" t="n">
        <f aca="false">HEX2DEC(H18)*12.5</f>
        <v>2000</v>
      </c>
      <c r="Z18" s="0" t="n">
        <f aca="false">HEX2DEC(I18)*12.5</f>
        <v>2400</v>
      </c>
      <c r="AA18" s="0" t="n">
        <f aca="false">HEX2DEC(J18)*12.5</f>
        <v>2800</v>
      </c>
      <c r="AB18" s="0" t="n">
        <f aca="false">HEX2DEC(C19)*12.5</f>
        <v>3200</v>
      </c>
      <c r="AC18" s="0" t="n">
        <f aca="false">HEX2DEC(D19)*12.5</f>
        <v>3600</v>
      </c>
      <c r="AD18" s="0" t="n">
        <f aca="false">HEX2DEC(E19)*12.5</f>
        <v>4000</v>
      </c>
      <c r="AE18" s="0" t="n">
        <f aca="false">HEX2DEC(F19)*12.5</f>
        <v>4400</v>
      </c>
      <c r="AF18" s="0" t="n">
        <f aca="false">HEX2DEC(G19)*12.5</f>
        <v>4800</v>
      </c>
      <c r="AG18" s="0" t="n">
        <f aca="false">HEX2DEC(H19)*12.5</f>
        <v>5200</v>
      </c>
      <c r="AH18" s="0" t="n">
        <f aca="false">HEX2DEC(I19)*12.5</f>
        <v>5600</v>
      </c>
      <c r="AI18" s="0" t="n">
        <f aca="false">HEX2DEC(J19)*12.5</f>
        <v>6000</v>
      </c>
      <c r="AJ18" s="9" t="s">
        <v>158</v>
      </c>
    </row>
    <row r="19" customFormat="false" ht="14.4" hidden="false" customHeight="false" outlineLevel="0" collapsed="false">
      <c r="A19" s="1" t="s">
        <v>159</v>
      </c>
      <c r="B19" s="1" t="s">
        <v>160</v>
      </c>
      <c r="C19" s="6" t="s">
        <v>141</v>
      </c>
      <c r="D19" s="6" t="s">
        <v>142</v>
      </c>
      <c r="E19" s="6" t="s">
        <v>146</v>
      </c>
      <c r="F19" s="6" t="s">
        <v>148</v>
      </c>
      <c r="G19" s="6" t="s">
        <v>150</v>
      </c>
      <c r="H19" s="6" t="s">
        <v>151</v>
      </c>
      <c r="I19" s="6" t="s">
        <v>161</v>
      </c>
      <c r="J19" s="6" t="s">
        <v>152</v>
      </c>
      <c r="K19" s="6"/>
      <c r="L19" s="6"/>
      <c r="M19" s="6"/>
      <c r="N19" s="6"/>
      <c r="O19" s="6"/>
      <c r="P19" s="6"/>
      <c r="Q19" s="6"/>
      <c r="R19" s="6"/>
      <c r="S19" s="8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9" t="s">
        <v>162</v>
      </c>
    </row>
    <row r="20" customFormat="false" ht="14.4" hidden="false" customHeight="false" outlineLevel="0" collapsed="false">
      <c r="A20" s="1" t="s">
        <v>163</v>
      </c>
      <c r="B20" s="1" t="s">
        <v>164</v>
      </c>
      <c r="C20" s="6" t="s">
        <v>135</v>
      </c>
      <c r="D20" s="6" t="s">
        <v>165</v>
      </c>
      <c r="E20" s="6" t="s">
        <v>136</v>
      </c>
      <c r="F20" s="6" t="s">
        <v>166</v>
      </c>
      <c r="G20" s="6" t="s">
        <v>137</v>
      </c>
      <c r="H20" s="6" t="s">
        <v>167</v>
      </c>
      <c r="I20" s="6" t="s">
        <v>138</v>
      </c>
      <c r="J20" s="6" t="s">
        <v>55</v>
      </c>
      <c r="K20" s="6"/>
      <c r="L20" s="6"/>
      <c r="M20" s="6"/>
      <c r="N20" s="6"/>
      <c r="O20" s="6"/>
      <c r="P20" s="6"/>
      <c r="Q20" s="6"/>
      <c r="R20" s="6"/>
      <c r="S20" s="8" t="s">
        <v>163</v>
      </c>
      <c r="T20" s="0" t="n">
        <f aca="false">HEX2DEC(C20)*0.03125</f>
        <v>2</v>
      </c>
      <c r="U20" s="0" t="n">
        <f aca="false">HEX2DEC(D20)*0.03125</f>
        <v>2.5</v>
      </c>
      <c r="V20" s="0" t="n">
        <f aca="false">HEX2DEC(E20)*0.03125</f>
        <v>3</v>
      </c>
      <c r="W20" s="0" t="n">
        <f aca="false">HEX2DEC(F20)*0.03125</f>
        <v>3.5</v>
      </c>
      <c r="X20" s="0" t="n">
        <f aca="false">HEX2DEC(G20)*0.03125</f>
        <v>4</v>
      </c>
      <c r="Y20" s="0" t="n">
        <f aca="false">HEX2DEC(H20)*0.03125</f>
        <v>4.5</v>
      </c>
      <c r="Z20" s="0" t="n">
        <f aca="false">HEX2DEC(I20)*0.03125</f>
        <v>5</v>
      </c>
      <c r="AA20" s="0" t="n">
        <f aca="false">HEX2DEC(J20)*0.03125</f>
        <v>5.5</v>
      </c>
      <c r="AB20" s="0" t="n">
        <f aca="false">HEX2DEC(C21)*0.03125</f>
        <v>6</v>
      </c>
      <c r="AC20" s="0" t="n">
        <f aca="false">HEX2DEC(D21)*0.03125</f>
        <v>7</v>
      </c>
      <c r="AD20" s="0" t="n">
        <f aca="false">HEX2DEC(E21)*0.03125</f>
        <v>8</v>
      </c>
      <c r="AE20" s="0" t="n">
        <f aca="false">HEX2DEC(F21)*0.03125</f>
        <v>9</v>
      </c>
      <c r="AF20" s="0" t="n">
        <f aca="false">HEX2DEC(G21)*0.03125</f>
        <v>10</v>
      </c>
      <c r="AG20" s="0" t="n">
        <f aca="false">HEX2DEC(H21)*0.03125</f>
        <v>12</v>
      </c>
      <c r="AH20" s="0" t="n">
        <f aca="false">HEX2DEC(I21)*0.03125</f>
        <v>14</v>
      </c>
      <c r="AI20" s="0" t="n">
        <f aca="false">HEX2DEC(J21)*0.03125</f>
        <v>16</v>
      </c>
      <c r="AJ20" s="9" t="s">
        <v>168</v>
      </c>
    </row>
    <row r="21" customFormat="false" ht="14.4" hidden="false" customHeight="false" outlineLevel="0" collapsed="false">
      <c r="A21" s="1" t="s">
        <v>169</v>
      </c>
      <c r="B21" s="1" t="s">
        <v>170</v>
      </c>
      <c r="C21" s="6" t="s">
        <v>139</v>
      </c>
      <c r="D21" s="6" t="s">
        <v>140</v>
      </c>
      <c r="E21" s="6" t="s">
        <v>141</v>
      </c>
      <c r="F21" s="6" t="s">
        <v>142</v>
      </c>
      <c r="G21" s="6" t="s">
        <v>146</v>
      </c>
      <c r="H21" s="6" t="s">
        <v>150</v>
      </c>
      <c r="I21" s="6" t="s">
        <v>161</v>
      </c>
      <c r="J21" s="6" t="s">
        <v>57</v>
      </c>
      <c r="K21" s="6"/>
      <c r="L21" s="6"/>
      <c r="M21" s="6"/>
      <c r="N21" s="6"/>
      <c r="O21" s="6"/>
      <c r="P21" s="6"/>
      <c r="Q21" s="6"/>
      <c r="R21" s="6"/>
      <c r="S21" s="8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10" t="s">
        <v>153</v>
      </c>
    </row>
    <row r="22" customFormat="false" ht="14.4" hidden="false" customHeight="false" outlineLevel="0" collapsed="false">
      <c r="A22" s="1" t="s">
        <v>171</v>
      </c>
      <c r="B22" s="1" t="s">
        <v>172</v>
      </c>
      <c r="C22" s="6" t="s">
        <v>135</v>
      </c>
      <c r="D22" s="6" t="s">
        <v>165</v>
      </c>
      <c r="E22" s="6" t="s">
        <v>136</v>
      </c>
      <c r="F22" s="6" t="s">
        <v>166</v>
      </c>
      <c r="G22" s="6" t="s">
        <v>137</v>
      </c>
      <c r="H22" s="6" t="s">
        <v>138</v>
      </c>
      <c r="I22" s="6" t="s">
        <v>139</v>
      </c>
      <c r="J22" s="6" t="s">
        <v>140</v>
      </c>
      <c r="K22" s="6"/>
      <c r="L22" s="6"/>
      <c r="M22" s="6"/>
      <c r="N22" s="6"/>
      <c r="O22" s="6"/>
      <c r="P22" s="6"/>
      <c r="Q22" s="6"/>
      <c r="R22" s="6"/>
      <c r="S22" s="9" t="s">
        <v>171</v>
      </c>
      <c r="T22" s="0" t="n">
        <f aca="false">HEX2DEC(C22)*12.5</f>
        <v>800</v>
      </c>
      <c r="U22" s="0" t="n">
        <f aca="false">HEX2DEC(D22)*12.5</f>
        <v>1000</v>
      </c>
      <c r="V22" s="0" t="n">
        <f aca="false">HEX2DEC(E22)*12.5</f>
        <v>1200</v>
      </c>
      <c r="W22" s="0" t="n">
        <f aca="false">HEX2DEC(F22)*12.5</f>
        <v>1400</v>
      </c>
      <c r="X22" s="0" t="n">
        <f aca="false">HEX2DEC(G22)*12.5</f>
        <v>1600</v>
      </c>
      <c r="Y22" s="0" t="n">
        <f aca="false">HEX2DEC(H22)*12.5</f>
        <v>2000</v>
      </c>
      <c r="Z22" s="0" t="n">
        <f aca="false">HEX2DEC(I22)*12.5</f>
        <v>2400</v>
      </c>
      <c r="AA22" s="0" t="n">
        <f aca="false">HEX2DEC(J22)*12.5</f>
        <v>2800</v>
      </c>
      <c r="AB22" s="0" t="n">
        <f aca="false">HEX2DEC(C23)*12.5</f>
        <v>3200</v>
      </c>
      <c r="AC22" s="0" t="n">
        <f aca="false">HEX2DEC(D23)*12.5</f>
        <v>3600</v>
      </c>
      <c r="AD22" s="0" t="n">
        <f aca="false">HEX2DEC(E23)*12.5</f>
        <v>4000</v>
      </c>
      <c r="AE22" s="0" t="n">
        <f aca="false">HEX2DEC(F23)*12.5</f>
        <v>4400</v>
      </c>
      <c r="AF22" s="0" t="n">
        <f aca="false">HEX2DEC(G23)*12.5</f>
        <v>4800</v>
      </c>
      <c r="AG22" s="0" t="n">
        <f aca="false">HEX2DEC(H23)*12.5</f>
        <v>5200</v>
      </c>
      <c r="AH22" s="0" t="n">
        <f aca="false">HEX2DEC(I23)*12.5</f>
        <v>5600</v>
      </c>
      <c r="AI22" s="0" t="n">
        <f aca="false">HEX2DEC(J23)*12.5</f>
        <v>6000</v>
      </c>
      <c r="AJ22" s="9" t="s">
        <v>173</v>
      </c>
      <c r="AK22" s="0" t="s">
        <v>174</v>
      </c>
    </row>
    <row r="23" customFormat="false" ht="13.8" hidden="false" customHeight="false" outlineLevel="0" collapsed="false">
      <c r="A23" s="1" t="s">
        <v>175</v>
      </c>
      <c r="B23" s="1" t="s">
        <v>176</v>
      </c>
      <c r="C23" s="6" t="s">
        <v>141</v>
      </c>
      <c r="D23" s="6" t="s">
        <v>142</v>
      </c>
      <c r="E23" s="6" t="s">
        <v>146</v>
      </c>
      <c r="F23" s="6" t="s">
        <v>148</v>
      </c>
      <c r="G23" s="6" t="s">
        <v>150</v>
      </c>
      <c r="H23" s="6" t="s">
        <v>151</v>
      </c>
      <c r="I23" s="6" t="s">
        <v>161</v>
      </c>
      <c r="J23" s="6" t="s">
        <v>152</v>
      </c>
      <c r="K23" s="6"/>
      <c r="L23" s="6"/>
      <c r="M23" s="6"/>
      <c r="N23" s="6"/>
      <c r="O23" s="6"/>
      <c r="P23" s="6"/>
      <c r="Q23" s="6"/>
      <c r="R23" s="6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9" t="s">
        <v>162</v>
      </c>
    </row>
    <row r="24" customFormat="false" ht="13.8" hidden="false" customHeight="false" outlineLevel="0" collapsed="false">
      <c r="B24" s="1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customFormat="false" ht="14.4" hidden="false" customHeight="false" outlineLevel="0" collapsed="false">
      <c r="A25" s="1" t="s">
        <v>177</v>
      </c>
      <c r="B25" s="1" t="s">
        <v>178</v>
      </c>
      <c r="C25" s="6" t="s">
        <v>97</v>
      </c>
      <c r="D25" s="6" t="s">
        <v>179</v>
      </c>
      <c r="E25" s="6" t="s">
        <v>180</v>
      </c>
      <c r="F25" s="6" t="s">
        <v>181</v>
      </c>
      <c r="G25" s="6" t="s">
        <v>180</v>
      </c>
      <c r="H25" s="6" t="s">
        <v>182</v>
      </c>
      <c r="I25" s="6" t="s">
        <v>179</v>
      </c>
      <c r="J25" s="6" t="s">
        <v>183</v>
      </c>
      <c r="K25" s="6" t="s">
        <v>184</v>
      </c>
      <c r="L25" s="6" t="s">
        <v>184</v>
      </c>
      <c r="M25" s="6" t="s">
        <v>185</v>
      </c>
      <c r="N25" s="6" t="s">
        <v>185</v>
      </c>
      <c r="O25" s="6" t="s">
        <v>185</v>
      </c>
      <c r="P25" s="6" t="s">
        <v>185</v>
      </c>
      <c r="Q25" s="6" t="s">
        <v>185</v>
      </c>
      <c r="R25" s="6" t="s">
        <v>185</v>
      </c>
      <c r="S25" s="8" t="s">
        <v>177</v>
      </c>
      <c r="T25" s="0" t="n">
        <v>20</v>
      </c>
      <c r="U25" s="0" t="n">
        <v>30</v>
      </c>
      <c r="V25" s="0" t="n">
        <v>35</v>
      </c>
      <c r="W25" s="0" t="n">
        <v>40</v>
      </c>
      <c r="X25" s="0" t="n">
        <v>35</v>
      </c>
      <c r="Y25" s="0" t="n">
        <v>33</v>
      </c>
      <c r="Z25" s="0" t="n">
        <v>30</v>
      </c>
      <c r="AA25" s="0" t="n">
        <v>26</v>
      </c>
      <c r="AB25" s="0" t="n">
        <v>22</v>
      </c>
      <c r="AC25" s="0" t="n">
        <v>18</v>
      </c>
      <c r="AD25" s="0" t="n">
        <v>16</v>
      </c>
      <c r="AE25" s="0" t="n">
        <v>16</v>
      </c>
      <c r="AF25" s="0" t="n">
        <v>16</v>
      </c>
      <c r="AG25" s="0" t="n">
        <v>16</v>
      </c>
      <c r="AH25" s="0" t="n">
        <v>16</v>
      </c>
      <c r="AI25" s="0" t="n">
        <v>16</v>
      </c>
      <c r="AJ25" s="9" t="s">
        <v>186</v>
      </c>
    </row>
    <row r="26" customFormat="false" ht="14.4" hidden="false" customHeight="false" outlineLevel="0" collapsed="false">
      <c r="A26" s="1" t="s">
        <v>187</v>
      </c>
      <c r="B26" s="1" t="s">
        <v>188</v>
      </c>
      <c r="C26" s="6" t="s">
        <v>189</v>
      </c>
      <c r="D26" s="6" t="s">
        <v>190</v>
      </c>
      <c r="E26" s="6" t="s">
        <v>191</v>
      </c>
      <c r="F26" s="6" t="s">
        <v>191</v>
      </c>
      <c r="G26" s="6" t="s">
        <v>191</v>
      </c>
      <c r="H26" s="6" t="s">
        <v>192</v>
      </c>
      <c r="I26" s="6" t="s">
        <v>193</v>
      </c>
      <c r="J26" s="6" t="s">
        <v>190</v>
      </c>
      <c r="K26" s="6" t="s">
        <v>189</v>
      </c>
      <c r="L26" s="6" t="s">
        <v>183</v>
      </c>
      <c r="M26" s="6" t="s">
        <v>194</v>
      </c>
      <c r="N26" s="6" t="s">
        <v>194</v>
      </c>
      <c r="O26" s="6" t="s">
        <v>194</v>
      </c>
      <c r="P26" s="6" t="s">
        <v>194</v>
      </c>
      <c r="Q26" s="6" t="s">
        <v>185</v>
      </c>
      <c r="R26" s="6" t="s">
        <v>185</v>
      </c>
      <c r="S26" s="8" t="s">
        <v>187</v>
      </c>
      <c r="T26" s="0" t="n">
        <v>26</v>
      </c>
      <c r="U26" s="0" t="n">
        <v>36</v>
      </c>
      <c r="V26" s="0" t="n">
        <v>45</v>
      </c>
      <c r="W26" s="0" t="n">
        <v>45</v>
      </c>
      <c r="X26" s="0" t="n">
        <v>45</v>
      </c>
      <c r="Y26" s="0" t="n">
        <v>41</v>
      </c>
      <c r="Z26" s="0" t="n">
        <v>37</v>
      </c>
      <c r="AA26" s="0" t="n">
        <v>34</v>
      </c>
      <c r="AB26" s="0" t="n">
        <v>31</v>
      </c>
      <c r="AC26" s="0" t="n">
        <v>24</v>
      </c>
      <c r="AD26" s="0" t="n">
        <v>18</v>
      </c>
      <c r="AE26" s="0" t="n">
        <v>18</v>
      </c>
      <c r="AF26" s="0" t="n">
        <v>18</v>
      </c>
      <c r="AG26" s="0" t="n">
        <v>18</v>
      </c>
      <c r="AH26" s="0" t="n">
        <v>18</v>
      </c>
      <c r="AI26" s="0" t="n">
        <v>18</v>
      </c>
      <c r="AJ26" s="0" t="s">
        <v>195</v>
      </c>
    </row>
    <row r="27" customFormat="false" ht="14.4" hidden="false" customHeight="false" outlineLevel="0" collapsed="false">
      <c r="A27" s="1" t="s">
        <v>196</v>
      </c>
      <c r="B27" s="1" t="s">
        <v>197</v>
      </c>
      <c r="C27" s="6" t="s">
        <v>198</v>
      </c>
      <c r="D27" s="6" t="s">
        <v>192</v>
      </c>
      <c r="E27" s="6" t="s">
        <v>199</v>
      </c>
      <c r="F27" s="6" t="s">
        <v>199</v>
      </c>
      <c r="G27" s="6" t="s">
        <v>199</v>
      </c>
      <c r="H27" s="6" t="s">
        <v>107</v>
      </c>
      <c r="I27" s="6" t="s">
        <v>181</v>
      </c>
      <c r="J27" s="6" t="s">
        <v>39</v>
      </c>
      <c r="K27" s="6" t="s">
        <v>180</v>
      </c>
      <c r="L27" s="6" t="s">
        <v>180</v>
      </c>
      <c r="M27" s="6" t="s">
        <v>200</v>
      </c>
      <c r="N27" s="6" t="s">
        <v>200</v>
      </c>
      <c r="O27" s="6" t="s">
        <v>200</v>
      </c>
      <c r="P27" s="6" t="s">
        <v>200</v>
      </c>
      <c r="Q27" s="6" t="s">
        <v>200</v>
      </c>
      <c r="R27" s="6" t="s">
        <v>200</v>
      </c>
      <c r="S27" s="8" t="s">
        <v>196</v>
      </c>
      <c r="T27" s="0" t="n">
        <v>31</v>
      </c>
      <c r="U27" s="0" t="n">
        <v>41</v>
      </c>
      <c r="V27" s="0" t="n">
        <v>46</v>
      </c>
      <c r="W27" s="0" t="n">
        <v>46</v>
      </c>
      <c r="X27" s="0" t="n">
        <v>46</v>
      </c>
      <c r="Y27" s="0" t="n">
        <v>43</v>
      </c>
      <c r="Z27" s="0" t="n">
        <v>39</v>
      </c>
      <c r="AA27" s="0" t="n">
        <v>37</v>
      </c>
      <c r="AB27" s="0" t="n">
        <v>34</v>
      </c>
      <c r="AC27" s="0" t="n">
        <v>27</v>
      </c>
      <c r="AD27" s="0" t="n">
        <v>21</v>
      </c>
      <c r="AE27" s="0" t="n">
        <v>21</v>
      </c>
      <c r="AF27" s="0" t="n">
        <v>21</v>
      </c>
      <c r="AG27" s="0" t="n">
        <v>21</v>
      </c>
      <c r="AH27" s="0" t="n">
        <v>21</v>
      </c>
      <c r="AI27" s="0" t="n">
        <v>21</v>
      </c>
      <c r="AJ27" s="0" t="s">
        <v>201</v>
      </c>
    </row>
    <row r="28" customFormat="false" ht="14.4" hidden="false" customHeight="false" outlineLevel="0" collapsed="false">
      <c r="A28" s="1" t="s">
        <v>202</v>
      </c>
      <c r="B28" s="1" t="s">
        <v>203</v>
      </c>
      <c r="C28" s="6" t="s">
        <v>181</v>
      </c>
      <c r="D28" s="6" t="s">
        <v>22</v>
      </c>
      <c r="E28" s="6" t="s">
        <v>204</v>
      </c>
      <c r="F28" s="6" t="s">
        <v>205</v>
      </c>
      <c r="G28" s="6" t="s">
        <v>205</v>
      </c>
      <c r="H28" s="6" t="s">
        <v>106</v>
      </c>
      <c r="I28" s="6" t="s">
        <v>107</v>
      </c>
      <c r="J28" s="6" t="s">
        <v>181</v>
      </c>
      <c r="K28" s="6" t="s">
        <v>39</v>
      </c>
      <c r="L28" s="6" t="s">
        <v>193</v>
      </c>
      <c r="M28" s="6" t="s">
        <v>182</v>
      </c>
      <c r="N28" s="6" t="s">
        <v>184</v>
      </c>
      <c r="O28" s="6" t="s">
        <v>184</v>
      </c>
      <c r="P28" s="6" t="s">
        <v>184</v>
      </c>
      <c r="Q28" s="6" t="s">
        <v>184</v>
      </c>
      <c r="R28" s="6" t="s">
        <v>184</v>
      </c>
      <c r="S28" s="8" t="s">
        <v>202</v>
      </c>
      <c r="T28" s="0" t="n">
        <v>32</v>
      </c>
      <c r="U28" s="0" t="n">
        <v>42</v>
      </c>
      <c r="V28" s="0" t="n">
        <v>49</v>
      </c>
      <c r="W28" s="0" t="n">
        <v>51</v>
      </c>
      <c r="X28" s="0" t="n">
        <v>51</v>
      </c>
      <c r="Y28" s="0" t="n">
        <v>47</v>
      </c>
      <c r="Z28" s="0" t="n">
        <v>43</v>
      </c>
      <c r="AA28" s="0" t="n">
        <v>39</v>
      </c>
      <c r="AB28" s="0" t="n">
        <v>36</v>
      </c>
      <c r="AC28" s="0" t="n">
        <v>31</v>
      </c>
      <c r="AD28" s="0" t="n">
        <v>26</v>
      </c>
      <c r="AE28" s="0" t="n">
        <v>18</v>
      </c>
      <c r="AF28" s="0" t="n">
        <v>18</v>
      </c>
      <c r="AG28" s="0" t="n">
        <v>18</v>
      </c>
      <c r="AH28" s="0" t="n">
        <v>18</v>
      </c>
      <c r="AI28" s="0" t="n">
        <v>18</v>
      </c>
    </row>
    <row r="29" customFormat="false" ht="14.4" hidden="false" customHeight="false" outlineLevel="0" collapsed="false">
      <c r="A29" s="1" t="s">
        <v>206</v>
      </c>
      <c r="B29" s="1" t="s">
        <v>207</v>
      </c>
      <c r="C29" s="6" t="s">
        <v>192</v>
      </c>
      <c r="D29" s="6" t="s">
        <v>107</v>
      </c>
      <c r="E29" s="6" t="s">
        <v>208</v>
      </c>
      <c r="F29" s="6" t="s">
        <v>208</v>
      </c>
      <c r="G29" s="6" t="s">
        <v>208</v>
      </c>
      <c r="H29" s="6" t="s">
        <v>205</v>
      </c>
      <c r="I29" s="6" t="s">
        <v>199</v>
      </c>
      <c r="J29" s="6" t="s">
        <v>192</v>
      </c>
      <c r="K29" s="6" t="s">
        <v>198</v>
      </c>
      <c r="L29" s="6" t="s">
        <v>39</v>
      </c>
      <c r="M29" s="6" t="s">
        <v>180</v>
      </c>
      <c r="N29" s="6" t="s">
        <v>184</v>
      </c>
      <c r="O29" s="6" t="s">
        <v>51</v>
      </c>
      <c r="P29" s="6" t="s">
        <v>51</v>
      </c>
      <c r="Q29" s="6" t="s">
        <v>51</v>
      </c>
      <c r="R29" s="6" t="s">
        <v>51</v>
      </c>
      <c r="S29" s="8" t="s">
        <v>206</v>
      </c>
      <c r="T29" s="0" t="n">
        <v>33</v>
      </c>
      <c r="U29" s="0" t="n">
        <v>43</v>
      </c>
      <c r="V29" s="0" t="n">
        <v>53</v>
      </c>
      <c r="W29" s="0" t="n">
        <v>53</v>
      </c>
      <c r="X29" s="0" t="n">
        <v>53</v>
      </c>
      <c r="Y29" s="0" t="n">
        <v>51</v>
      </c>
      <c r="Z29" s="0" t="n">
        <v>46</v>
      </c>
      <c r="AA29" s="0" t="n">
        <v>41</v>
      </c>
      <c r="AB29" s="0" t="n">
        <v>39</v>
      </c>
      <c r="AC29" s="0" t="n">
        <v>34</v>
      </c>
      <c r="AD29" s="0" t="n">
        <v>26</v>
      </c>
      <c r="AE29" s="0" t="n">
        <v>18</v>
      </c>
      <c r="AF29" s="0" t="n">
        <v>15</v>
      </c>
      <c r="AG29" s="0" t="n">
        <v>15</v>
      </c>
      <c r="AH29" s="0" t="n">
        <v>15</v>
      </c>
      <c r="AI29" s="0" t="n">
        <v>15</v>
      </c>
    </row>
    <row r="30" customFormat="false" ht="14.4" hidden="false" customHeight="false" outlineLevel="0" collapsed="false">
      <c r="A30" s="1" t="s">
        <v>209</v>
      </c>
      <c r="B30" s="1" t="s">
        <v>210</v>
      </c>
      <c r="C30" s="6" t="s">
        <v>191</v>
      </c>
      <c r="D30" s="6" t="s">
        <v>106</v>
      </c>
      <c r="E30" s="6" t="s">
        <v>211</v>
      </c>
      <c r="F30" s="6" t="s">
        <v>212</v>
      </c>
      <c r="G30" s="6" t="s">
        <v>212</v>
      </c>
      <c r="H30" s="6" t="s">
        <v>208</v>
      </c>
      <c r="I30" s="6" t="s">
        <v>96</v>
      </c>
      <c r="J30" s="6" t="s">
        <v>191</v>
      </c>
      <c r="K30" s="6" t="s">
        <v>181</v>
      </c>
      <c r="L30" s="6" t="s">
        <v>39</v>
      </c>
      <c r="M30" s="6" t="s">
        <v>180</v>
      </c>
      <c r="N30" s="6" t="s">
        <v>179</v>
      </c>
      <c r="O30" s="6" t="s">
        <v>51</v>
      </c>
      <c r="P30" s="6" t="s">
        <v>213</v>
      </c>
      <c r="Q30" s="6" t="s">
        <v>213</v>
      </c>
      <c r="R30" s="6" t="s">
        <v>213</v>
      </c>
      <c r="S30" s="8" t="s">
        <v>209</v>
      </c>
      <c r="T30" s="0" t="n">
        <v>37</v>
      </c>
      <c r="U30" s="0" t="n">
        <v>47</v>
      </c>
      <c r="V30" s="0" t="n">
        <v>54</v>
      </c>
      <c r="W30" s="0" t="n">
        <v>57</v>
      </c>
      <c r="X30" s="0" t="n">
        <v>57</v>
      </c>
      <c r="Y30" s="0" t="n">
        <v>53</v>
      </c>
      <c r="Z30" s="0" t="n">
        <v>50</v>
      </c>
      <c r="AA30" s="0" t="n">
        <v>45</v>
      </c>
      <c r="AB30" s="0" t="n">
        <v>40</v>
      </c>
      <c r="AC30" s="0" t="n">
        <v>35</v>
      </c>
      <c r="AD30" s="0" t="n">
        <v>28</v>
      </c>
      <c r="AE30" s="0" t="n">
        <v>25</v>
      </c>
      <c r="AF30" s="0" t="n">
        <v>15</v>
      </c>
      <c r="AG30" s="0" t="n">
        <v>13</v>
      </c>
      <c r="AH30" s="0" t="n">
        <v>13</v>
      </c>
      <c r="AI30" s="0" t="n">
        <v>13</v>
      </c>
    </row>
    <row r="31" customFormat="false" ht="13.8" hidden="false" customHeight="false" outlineLevel="0" collapsed="false">
      <c r="A31" s="1" t="s">
        <v>214</v>
      </c>
      <c r="B31" s="1" t="s">
        <v>215</v>
      </c>
      <c r="C31" s="6" t="s">
        <v>191</v>
      </c>
      <c r="D31" s="6" t="s">
        <v>106</v>
      </c>
      <c r="E31" s="6" t="s">
        <v>212</v>
      </c>
      <c r="F31" s="6" t="s">
        <v>212</v>
      </c>
      <c r="G31" s="6" t="s">
        <v>212</v>
      </c>
      <c r="H31" s="6" t="s">
        <v>211</v>
      </c>
      <c r="I31" s="6" t="s">
        <v>96</v>
      </c>
      <c r="J31" s="6" t="s">
        <v>107</v>
      </c>
      <c r="K31" s="6" t="s">
        <v>181</v>
      </c>
      <c r="L31" s="6" t="s">
        <v>39</v>
      </c>
      <c r="M31" s="6" t="s">
        <v>190</v>
      </c>
      <c r="N31" s="6" t="s">
        <v>182</v>
      </c>
      <c r="O31" s="6" t="s">
        <v>182</v>
      </c>
      <c r="P31" s="6" t="s">
        <v>185</v>
      </c>
      <c r="Q31" s="6" t="s">
        <v>185</v>
      </c>
      <c r="R31" s="6" t="s">
        <v>185</v>
      </c>
      <c r="S31" s="8" t="s">
        <v>214</v>
      </c>
      <c r="T31" s="0" t="n">
        <v>37</v>
      </c>
      <c r="U31" s="0" t="n">
        <v>47</v>
      </c>
      <c r="V31" s="0" t="n">
        <v>57</v>
      </c>
      <c r="W31" s="0" t="n">
        <v>57</v>
      </c>
      <c r="X31" s="0" t="n">
        <v>57</v>
      </c>
      <c r="Y31" s="0" t="n">
        <v>54</v>
      </c>
      <c r="Z31" s="0" t="n">
        <v>50</v>
      </c>
      <c r="AA31" s="0" t="n">
        <v>45</v>
      </c>
      <c r="AB31" s="0" t="n">
        <v>42</v>
      </c>
      <c r="AC31" s="0" t="n">
        <v>36</v>
      </c>
      <c r="AD31" s="0" t="n">
        <v>30</v>
      </c>
      <c r="AE31" s="0" t="n">
        <v>27</v>
      </c>
      <c r="AF31" s="0" t="n">
        <v>25</v>
      </c>
      <c r="AG31" s="0" t="n">
        <v>18</v>
      </c>
      <c r="AH31" s="0" t="n">
        <v>18</v>
      </c>
      <c r="AI31" s="0" t="n">
        <v>18</v>
      </c>
    </row>
    <row r="32" customFormat="false" ht="13.8" hidden="false" customHeight="false" outlineLevel="0" collapsed="false">
      <c r="A32" s="1" t="s">
        <v>216</v>
      </c>
      <c r="B32" s="1" t="s">
        <v>217</v>
      </c>
      <c r="C32" s="6" t="s">
        <v>191</v>
      </c>
      <c r="D32" s="6" t="s">
        <v>106</v>
      </c>
      <c r="E32" s="6" t="s">
        <v>212</v>
      </c>
      <c r="F32" s="6" t="s">
        <v>212</v>
      </c>
      <c r="G32" s="6" t="s">
        <v>212</v>
      </c>
      <c r="H32" s="6" t="s">
        <v>105</v>
      </c>
      <c r="I32" s="6" t="s">
        <v>96</v>
      </c>
      <c r="J32" s="6" t="s">
        <v>107</v>
      </c>
      <c r="K32" s="6" t="s">
        <v>181</v>
      </c>
      <c r="L32" s="6" t="s">
        <v>39</v>
      </c>
      <c r="M32" s="6" t="s">
        <v>198</v>
      </c>
      <c r="N32" s="6" t="s">
        <v>180</v>
      </c>
      <c r="O32" s="6" t="s">
        <v>182</v>
      </c>
      <c r="P32" s="6" t="s">
        <v>97</v>
      </c>
      <c r="Q32" s="6" t="s">
        <v>97</v>
      </c>
      <c r="R32" s="6" t="s">
        <v>97</v>
      </c>
      <c r="S32" s="8" t="s">
        <v>216</v>
      </c>
      <c r="T32" s="0" t="n">
        <v>37</v>
      </c>
      <c r="U32" s="0" t="n">
        <v>47</v>
      </c>
      <c r="V32" s="0" t="n">
        <v>57</v>
      </c>
      <c r="W32" s="0" t="n">
        <v>57</v>
      </c>
      <c r="X32" s="0" t="n">
        <v>57</v>
      </c>
      <c r="Y32" s="0" t="n">
        <v>55</v>
      </c>
      <c r="Z32" s="0" t="n">
        <v>50</v>
      </c>
      <c r="AA32" s="0" t="n">
        <v>45</v>
      </c>
      <c r="AB32" s="0" t="n">
        <v>42</v>
      </c>
      <c r="AC32" s="0" t="n">
        <v>37</v>
      </c>
      <c r="AD32" s="0" t="n">
        <v>31</v>
      </c>
      <c r="AE32" s="0" t="n">
        <v>27</v>
      </c>
      <c r="AF32" s="0" t="n">
        <v>25</v>
      </c>
      <c r="AG32" s="0" t="n">
        <v>22</v>
      </c>
      <c r="AH32" s="0" t="n">
        <v>22</v>
      </c>
      <c r="AI32" s="0" t="n">
        <v>22</v>
      </c>
    </row>
    <row r="33" customFormat="false" ht="14.4" hidden="false" customHeight="false" outlineLevel="0" collapsed="false">
      <c r="A33" s="1" t="s">
        <v>218</v>
      </c>
      <c r="B33" s="1" t="s">
        <v>219</v>
      </c>
      <c r="C33" s="6" t="s">
        <v>199</v>
      </c>
      <c r="D33" s="6" t="s">
        <v>220</v>
      </c>
      <c r="E33" s="6" t="s">
        <v>95</v>
      </c>
      <c r="F33" s="6" t="s">
        <v>42</v>
      </c>
      <c r="G33" s="6" t="s">
        <v>95</v>
      </c>
      <c r="H33" s="6" t="s">
        <v>208</v>
      </c>
      <c r="I33" s="6" t="s">
        <v>204</v>
      </c>
      <c r="J33" s="6" t="s">
        <v>221</v>
      </c>
      <c r="K33" s="6" t="s">
        <v>192</v>
      </c>
      <c r="L33" s="6" t="s">
        <v>181</v>
      </c>
      <c r="M33" s="6" t="s">
        <v>198</v>
      </c>
      <c r="N33" s="6" t="s">
        <v>180</v>
      </c>
      <c r="O33" s="6" t="s">
        <v>182</v>
      </c>
      <c r="P33" s="6" t="s">
        <v>183</v>
      </c>
      <c r="Q33" s="6" t="s">
        <v>183</v>
      </c>
      <c r="R33" s="6" t="s">
        <v>183</v>
      </c>
      <c r="S33" s="8" t="s">
        <v>218</v>
      </c>
      <c r="T33" s="0" t="n">
        <v>38</v>
      </c>
      <c r="U33" s="0" t="n">
        <v>48</v>
      </c>
      <c r="V33" s="0" t="n">
        <v>56</v>
      </c>
      <c r="W33" s="0" t="n">
        <v>58</v>
      </c>
      <c r="X33" s="0" t="n">
        <v>56</v>
      </c>
      <c r="Y33" s="0" t="n">
        <v>53</v>
      </c>
      <c r="Z33" s="0" t="n">
        <v>49</v>
      </c>
      <c r="AA33" s="0" t="n">
        <v>46</v>
      </c>
      <c r="AB33" s="0" t="n">
        <v>43</v>
      </c>
      <c r="AC33" s="0" t="n">
        <v>38</v>
      </c>
      <c r="AD33" s="0" t="n">
        <v>31</v>
      </c>
      <c r="AE33" s="0" t="n">
        <v>29</v>
      </c>
      <c r="AF33" s="0" t="n">
        <v>25</v>
      </c>
      <c r="AG33" s="0" t="n">
        <v>23</v>
      </c>
      <c r="AH33" s="0" t="n">
        <v>23</v>
      </c>
      <c r="AI33" s="0" t="n">
        <v>23</v>
      </c>
    </row>
    <row r="34" customFormat="false" ht="14.4" hidden="false" customHeight="false" outlineLevel="0" collapsed="false">
      <c r="A34" s="1" t="s">
        <v>222</v>
      </c>
      <c r="B34" s="1" t="s">
        <v>223</v>
      </c>
      <c r="C34" s="6" t="s">
        <v>199</v>
      </c>
      <c r="D34" s="6" t="s">
        <v>220</v>
      </c>
      <c r="E34" s="6" t="s">
        <v>208</v>
      </c>
      <c r="F34" s="6" t="s">
        <v>208</v>
      </c>
      <c r="G34" s="6" t="s">
        <v>208</v>
      </c>
      <c r="H34" s="6" t="s">
        <v>205</v>
      </c>
      <c r="I34" s="6" t="s">
        <v>204</v>
      </c>
      <c r="J34" s="6" t="s">
        <v>221</v>
      </c>
      <c r="K34" s="6" t="s">
        <v>192</v>
      </c>
      <c r="L34" s="6" t="s">
        <v>181</v>
      </c>
      <c r="M34" s="6" t="s">
        <v>181</v>
      </c>
      <c r="N34" s="6" t="s">
        <v>190</v>
      </c>
      <c r="O34" s="6" t="s">
        <v>179</v>
      </c>
      <c r="P34" s="6" t="s">
        <v>179</v>
      </c>
      <c r="Q34" s="6" t="s">
        <v>179</v>
      </c>
      <c r="R34" s="6" t="s">
        <v>179</v>
      </c>
      <c r="S34" s="8" t="s">
        <v>222</v>
      </c>
      <c r="T34" s="0" t="n">
        <v>38</v>
      </c>
      <c r="U34" s="0" t="n">
        <v>48</v>
      </c>
      <c r="V34" s="0" t="n">
        <v>53</v>
      </c>
      <c r="W34" s="0" t="n">
        <v>53</v>
      </c>
      <c r="X34" s="0" t="n">
        <v>53</v>
      </c>
      <c r="Y34" s="0" t="n">
        <v>51</v>
      </c>
      <c r="Z34" s="0" t="n">
        <v>49</v>
      </c>
      <c r="AA34" s="0" t="n">
        <v>46</v>
      </c>
      <c r="AB34" s="0" t="n">
        <v>43</v>
      </c>
      <c r="AC34" s="0" t="n">
        <v>38</v>
      </c>
      <c r="AD34" s="0" t="n">
        <v>33</v>
      </c>
      <c r="AE34" s="0" t="n">
        <v>29</v>
      </c>
      <c r="AF34" s="0" t="n">
        <v>25</v>
      </c>
      <c r="AG34" s="0" t="n">
        <v>25</v>
      </c>
      <c r="AH34" s="0" t="n">
        <v>25</v>
      </c>
      <c r="AI34" s="0" t="n">
        <v>25</v>
      </c>
    </row>
    <row r="35" customFormat="false" ht="14.4" hidden="false" customHeight="false" outlineLevel="0" collapsed="false">
      <c r="A35" s="1" t="s">
        <v>224</v>
      </c>
      <c r="B35" s="1" t="s">
        <v>225</v>
      </c>
      <c r="C35" s="6" t="s">
        <v>106</v>
      </c>
      <c r="D35" s="6" t="s">
        <v>204</v>
      </c>
      <c r="E35" s="6" t="s">
        <v>211</v>
      </c>
      <c r="F35" s="6" t="s">
        <v>211</v>
      </c>
      <c r="G35" s="6" t="s">
        <v>211</v>
      </c>
      <c r="H35" s="6" t="s">
        <v>205</v>
      </c>
      <c r="I35" s="6" t="s">
        <v>204</v>
      </c>
      <c r="J35" s="6" t="s">
        <v>191</v>
      </c>
      <c r="K35" s="6" t="s">
        <v>22</v>
      </c>
      <c r="L35" s="6" t="s">
        <v>181</v>
      </c>
      <c r="M35" s="6" t="s">
        <v>181</v>
      </c>
      <c r="N35" s="6" t="s">
        <v>39</v>
      </c>
      <c r="O35" s="6" t="s">
        <v>189</v>
      </c>
      <c r="P35" s="6" t="s">
        <v>183</v>
      </c>
      <c r="Q35" s="6" t="s">
        <v>183</v>
      </c>
      <c r="R35" s="6" t="s">
        <v>183</v>
      </c>
      <c r="S35" s="8" t="s">
        <v>224</v>
      </c>
      <c r="T35" s="0" t="n">
        <v>39</v>
      </c>
      <c r="U35" s="0" t="n">
        <v>49</v>
      </c>
      <c r="V35" s="0" t="n">
        <v>54</v>
      </c>
      <c r="W35" s="0" t="n">
        <v>54</v>
      </c>
      <c r="X35" s="0" t="n">
        <v>54</v>
      </c>
      <c r="Y35" s="0" t="n">
        <v>51</v>
      </c>
      <c r="Z35" s="0" t="n">
        <v>49</v>
      </c>
      <c r="AA35" s="0" t="n">
        <v>47</v>
      </c>
      <c r="AB35" s="0" t="n">
        <v>44</v>
      </c>
      <c r="AC35" s="0" t="n">
        <v>39</v>
      </c>
      <c r="AD35" s="0" t="n">
        <v>34</v>
      </c>
      <c r="AE35" s="0" t="n">
        <v>30</v>
      </c>
      <c r="AF35" s="0" t="n">
        <v>26</v>
      </c>
      <c r="AG35" s="0" t="n">
        <v>26</v>
      </c>
      <c r="AH35" s="0" t="n">
        <v>26</v>
      </c>
      <c r="AI35" s="0" t="n">
        <v>26</v>
      </c>
    </row>
    <row r="36" customFormat="false" ht="14.4" hidden="false" customHeight="false" outlineLevel="0" collapsed="false">
      <c r="A36" s="1" t="s">
        <v>226</v>
      </c>
      <c r="B36" s="1" t="s">
        <v>227</v>
      </c>
      <c r="C36" s="6" t="s">
        <v>220</v>
      </c>
      <c r="D36" s="6" t="s">
        <v>204</v>
      </c>
      <c r="E36" s="6" t="s">
        <v>211</v>
      </c>
      <c r="F36" s="6" t="s">
        <v>211</v>
      </c>
      <c r="G36" s="6" t="s">
        <v>211</v>
      </c>
      <c r="H36" s="6" t="s">
        <v>205</v>
      </c>
      <c r="I36" s="6" t="s">
        <v>204</v>
      </c>
      <c r="J36" s="6" t="s">
        <v>191</v>
      </c>
      <c r="K36" s="6" t="s">
        <v>22</v>
      </c>
      <c r="L36" s="6" t="s">
        <v>181</v>
      </c>
      <c r="M36" s="6" t="s">
        <v>181</v>
      </c>
      <c r="N36" s="6" t="s">
        <v>39</v>
      </c>
      <c r="O36" s="6" t="s">
        <v>189</v>
      </c>
      <c r="P36" s="6" t="s">
        <v>183</v>
      </c>
      <c r="Q36" s="6" t="s">
        <v>183</v>
      </c>
      <c r="R36" s="6" t="s">
        <v>183</v>
      </c>
      <c r="S36" s="8" t="s">
        <v>226</v>
      </c>
      <c r="T36" s="0" t="n">
        <v>39</v>
      </c>
      <c r="U36" s="0" t="n">
        <v>49</v>
      </c>
      <c r="V36" s="0" t="n">
        <v>54</v>
      </c>
      <c r="W36" s="0" t="n">
        <v>54</v>
      </c>
      <c r="X36" s="0" t="n">
        <v>54</v>
      </c>
      <c r="Y36" s="0" t="n">
        <v>51</v>
      </c>
      <c r="Z36" s="0" t="n">
        <v>49</v>
      </c>
      <c r="AA36" s="0" t="n">
        <v>47</v>
      </c>
      <c r="AB36" s="0" t="n">
        <v>44</v>
      </c>
      <c r="AC36" s="0" t="n">
        <v>39</v>
      </c>
      <c r="AD36" s="0" t="n">
        <v>34</v>
      </c>
      <c r="AE36" s="0" t="n">
        <v>30</v>
      </c>
      <c r="AF36" s="0" t="n">
        <v>26</v>
      </c>
      <c r="AG36" s="0" t="n">
        <v>23</v>
      </c>
      <c r="AH36" s="0" t="n">
        <v>23</v>
      </c>
      <c r="AI36" s="0" t="n">
        <v>23</v>
      </c>
    </row>
    <row r="37" customFormat="false" ht="14.4" hidden="false" customHeight="false" outlineLevel="0" collapsed="false">
      <c r="A37" s="1" t="s">
        <v>228</v>
      </c>
      <c r="B37" s="1" t="s">
        <v>229</v>
      </c>
      <c r="C37" s="6" t="s">
        <v>199</v>
      </c>
      <c r="D37" s="6" t="s">
        <v>204</v>
      </c>
      <c r="E37" s="6" t="s">
        <v>208</v>
      </c>
      <c r="F37" s="6" t="s">
        <v>211</v>
      </c>
      <c r="G37" s="6" t="s">
        <v>211</v>
      </c>
      <c r="H37" s="6" t="s">
        <v>211</v>
      </c>
      <c r="I37" s="6" t="s">
        <v>204</v>
      </c>
      <c r="J37" s="6" t="s">
        <v>191</v>
      </c>
      <c r="K37" s="6" t="s">
        <v>22</v>
      </c>
      <c r="L37" s="6" t="s">
        <v>181</v>
      </c>
      <c r="M37" s="6" t="s">
        <v>181</v>
      </c>
      <c r="N37" s="6" t="s">
        <v>39</v>
      </c>
      <c r="O37" s="6" t="s">
        <v>189</v>
      </c>
      <c r="P37" s="6" t="s">
        <v>183</v>
      </c>
      <c r="Q37" s="6" t="s">
        <v>183</v>
      </c>
      <c r="R37" s="6" t="s">
        <v>183</v>
      </c>
      <c r="S37" s="8" t="s">
        <v>228</v>
      </c>
      <c r="T37" s="0" t="n">
        <v>39</v>
      </c>
      <c r="U37" s="0" t="n">
        <v>49</v>
      </c>
      <c r="V37" s="0" t="n">
        <v>53</v>
      </c>
      <c r="W37" s="0" t="n">
        <v>54</v>
      </c>
      <c r="X37" s="0" t="n">
        <v>54</v>
      </c>
      <c r="Y37" s="0" t="n">
        <v>54</v>
      </c>
      <c r="Z37" s="0" t="n">
        <v>49</v>
      </c>
      <c r="AA37" s="0" t="n">
        <v>47</v>
      </c>
      <c r="AB37" s="0" t="n">
        <v>44</v>
      </c>
      <c r="AC37" s="0" t="n">
        <v>39</v>
      </c>
      <c r="AD37" s="0" t="n">
        <v>34</v>
      </c>
      <c r="AE37" s="0" t="n">
        <v>30</v>
      </c>
      <c r="AF37" s="0" t="n">
        <v>26</v>
      </c>
      <c r="AG37" s="0" t="n">
        <v>23</v>
      </c>
      <c r="AH37" s="0" t="n">
        <v>23</v>
      </c>
      <c r="AI37" s="0" t="n">
        <v>23</v>
      </c>
    </row>
    <row r="38" customFormat="false" ht="14.4" hidden="false" customHeight="false" outlineLevel="0" collapsed="false">
      <c r="A38" s="1" t="s">
        <v>230</v>
      </c>
      <c r="B38" s="1" t="s">
        <v>231</v>
      </c>
      <c r="C38" s="6" t="s">
        <v>220</v>
      </c>
      <c r="D38" s="6" t="s">
        <v>96</v>
      </c>
      <c r="E38" s="6" t="s">
        <v>211</v>
      </c>
      <c r="F38" s="6" t="s">
        <v>105</v>
      </c>
      <c r="G38" s="6" t="s">
        <v>105</v>
      </c>
      <c r="H38" s="6" t="s">
        <v>105</v>
      </c>
      <c r="I38" s="6" t="s">
        <v>232</v>
      </c>
      <c r="J38" s="6" t="s">
        <v>199</v>
      </c>
      <c r="K38" s="6" t="s">
        <v>107</v>
      </c>
      <c r="L38" s="6" t="s">
        <v>22</v>
      </c>
      <c r="M38" s="6" t="s">
        <v>192</v>
      </c>
      <c r="N38" s="6" t="s">
        <v>39</v>
      </c>
      <c r="O38" s="6" t="s">
        <v>180</v>
      </c>
      <c r="P38" s="6" t="s">
        <v>189</v>
      </c>
      <c r="Q38" s="6" t="s">
        <v>189</v>
      </c>
      <c r="R38" s="6" t="s">
        <v>189</v>
      </c>
      <c r="S38" s="8" t="s">
        <v>230</v>
      </c>
      <c r="T38" s="0" t="n">
        <v>40</v>
      </c>
      <c r="U38" s="0" t="n">
        <v>50</v>
      </c>
      <c r="V38" s="0" t="n">
        <v>54</v>
      </c>
      <c r="W38" s="0" t="n">
        <v>55</v>
      </c>
      <c r="X38" s="0" t="n">
        <v>55</v>
      </c>
      <c r="Y38" s="0" t="n">
        <v>55</v>
      </c>
      <c r="Z38" s="0" t="n">
        <v>52</v>
      </c>
      <c r="AA38" s="0" t="n">
        <v>48</v>
      </c>
      <c r="AB38" s="0" t="n">
        <v>45</v>
      </c>
      <c r="AC38" s="0" t="n">
        <v>38</v>
      </c>
      <c r="AD38" s="0" t="n">
        <v>35</v>
      </c>
      <c r="AE38" s="0" t="n">
        <v>32</v>
      </c>
      <c r="AF38" s="0" t="n">
        <v>30</v>
      </c>
      <c r="AG38" s="0" t="n">
        <v>29</v>
      </c>
      <c r="AH38" s="0" t="n">
        <v>29</v>
      </c>
      <c r="AI38" s="0" t="n">
        <v>29</v>
      </c>
    </row>
    <row r="39" customFormat="false" ht="14.4" hidden="false" customHeight="false" outlineLevel="0" collapsed="false">
      <c r="A39" s="1" t="s">
        <v>233</v>
      </c>
      <c r="B39" s="1" t="s">
        <v>234</v>
      </c>
      <c r="C39" s="6" t="s">
        <v>220</v>
      </c>
      <c r="D39" s="6" t="s">
        <v>96</v>
      </c>
      <c r="E39" s="6" t="s">
        <v>211</v>
      </c>
      <c r="F39" s="6" t="s">
        <v>105</v>
      </c>
      <c r="G39" s="6" t="s">
        <v>105</v>
      </c>
      <c r="H39" s="6" t="s">
        <v>105</v>
      </c>
      <c r="I39" s="6" t="s">
        <v>205</v>
      </c>
      <c r="J39" s="6" t="s">
        <v>199</v>
      </c>
      <c r="K39" s="6" t="s">
        <v>107</v>
      </c>
      <c r="L39" s="6" t="s">
        <v>22</v>
      </c>
      <c r="M39" s="6" t="s">
        <v>192</v>
      </c>
      <c r="N39" s="6" t="s">
        <v>193</v>
      </c>
      <c r="O39" s="6" t="s">
        <v>190</v>
      </c>
      <c r="P39" s="6" t="s">
        <v>190</v>
      </c>
      <c r="Q39" s="6" t="s">
        <v>190</v>
      </c>
      <c r="R39" s="6" t="s">
        <v>190</v>
      </c>
      <c r="S39" s="8" t="s">
        <v>233</v>
      </c>
      <c r="T39" s="0" t="n">
        <v>40</v>
      </c>
      <c r="U39" s="0" t="n">
        <v>50</v>
      </c>
      <c r="V39" s="0" t="n">
        <v>54</v>
      </c>
      <c r="W39" s="0" t="n">
        <v>55</v>
      </c>
      <c r="X39" s="0" t="n">
        <v>55</v>
      </c>
      <c r="Y39" s="0" t="n">
        <v>55</v>
      </c>
      <c r="Z39" s="0" t="n">
        <v>51</v>
      </c>
      <c r="AA39" s="0" t="n">
        <v>48</v>
      </c>
      <c r="AB39" s="0" t="n">
        <v>45</v>
      </c>
      <c r="AC39" s="0" t="n">
        <v>37</v>
      </c>
      <c r="AD39" s="0" t="n">
        <v>33</v>
      </c>
      <c r="AE39" s="0" t="n">
        <v>31</v>
      </c>
      <c r="AF39" s="0" t="n">
        <v>31</v>
      </c>
      <c r="AG39" s="0" t="n">
        <v>31</v>
      </c>
      <c r="AH39" s="0" t="n">
        <v>31</v>
      </c>
      <c r="AI39" s="0" t="n">
        <v>31</v>
      </c>
    </row>
    <row r="40" customFormat="false" ht="14.4" hidden="false" customHeight="false" outlineLevel="0" collapsed="false">
      <c r="A40" s="1" t="s">
        <v>235</v>
      </c>
      <c r="B40" s="1" t="s">
        <v>236</v>
      </c>
      <c r="C40" s="6" t="s">
        <v>204</v>
      </c>
      <c r="D40" s="6" t="s">
        <v>205</v>
      </c>
      <c r="E40" s="6" t="s">
        <v>105</v>
      </c>
      <c r="F40" s="6" t="s">
        <v>95</v>
      </c>
      <c r="G40" s="6" t="s">
        <v>95</v>
      </c>
      <c r="H40" s="6" t="s">
        <v>95</v>
      </c>
      <c r="I40" s="6" t="s">
        <v>232</v>
      </c>
      <c r="J40" s="6" t="s">
        <v>106</v>
      </c>
      <c r="K40" s="6" t="s">
        <v>221</v>
      </c>
      <c r="L40" s="6" t="s">
        <v>107</v>
      </c>
      <c r="M40" s="6" t="s">
        <v>22</v>
      </c>
      <c r="N40" s="6" t="s">
        <v>39</v>
      </c>
      <c r="O40" s="6" t="s">
        <v>190</v>
      </c>
      <c r="P40" s="6" t="s">
        <v>190</v>
      </c>
      <c r="Q40" s="6" t="s">
        <v>190</v>
      </c>
      <c r="R40" s="6" t="s">
        <v>190</v>
      </c>
      <c r="S40" s="8" t="s">
        <v>235</v>
      </c>
      <c r="T40" s="0" t="n">
        <v>41</v>
      </c>
      <c r="U40" s="0" t="n">
        <v>51</v>
      </c>
      <c r="V40" s="0" t="n">
        <v>55</v>
      </c>
      <c r="W40" s="0" t="n">
        <v>56</v>
      </c>
      <c r="X40" s="0" t="n">
        <v>56</v>
      </c>
      <c r="Y40" s="0" t="n">
        <v>56</v>
      </c>
      <c r="Z40" s="0" t="n">
        <v>52</v>
      </c>
      <c r="AA40" s="0" t="n">
        <v>49</v>
      </c>
      <c r="AB40" s="0" t="n">
        <v>46</v>
      </c>
      <c r="AC40" s="0" t="n">
        <v>38</v>
      </c>
      <c r="AD40" s="0" t="n">
        <v>34</v>
      </c>
      <c r="AE40" s="0" t="n">
        <v>32</v>
      </c>
      <c r="AF40" s="0" t="n">
        <v>31</v>
      </c>
      <c r="AG40" s="0" t="n">
        <v>31</v>
      </c>
      <c r="AH40" s="0" t="n">
        <v>31</v>
      </c>
      <c r="AI40" s="0" t="n">
        <v>31</v>
      </c>
    </row>
    <row r="41" customFormat="false" ht="14.4" hidden="false" customHeight="false" outlineLevel="0" collapsed="false">
      <c r="B41" s="1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customFormat="false" ht="14.4" hidden="false" customHeight="false" outlineLevel="0" collapsed="false">
      <c r="A42" s="1" t="s">
        <v>237</v>
      </c>
      <c r="B42" s="1" t="s">
        <v>238</v>
      </c>
      <c r="C42" s="6" t="s">
        <v>97</v>
      </c>
      <c r="D42" s="6" t="s">
        <v>97</v>
      </c>
      <c r="E42" s="6" t="s">
        <v>97</v>
      </c>
      <c r="F42" s="6" t="s">
        <v>97</v>
      </c>
      <c r="G42" s="6" t="s">
        <v>97</v>
      </c>
      <c r="H42" s="6" t="s">
        <v>97</v>
      </c>
      <c r="I42" s="6" t="s">
        <v>97</v>
      </c>
      <c r="J42" s="6" t="s">
        <v>97</v>
      </c>
      <c r="K42" s="6" t="s">
        <v>97</v>
      </c>
      <c r="L42" s="6" t="s">
        <v>97</v>
      </c>
      <c r="M42" s="6" t="s">
        <v>97</v>
      </c>
      <c r="N42" s="6" t="s">
        <v>97</v>
      </c>
      <c r="O42" s="6" t="s">
        <v>97</v>
      </c>
      <c r="P42" s="6" t="s">
        <v>97</v>
      </c>
      <c r="Q42" s="6" t="s">
        <v>97</v>
      </c>
      <c r="R42" s="6" t="s">
        <v>97</v>
      </c>
      <c r="S42" s="8" t="s">
        <v>237</v>
      </c>
      <c r="T42" s="11" t="n">
        <v>13.6347826086957</v>
      </c>
      <c r="U42" s="11" t="n">
        <v>13.6347826086957</v>
      </c>
      <c r="V42" s="11" t="n">
        <v>13.6347826086957</v>
      </c>
      <c r="W42" s="11" t="n">
        <v>13.6347826086957</v>
      </c>
      <c r="X42" s="11" t="n">
        <v>13.6347826086957</v>
      </c>
      <c r="Y42" s="11" t="n">
        <v>13.6347826086957</v>
      </c>
      <c r="Z42" s="11" t="n">
        <v>13.6347826086957</v>
      </c>
      <c r="AA42" s="11" t="n">
        <v>13.6347826086957</v>
      </c>
      <c r="AB42" s="11" t="n">
        <v>13.6347826086957</v>
      </c>
      <c r="AC42" s="11" t="n">
        <v>13.6347826086957</v>
      </c>
      <c r="AD42" s="11" t="n">
        <v>13.6347826086957</v>
      </c>
      <c r="AE42" s="11" t="n">
        <v>13.6347826086957</v>
      </c>
      <c r="AF42" s="11" t="n">
        <v>13.6347826086957</v>
      </c>
      <c r="AG42" s="11" t="n">
        <v>13.6347826086957</v>
      </c>
      <c r="AH42" s="11" t="n">
        <v>13.6347826086957</v>
      </c>
      <c r="AI42" s="11" t="n">
        <v>13.6347826086957</v>
      </c>
      <c r="AJ42" s="9" t="s">
        <v>239</v>
      </c>
      <c r="AL42" s="0" t="n">
        <v>500</v>
      </c>
      <c r="AM42" s="0" t="n">
        <v>800</v>
      </c>
      <c r="AN42" s="0" t="n">
        <v>1200</v>
      </c>
      <c r="AO42" s="0" t="n">
        <v>1600</v>
      </c>
      <c r="AP42" s="0" t="n">
        <v>2000</v>
      </c>
      <c r="AQ42" s="0" t="n">
        <v>2400</v>
      </c>
      <c r="AR42" s="0" t="n">
        <v>2800</v>
      </c>
      <c r="AS42" s="0" t="n">
        <v>3200</v>
      </c>
      <c r="AT42" s="0" t="n">
        <v>3600</v>
      </c>
      <c r="AU42" s="0" t="n">
        <v>4000</v>
      </c>
      <c r="AV42" s="0" t="n">
        <v>4400</v>
      </c>
      <c r="AW42" s="0" t="n">
        <v>4800</v>
      </c>
      <c r="AX42" s="0" t="n">
        <v>5200</v>
      </c>
      <c r="AY42" s="0" t="n">
        <v>5600</v>
      </c>
      <c r="AZ42" s="0" t="n">
        <v>6000</v>
      </c>
    </row>
    <row r="43" customFormat="false" ht="14.4" hidden="false" customHeight="false" outlineLevel="0" collapsed="false">
      <c r="A43" s="1" t="s">
        <v>240</v>
      </c>
      <c r="B43" s="1" t="s">
        <v>241</v>
      </c>
      <c r="C43" s="6" t="s">
        <v>98</v>
      </c>
      <c r="D43" s="6" t="s">
        <v>98</v>
      </c>
      <c r="E43" s="6" t="s">
        <v>98</v>
      </c>
      <c r="F43" s="6" t="s">
        <v>98</v>
      </c>
      <c r="G43" s="6" t="s">
        <v>98</v>
      </c>
      <c r="H43" s="6" t="s">
        <v>97</v>
      </c>
      <c r="I43" s="6" t="s">
        <v>97</v>
      </c>
      <c r="J43" s="6" t="s">
        <v>97</v>
      </c>
      <c r="K43" s="6" t="s">
        <v>97</v>
      </c>
      <c r="L43" s="6" t="s">
        <v>97</v>
      </c>
      <c r="M43" s="6" t="s">
        <v>97</v>
      </c>
      <c r="N43" s="6" t="s">
        <v>97</v>
      </c>
      <c r="O43" s="6" t="s">
        <v>97</v>
      </c>
      <c r="P43" s="6" t="s">
        <v>97</v>
      </c>
      <c r="Q43" s="6" t="s">
        <v>97</v>
      </c>
      <c r="R43" s="6" t="s">
        <v>97</v>
      </c>
      <c r="S43" s="8" t="s">
        <v>240</v>
      </c>
      <c r="T43" s="11" t="n">
        <v>14.7</v>
      </c>
      <c r="U43" s="11" t="n">
        <v>14.7</v>
      </c>
      <c r="V43" s="11" t="n">
        <v>14.7</v>
      </c>
      <c r="W43" s="11" t="n">
        <v>14.7</v>
      </c>
      <c r="X43" s="11" t="n">
        <v>14.7</v>
      </c>
      <c r="Y43" s="11" t="n">
        <v>13.6347826086957</v>
      </c>
      <c r="Z43" s="11" t="n">
        <v>13.6347826086957</v>
      </c>
      <c r="AA43" s="11" t="n">
        <v>13.6347826086957</v>
      </c>
      <c r="AB43" s="11" t="n">
        <v>13.6347826086957</v>
      </c>
      <c r="AC43" s="11" t="n">
        <v>13.6347826086957</v>
      </c>
      <c r="AD43" s="11" t="n">
        <v>13.6347826086957</v>
      </c>
      <c r="AE43" s="11" t="n">
        <v>13.6347826086957</v>
      </c>
      <c r="AF43" s="11" t="n">
        <v>13.6347826086957</v>
      </c>
      <c r="AG43" s="11" t="n">
        <v>13.6347826086957</v>
      </c>
      <c r="AH43" s="11" t="n">
        <v>13.6347826086957</v>
      </c>
      <c r="AI43" s="11" t="n">
        <v>13.6347826086957</v>
      </c>
      <c r="AJ43" s="0" t="s">
        <v>242</v>
      </c>
      <c r="AL43" s="0" t="n">
        <v>500</v>
      </c>
      <c r="AM43" s="0" t="n">
        <v>800</v>
      </c>
      <c r="AN43" s="0" t="n">
        <v>1200</v>
      </c>
      <c r="AO43" s="0" t="n">
        <v>1600</v>
      </c>
      <c r="AP43" s="0" t="n">
        <v>2000</v>
      </c>
      <c r="AQ43" s="0" t="n">
        <v>2400</v>
      </c>
      <c r="AR43" s="0" t="n">
        <v>2800</v>
      </c>
      <c r="AS43" s="0" t="n">
        <v>3200</v>
      </c>
      <c r="AT43" s="0" t="n">
        <v>3600</v>
      </c>
      <c r="AU43" s="0" t="n">
        <v>4000</v>
      </c>
      <c r="AV43" s="0" t="n">
        <v>4400</v>
      </c>
      <c r="AW43" s="0" t="n">
        <v>4800</v>
      </c>
      <c r="AX43" s="0" t="n">
        <v>5200</v>
      </c>
      <c r="AY43" s="0" t="n">
        <v>5600</v>
      </c>
      <c r="AZ43" s="0" t="n">
        <v>6000</v>
      </c>
    </row>
    <row r="44" customFormat="false" ht="14.4" hidden="false" customHeight="false" outlineLevel="0" collapsed="false">
      <c r="A44" s="1" t="s">
        <v>243</v>
      </c>
      <c r="B44" s="1" t="s">
        <v>244</v>
      </c>
      <c r="C44" s="6" t="s">
        <v>98</v>
      </c>
      <c r="D44" s="6" t="s">
        <v>98</v>
      </c>
      <c r="E44" s="6" t="s">
        <v>98</v>
      </c>
      <c r="F44" s="6" t="s">
        <v>98</v>
      </c>
      <c r="G44" s="6" t="s">
        <v>97</v>
      </c>
      <c r="H44" s="6" t="s">
        <v>22</v>
      </c>
      <c r="I44" s="6" t="s">
        <v>191</v>
      </c>
      <c r="J44" s="6" t="s">
        <v>191</v>
      </c>
      <c r="K44" s="6" t="s">
        <v>191</v>
      </c>
      <c r="L44" s="6" t="s">
        <v>191</v>
      </c>
      <c r="M44" s="6" t="s">
        <v>191</v>
      </c>
      <c r="N44" s="6" t="s">
        <v>191</v>
      </c>
      <c r="O44" s="6" t="s">
        <v>191</v>
      </c>
      <c r="P44" s="6" t="s">
        <v>191</v>
      </c>
      <c r="Q44" s="6" t="s">
        <v>191</v>
      </c>
      <c r="R44" s="6" t="s">
        <v>191</v>
      </c>
      <c r="S44" s="8" t="s">
        <v>243</v>
      </c>
      <c r="T44" s="11" t="n">
        <v>14.7</v>
      </c>
      <c r="U44" s="11" t="n">
        <v>14.7</v>
      </c>
      <c r="V44" s="11" t="n">
        <v>14.7</v>
      </c>
      <c r="W44" s="11" t="n">
        <v>14.7</v>
      </c>
      <c r="X44" s="11" t="n">
        <v>13.6347826086957</v>
      </c>
      <c r="Y44" s="11" t="n">
        <v>13.0666666666667</v>
      </c>
      <c r="Z44" s="11" t="n">
        <v>12.9319587628866</v>
      </c>
      <c r="AA44" s="11" t="n">
        <v>12.9319587628866</v>
      </c>
      <c r="AB44" s="11" t="n">
        <v>12.9319587628866</v>
      </c>
      <c r="AC44" s="11" t="n">
        <v>12.9319587628866</v>
      </c>
      <c r="AD44" s="11" t="n">
        <v>12.9319587628866</v>
      </c>
      <c r="AE44" s="11" t="n">
        <v>12.9319587628866</v>
      </c>
      <c r="AF44" s="11" t="n">
        <v>12.9319587628866</v>
      </c>
      <c r="AG44" s="11" t="n">
        <v>12.9319587628866</v>
      </c>
      <c r="AH44" s="11" t="n">
        <v>12.9319587628866</v>
      </c>
      <c r="AI44" s="11" t="n">
        <v>12.9319587628866</v>
      </c>
      <c r="AJ44" s="0" t="s">
        <v>245</v>
      </c>
      <c r="AL44" s="0" t="n">
        <v>500</v>
      </c>
      <c r="AM44" s="0" t="n">
        <v>800</v>
      </c>
      <c r="AN44" s="0" t="n">
        <v>1200</v>
      </c>
      <c r="AO44" s="0" t="n">
        <v>1600</v>
      </c>
      <c r="AP44" s="0" t="n">
        <v>2000</v>
      </c>
      <c r="AQ44" s="0" t="n">
        <v>2400</v>
      </c>
      <c r="AR44" s="0" t="n">
        <v>2800</v>
      </c>
      <c r="AS44" s="0" t="n">
        <v>3200</v>
      </c>
      <c r="AT44" s="0" t="n">
        <v>3600</v>
      </c>
      <c r="AU44" s="0" t="n">
        <v>4000</v>
      </c>
      <c r="AV44" s="0" t="n">
        <v>4400</v>
      </c>
      <c r="AW44" s="0" t="n">
        <v>4800</v>
      </c>
      <c r="AX44" s="0" t="n">
        <v>5200</v>
      </c>
      <c r="AY44" s="0" t="n">
        <v>5600</v>
      </c>
      <c r="AZ44" s="0" t="n">
        <v>6000</v>
      </c>
    </row>
    <row r="45" customFormat="false" ht="14.4" hidden="false" customHeight="false" outlineLevel="0" collapsed="false">
      <c r="A45" s="1" t="s">
        <v>246</v>
      </c>
      <c r="B45" s="1" t="s">
        <v>247</v>
      </c>
      <c r="C45" s="6" t="s">
        <v>98</v>
      </c>
      <c r="D45" s="6" t="s">
        <v>98</v>
      </c>
      <c r="E45" s="6" t="s">
        <v>98</v>
      </c>
      <c r="F45" s="6" t="s">
        <v>98</v>
      </c>
      <c r="G45" s="6" t="s">
        <v>98</v>
      </c>
      <c r="H45" s="6" t="s">
        <v>98</v>
      </c>
      <c r="I45" s="6" t="s">
        <v>211</v>
      </c>
      <c r="J45" s="6" t="s">
        <v>211</v>
      </c>
      <c r="K45" s="6" t="s">
        <v>211</v>
      </c>
      <c r="L45" s="6" t="s">
        <v>211</v>
      </c>
      <c r="M45" s="6" t="s">
        <v>211</v>
      </c>
      <c r="N45" s="6" t="s">
        <v>211</v>
      </c>
      <c r="O45" s="6" t="s">
        <v>211</v>
      </c>
      <c r="P45" s="6" t="s">
        <v>211</v>
      </c>
      <c r="Q45" s="6" t="s">
        <v>211</v>
      </c>
      <c r="R45" s="6" t="s">
        <v>211</v>
      </c>
      <c r="S45" s="8" t="s">
        <v>246</v>
      </c>
      <c r="T45" s="11" t="n">
        <v>14.7</v>
      </c>
      <c r="U45" s="11" t="n">
        <v>14.7</v>
      </c>
      <c r="V45" s="11" t="n">
        <v>14.7</v>
      </c>
      <c r="W45" s="11" t="n">
        <v>14.7</v>
      </c>
      <c r="X45" s="11" t="n">
        <v>14.7</v>
      </c>
      <c r="Y45" s="11" t="n">
        <v>14.7</v>
      </c>
      <c r="Z45" s="11" t="n">
        <v>12.544</v>
      </c>
      <c r="AA45" s="11" t="n">
        <v>12.544</v>
      </c>
      <c r="AB45" s="11" t="n">
        <v>12.544</v>
      </c>
      <c r="AC45" s="11" t="n">
        <v>12.544</v>
      </c>
      <c r="AD45" s="11" t="n">
        <v>12.544</v>
      </c>
      <c r="AE45" s="11" t="n">
        <v>12.544</v>
      </c>
      <c r="AF45" s="11" t="n">
        <v>12.544</v>
      </c>
      <c r="AG45" s="11" t="n">
        <v>12.544</v>
      </c>
      <c r="AH45" s="11" t="n">
        <v>12.544</v>
      </c>
      <c r="AI45" s="11" t="n">
        <v>12.544</v>
      </c>
      <c r="AJ45" s="0" t="s">
        <v>248</v>
      </c>
      <c r="AL45" s="0" t="n">
        <v>500</v>
      </c>
      <c r="AM45" s="0" t="n">
        <v>800</v>
      </c>
      <c r="AN45" s="0" t="n">
        <v>1200</v>
      </c>
      <c r="AO45" s="0" t="n">
        <v>1600</v>
      </c>
      <c r="AP45" s="0" t="n">
        <v>2000</v>
      </c>
      <c r="AQ45" s="0" t="n">
        <v>2400</v>
      </c>
      <c r="AR45" s="0" t="n">
        <v>2800</v>
      </c>
      <c r="AS45" s="0" t="n">
        <v>3200</v>
      </c>
      <c r="AT45" s="0" t="n">
        <v>3600</v>
      </c>
      <c r="AU45" s="0" t="n">
        <v>4000</v>
      </c>
      <c r="AV45" s="0" t="n">
        <v>4400</v>
      </c>
      <c r="AW45" s="0" t="n">
        <v>4800</v>
      </c>
      <c r="AX45" s="0" t="n">
        <v>5200</v>
      </c>
      <c r="AY45" s="0" t="n">
        <v>5600</v>
      </c>
      <c r="AZ45" s="0" t="n">
        <v>6000</v>
      </c>
    </row>
    <row r="46" customFormat="false" ht="14.4" hidden="false" customHeight="false" outlineLevel="0" collapsed="false">
      <c r="A46" s="1" t="s">
        <v>249</v>
      </c>
      <c r="B46" s="1" t="s">
        <v>250</v>
      </c>
      <c r="C46" s="6" t="s">
        <v>98</v>
      </c>
      <c r="D46" s="6" t="s">
        <v>98</v>
      </c>
      <c r="E46" s="6" t="s">
        <v>98</v>
      </c>
      <c r="F46" s="6" t="s">
        <v>98</v>
      </c>
      <c r="G46" s="6" t="s">
        <v>98</v>
      </c>
      <c r="H46" s="6" t="s">
        <v>98</v>
      </c>
      <c r="I46" s="6" t="s">
        <v>98</v>
      </c>
      <c r="J46" s="6" t="s">
        <v>98</v>
      </c>
      <c r="K46" s="6" t="s">
        <v>98</v>
      </c>
      <c r="L46" s="6" t="s">
        <v>98</v>
      </c>
      <c r="M46" s="6" t="s">
        <v>42</v>
      </c>
      <c r="N46" s="6" t="s">
        <v>89</v>
      </c>
      <c r="O46" s="6" t="s">
        <v>89</v>
      </c>
      <c r="P46" s="6" t="s">
        <v>89</v>
      </c>
      <c r="Q46" s="6" t="s">
        <v>89</v>
      </c>
      <c r="R46" s="6" t="s">
        <v>89</v>
      </c>
      <c r="S46" s="8" t="s">
        <v>249</v>
      </c>
      <c r="T46" s="11" t="n">
        <v>14.7</v>
      </c>
      <c r="U46" s="11" t="n">
        <v>14.7</v>
      </c>
      <c r="V46" s="11" t="n">
        <v>14.7</v>
      </c>
      <c r="W46" s="11" t="n">
        <v>14.7</v>
      </c>
      <c r="X46" s="11" t="n">
        <v>14.7</v>
      </c>
      <c r="Y46" s="11" t="n">
        <v>14.7</v>
      </c>
      <c r="Z46" s="11" t="n">
        <v>14.7</v>
      </c>
      <c r="AA46" s="11" t="n">
        <v>14.7</v>
      </c>
      <c r="AB46" s="11" t="n">
        <v>14.7</v>
      </c>
      <c r="AC46" s="11" t="n">
        <v>14.7</v>
      </c>
      <c r="AD46" s="11" t="n">
        <v>12.3789473684211</v>
      </c>
      <c r="AE46" s="11" t="n">
        <v>11.4731707317073</v>
      </c>
      <c r="AF46" s="11" t="n">
        <v>11.4731707317073</v>
      </c>
      <c r="AG46" s="11" t="n">
        <v>11.4731707317073</v>
      </c>
      <c r="AH46" s="11" t="n">
        <v>11.4731707317073</v>
      </c>
      <c r="AI46" s="11" t="n">
        <v>11.4731707317073</v>
      </c>
      <c r="AJ46" s="0" t="s">
        <v>251</v>
      </c>
      <c r="AL46" s="0" t="n">
        <v>500</v>
      </c>
      <c r="AM46" s="0" t="n">
        <v>800</v>
      </c>
      <c r="AN46" s="0" t="n">
        <v>1200</v>
      </c>
      <c r="AO46" s="0" t="n">
        <v>1600</v>
      </c>
      <c r="AP46" s="0" t="n">
        <v>2000</v>
      </c>
      <c r="AQ46" s="0" t="n">
        <v>2400</v>
      </c>
      <c r="AR46" s="0" t="n">
        <v>2800</v>
      </c>
      <c r="AS46" s="0" t="n">
        <v>3200</v>
      </c>
      <c r="AT46" s="0" t="n">
        <v>3600</v>
      </c>
      <c r="AU46" s="0" t="n">
        <v>4000</v>
      </c>
      <c r="AV46" s="0" t="n">
        <v>4400</v>
      </c>
      <c r="AW46" s="0" t="n">
        <v>4800</v>
      </c>
      <c r="AX46" s="0" t="n">
        <v>5200</v>
      </c>
      <c r="AY46" s="0" t="n">
        <v>5600</v>
      </c>
      <c r="AZ46" s="0" t="n">
        <v>6000</v>
      </c>
    </row>
    <row r="47" customFormat="false" ht="14.4" hidden="false" customHeight="false" outlineLevel="0" collapsed="false">
      <c r="A47" s="1" t="s">
        <v>252</v>
      </c>
      <c r="B47" s="1" t="s">
        <v>253</v>
      </c>
      <c r="C47" s="6" t="s">
        <v>98</v>
      </c>
      <c r="D47" s="6" t="s">
        <v>98</v>
      </c>
      <c r="E47" s="6" t="s">
        <v>98</v>
      </c>
      <c r="F47" s="6" t="s">
        <v>98</v>
      </c>
      <c r="G47" s="6" t="s">
        <v>98</v>
      </c>
      <c r="H47" s="6" t="s">
        <v>98</v>
      </c>
      <c r="I47" s="6" t="s">
        <v>98</v>
      </c>
      <c r="J47" s="6" t="s">
        <v>98</v>
      </c>
      <c r="K47" s="6" t="s">
        <v>98</v>
      </c>
      <c r="L47" s="6" t="s">
        <v>98</v>
      </c>
      <c r="M47" s="6" t="s">
        <v>98</v>
      </c>
      <c r="N47" s="6" t="s">
        <v>97</v>
      </c>
      <c r="O47" s="6" t="s">
        <v>90</v>
      </c>
      <c r="P47" s="6" t="s">
        <v>90</v>
      </c>
      <c r="Q47" s="6" t="s">
        <v>90</v>
      </c>
      <c r="R47" s="6" t="s">
        <v>90</v>
      </c>
      <c r="S47" s="8" t="s">
        <v>252</v>
      </c>
      <c r="T47" s="11" t="n">
        <v>14.7</v>
      </c>
      <c r="U47" s="11" t="n">
        <v>14.7</v>
      </c>
      <c r="V47" s="11" t="n">
        <v>14.7</v>
      </c>
      <c r="W47" s="11" t="n">
        <v>14.7</v>
      </c>
      <c r="X47" s="11" t="n">
        <v>14.7</v>
      </c>
      <c r="Y47" s="11" t="n">
        <v>14.7</v>
      </c>
      <c r="Z47" s="11" t="n">
        <v>14.7</v>
      </c>
      <c r="AA47" s="11" t="n">
        <v>14.7</v>
      </c>
      <c r="AB47" s="11" t="n">
        <v>14.7</v>
      </c>
      <c r="AC47" s="11" t="n">
        <v>14.7</v>
      </c>
      <c r="AD47" s="11" t="n">
        <v>14.7</v>
      </c>
      <c r="AE47" s="11" t="n">
        <v>13.6347826086957</v>
      </c>
      <c r="AF47" s="11" t="n">
        <v>11.6148148148148</v>
      </c>
      <c r="AG47" s="11" t="n">
        <v>11.6148148148148</v>
      </c>
      <c r="AH47" s="11" t="n">
        <v>11.6148148148148</v>
      </c>
      <c r="AI47" s="11" t="n">
        <v>11.6148148148148</v>
      </c>
      <c r="AJ47" s="0" t="s">
        <v>254</v>
      </c>
      <c r="AL47" s="0" t="n">
        <v>500</v>
      </c>
      <c r="AM47" s="0" t="n">
        <v>800</v>
      </c>
      <c r="AN47" s="0" t="n">
        <v>1200</v>
      </c>
      <c r="AO47" s="0" t="n">
        <v>1600</v>
      </c>
      <c r="AP47" s="0" t="n">
        <v>2000</v>
      </c>
      <c r="AQ47" s="0" t="n">
        <v>2400</v>
      </c>
      <c r="AR47" s="0" t="n">
        <v>2800</v>
      </c>
      <c r="AS47" s="0" t="n">
        <v>3200</v>
      </c>
      <c r="AT47" s="0" t="n">
        <v>3600</v>
      </c>
      <c r="AU47" s="0" t="n">
        <v>4000</v>
      </c>
      <c r="AV47" s="0" t="n">
        <v>4400</v>
      </c>
      <c r="AW47" s="0" t="n">
        <v>4800</v>
      </c>
      <c r="AX47" s="0" t="n">
        <v>5200</v>
      </c>
      <c r="AY47" s="0" t="n">
        <v>5600</v>
      </c>
      <c r="AZ47" s="0" t="n">
        <v>6000</v>
      </c>
    </row>
    <row r="48" customFormat="false" ht="14.4" hidden="false" customHeight="false" outlineLevel="0" collapsed="false">
      <c r="A48" s="1" t="s">
        <v>255</v>
      </c>
      <c r="B48" s="1" t="s">
        <v>256</v>
      </c>
      <c r="C48" s="6" t="s">
        <v>98</v>
      </c>
      <c r="D48" s="6" t="s">
        <v>98</v>
      </c>
      <c r="E48" s="6" t="s">
        <v>98</v>
      </c>
      <c r="F48" s="6" t="s">
        <v>98</v>
      </c>
      <c r="G48" s="6" t="s">
        <v>98</v>
      </c>
      <c r="H48" s="6" t="s">
        <v>98</v>
      </c>
      <c r="I48" s="6" t="s">
        <v>98</v>
      </c>
      <c r="J48" s="6" t="s">
        <v>98</v>
      </c>
      <c r="K48" s="6" t="s">
        <v>98</v>
      </c>
      <c r="L48" s="6" t="s">
        <v>98</v>
      </c>
      <c r="M48" s="6" t="s">
        <v>98</v>
      </c>
      <c r="N48" s="6" t="s">
        <v>97</v>
      </c>
      <c r="O48" s="6" t="s">
        <v>42</v>
      </c>
      <c r="P48" s="6" t="s">
        <v>91</v>
      </c>
      <c r="Q48" s="6" t="s">
        <v>91</v>
      </c>
      <c r="R48" s="6" t="s">
        <v>91</v>
      </c>
      <c r="S48" s="8" t="s">
        <v>255</v>
      </c>
      <c r="T48" s="11" t="n">
        <v>14.7</v>
      </c>
      <c r="U48" s="11" t="n">
        <v>14.7</v>
      </c>
      <c r="V48" s="11" t="n">
        <v>14.7</v>
      </c>
      <c r="W48" s="11" t="n">
        <v>14.7</v>
      </c>
      <c r="X48" s="11" t="n">
        <v>14.7</v>
      </c>
      <c r="Y48" s="11" t="n">
        <v>14.7</v>
      </c>
      <c r="Z48" s="11" t="n">
        <v>14.7</v>
      </c>
      <c r="AA48" s="11" t="n">
        <v>14.7</v>
      </c>
      <c r="AB48" s="11" t="n">
        <v>14.7</v>
      </c>
      <c r="AC48" s="11" t="n">
        <v>14.7</v>
      </c>
      <c r="AD48" s="11" t="n">
        <v>14.7</v>
      </c>
      <c r="AE48" s="11" t="n">
        <v>13.6347826086957</v>
      </c>
      <c r="AF48" s="11" t="n">
        <v>12.3789473684211</v>
      </c>
      <c r="AG48" s="11" t="n">
        <v>11.76</v>
      </c>
      <c r="AH48" s="11" t="n">
        <v>11.76</v>
      </c>
      <c r="AI48" s="11" t="n">
        <v>11.76</v>
      </c>
      <c r="AL48" s="0" t="n">
        <v>500</v>
      </c>
      <c r="AM48" s="0" t="n">
        <v>800</v>
      </c>
      <c r="AN48" s="0" t="n">
        <v>1200</v>
      </c>
      <c r="AO48" s="0" t="n">
        <v>1600</v>
      </c>
      <c r="AP48" s="0" t="n">
        <v>2000</v>
      </c>
      <c r="AQ48" s="0" t="n">
        <v>2400</v>
      </c>
      <c r="AR48" s="0" t="n">
        <v>2800</v>
      </c>
      <c r="AS48" s="0" t="n">
        <v>3200</v>
      </c>
      <c r="AT48" s="0" t="n">
        <v>3600</v>
      </c>
      <c r="AU48" s="0" t="n">
        <v>4000</v>
      </c>
      <c r="AV48" s="0" t="n">
        <v>4400</v>
      </c>
      <c r="AW48" s="0" t="n">
        <v>4800</v>
      </c>
      <c r="AX48" s="0" t="n">
        <v>5200</v>
      </c>
      <c r="AY48" s="0" t="n">
        <v>5600</v>
      </c>
      <c r="AZ48" s="0" t="n">
        <v>6000</v>
      </c>
    </row>
    <row r="49" customFormat="false" ht="14.4" hidden="false" customHeight="false" outlineLevel="0" collapsed="false">
      <c r="A49" s="1" t="s">
        <v>257</v>
      </c>
      <c r="B49" s="1" t="s">
        <v>258</v>
      </c>
      <c r="C49" s="6" t="s">
        <v>98</v>
      </c>
      <c r="D49" s="6" t="s">
        <v>98</v>
      </c>
      <c r="E49" s="6" t="s">
        <v>98</v>
      </c>
      <c r="F49" s="6" t="s">
        <v>98</v>
      </c>
      <c r="G49" s="6" t="s">
        <v>98</v>
      </c>
      <c r="H49" s="6" t="s">
        <v>98</v>
      </c>
      <c r="I49" s="6" t="s">
        <v>98</v>
      </c>
      <c r="J49" s="6" t="s">
        <v>98</v>
      </c>
      <c r="K49" s="6" t="s">
        <v>98</v>
      </c>
      <c r="L49" s="6" t="s">
        <v>97</v>
      </c>
      <c r="M49" s="6" t="s">
        <v>97</v>
      </c>
      <c r="N49" s="6" t="s">
        <v>220</v>
      </c>
      <c r="O49" s="6" t="s">
        <v>93</v>
      </c>
      <c r="P49" s="6" t="s">
        <v>88</v>
      </c>
      <c r="Q49" s="6" t="s">
        <v>88</v>
      </c>
      <c r="R49" s="6" t="s">
        <v>88</v>
      </c>
      <c r="S49" s="8" t="s">
        <v>257</v>
      </c>
      <c r="T49" s="11" t="n">
        <v>14.7</v>
      </c>
      <c r="U49" s="11" t="n">
        <v>14.7</v>
      </c>
      <c r="V49" s="11" t="n">
        <v>14.7</v>
      </c>
      <c r="W49" s="11" t="n">
        <v>14.7</v>
      </c>
      <c r="X49" s="11" t="n">
        <v>14.7</v>
      </c>
      <c r="Y49" s="11" t="n">
        <v>14.7</v>
      </c>
      <c r="Z49" s="11" t="n">
        <v>14.7</v>
      </c>
      <c r="AA49" s="11" t="n">
        <v>14.7</v>
      </c>
      <c r="AB49" s="11" t="n">
        <v>14.7</v>
      </c>
      <c r="AC49" s="11" t="n">
        <v>13.6347826086957</v>
      </c>
      <c r="AD49" s="11" t="n">
        <v>13.6347826086957</v>
      </c>
      <c r="AE49" s="11" t="n">
        <v>12.8</v>
      </c>
      <c r="AF49" s="11" t="n">
        <v>12.0615384615385</v>
      </c>
      <c r="AG49" s="11" t="n">
        <v>11.3349397590361</v>
      </c>
      <c r="AH49" s="11" t="n">
        <v>11.3349397590361</v>
      </c>
      <c r="AI49" s="11" t="n">
        <v>11.3349397590361</v>
      </c>
      <c r="AL49" s="0" t="n">
        <v>500</v>
      </c>
      <c r="AM49" s="0" t="n">
        <v>800</v>
      </c>
      <c r="AN49" s="0" t="n">
        <v>1200</v>
      </c>
      <c r="AO49" s="0" t="n">
        <v>1600</v>
      </c>
      <c r="AP49" s="0" t="n">
        <v>2000</v>
      </c>
      <c r="AQ49" s="0" t="n">
        <v>2400</v>
      </c>
      <c r="AR49" s="0" t="n">
        <v>2800</v>
      </c>
      <c r="AS49" s="0" t="n">
        <v>3200</v>
      </c>
      <c r="AT49" s="0" t="n">
        <v>3600</v>
      </c>
      <c r="AU49" s="0" t="n">
        <v>4000</v>
      </c>
      <c r="AV49" s="0" t="n">
        <v>4400</v>
      </c>
      <c r="AW49" s="0" t="n">
        <v>4800</v>
      </c>
      <c r="AX49" s="0" t="n">
        <v>5200</v>
      </c>
      <c r="AY49" s="0" t="n">
        <v>5600</v>
      </c>
      <c r="AZ49" s="0" t="n">
        <v>6000</v>
      </c>
    </row>
    <row r="50" customFormat="false" ht="14.4" hidden="false" customHeight="false" outlineLevel="0" collapsed="false">
      <c r="A50" s="1" t="s">
        <v>259</v>
      </c>
      <c r="B50" s="1" t="s">
        <v>260</v>
      </c>
      <c r="C50" s="6" t="s">
        <v>98</v>
      </c>
      <c r="D50" s="6" t="s">
        <v>98</v>
      </c>
      <c r="E50" s="6" t="s">
        <v>98</v>
      </c>
      <c r="F50" s="6" t="s">
        <v>98</v>
      </c>
      <c r="G50" s="6" t="s">
        <v>98</v>
      </c>
      <c r="H50" s="6" t="s">
        <v>98</v>
      </c>
      <c r="I50" s="6" t="s">
        <v>98</v>
      </c>
      <c r="J50" s="6" t="s">
        <v>98</v>
      </c>
      <c r="K50" s="6" t="s">
        <v>97</v>
      </c>
      <c r="L50" s="6" t="s">
        <v>97</v>
      </c>
      <c r="M50" s="6" t="s">
        <v>97</v>
      </c>
      <c r="N50" s="6" t="s">
        <v>220</v>
      </c>
      <c r="O50" s="6" t="s">
        <v>92</v>
      </c>
      <c r="P50" s="6" t="s">
        <v>261</v>
      </c>
      <c r="Q50" s="6" t="s">
        <v>261</v>
      </c>
      <c r="R50" s="6" t="s">
        <v>261</v>
      </c>
      <c r="S50" s="8" t="s">
        <v>259</v>
      </c>
      <c r="T50" s="11" t="n">
        <v>14.7</v>
      </c>
      <c r="U50" s="11" t="n">
        <v>14.7</v>
      </c>
      <c r="V50" s="11" t="n">
        <v>14.7</v>
      </c>
      <c r="W50" s="11" t="n">
        <v>14.7</v>
      </c>
      <c r="X50" s="11" t="n">
        <v>14.7</v>
      </c>
      <c r="Y50" s="11" t="n">
        <v>14.7</v>
      </c>
      <c r="Z50" s="11" t="n">
        <v>14.7</v>
      </c>
      <c r="AA50" s="11" t="n">
        <v>14.7</v>
      </c>
      <c r="AB50" s="11" t="n">
        <v>13.6347826086957</v>
      </c>
      <c r="AC50" s="11" t="n">
        <v>13.6347826086957</v>
      </c>
      <c r="AD50" s="11" t="n">
        <v>13.6347826086957</v>
      </c>
      <c r="AE50" s="11" t="n">
        <v>12.8</v>
      </c>
      <c r="AF50" s="11" t="n">
        <v>11.9088607594937</v>
      </c>
      <c r="AG50" s="11" t="n">
        <v>10.9395348837209</v>
      </c>
      <c r="AH50" s="11" t="n">
        <v>10.9395348837209</v>
      </c>
      <c r="AI50" s="11" t="n">
        <v>10.9395348837209</v>
      </c>
      <c r="AL50" s="0" t="n">
        <v>500</v>
      </c>
      <c r="AM50" s="0" t="n">
        <v>800</v>
      </c>
      <c r="AN50" s="0" t="n">
        <v>1200</v>
      </c>
      <c r="AO50" s="0" t="n">
        <v>1600</v>
      </c>
      <c r="AP50" s="0" t="n">
        <v>2000</v>
      </c>
      <c r="AQ50" s="0" t="n">
        <v>2400</v>
      </c>
      <c r="AR50" s="0" t="n">
        <v>2800</v>
      </c>
      <c r="AS50" s="0" t="n">
        <v>3200</v>
      </c>
      <c r="AT50" s="0" t="n">
        <v>3600</v>
      </c>
      <c r="AU50" s="0" t="n">
        <v>4000</v>
      </c>
      <c r="AV50" s="0" t="n">
        <v>4400</v>
      </c>
      <c r="AW50" s="0" t="n">
        <v>4800</v>
      </c>
      <c r="AX50" s="0" t="n">
        <v>5200</v>
      </c>
      <c r="AY50" s="0" t="n">
        <v>5600</v>
      </c>
      <c r="AZ50" s="0" t="n">
        <v>6000</v>
      </c>
    </row>
    <row r="51" customFormat="false" ht="14.4" hidden="false" customHeight="false" outlineLevel="0" collapsed="false">
      <c r="A51" s="1" t="s">
        <v>262</v>
      </c>
      <c r="B51" s="1" t="s">
        <v>263</v>
      </c>
      <c r="C51" s="6" t="s">
        <v>97</v>
      </c>
      <c r="D51" s="6" t="s">
        <v>97</v>
      </c>
      <c r="E51" s="6" t="s">
        <v>97</v>
      </c>
      <c r="F51" s="6" t="s">
        <v>97</v>
      </c>
      <c r="G51" s="6" t="s">
        <v>97</v>
      </c>
      <c r="H51" s="6" t="s">
        <v>97</v>
      </c>
      <c r="I51" s="6" t="s">
        <v>220</v>
      </c>
      <c r="J51" s="6" t="s">
        <v>220</v>
      </c>
      <c r="K51" s="6" t="s">
        <v>220</v>
      </c>
      <c r="L51" s="6" t="s">
        <v>42</v>
      </c>
      <c r="M51" s="6" t="s">
        <v>42</v>
      </c>
      <c r="N51" s="6" t="s">
        <v>92</v>
      </c>
      <c r="O51" s="6" t="s">
        <v>92</v>
      </c>
      <c r="P51" s="6" t="s">
        <v>261</v>
      </c>
      <c r="Q51" s="6" t="s">
        <v>261</v>
      </c>
      <c r="R51" s="6" t="s">
        <v>261</v>
      </c>
      <c r="S51" s="8" t="s">
        <v>262</v>
      </c>
      <c r="T51" s="11" t="n">
        <v>13.6347826086957</v>
      </c>
      <c r="U51" s="11" t="n">
        <v>13.6347826086957</v>
      </c>
      <c r="V51" s="11" t="n">
        <v>13.6347826086957</v>
      </c>
      <c r="W51" s="11" t="n">
        <v>13.6347826086957</v>
      </c>
      <c r="X51" s="11" t="n">
        <v>13.6347826086957</v>
      </c>
      <c r="Y51" s="11" t="n">
        <v>13.6347826086957</v>
      </c>
      <c r="Z51" s="11" t="n">
        <v>12.8</v>
      </c>
      <c r="AA51" s="11" t="n">
        <v>12.8</v>
      </c>
      <c r="AB51" s="11" t="n">
        <v>12.8</v>
      </c>
      <c r="AC51" s="11" t="n">
        <v>12.3789473684211</v>
      </c>
      <c r="AD51" s="11" t="n">
        <v>12.3789473684211</v>
      </c>
      <c r="AE51" s="11" t="n">
        <v>11.9088607594937</v>
      </c>
      <c r="AF51" s="11" t="n">
        <v>11.9088607594937</v>
      </c>
      <c r="AG51" s="11" t="n">
        <v>10.9395348837209</v>
      </c>
      <c r="AH51" s="11" t="n">
        <v>10.9395348837209</v>
      </c>
      <c r="AI51" s="11" t="n">
        <v>10.9395348837209</v>
      </c>
      <c r="AL51" s="0" t="n">
        <v>500</v>
      </c>
      <c r="AM51" s="0" t="n">
        <v>800</v>
      </c>
      <c r="AN51" s="0" t="n">
        <v>1200</v>
      </c>
      <c r="AO51" s="0" t="n">
        <v>1600</v>
      </c>
      <c r="AP51" s="0" t="n">
        <v>2000</v>
      </c>
      <c r="AQ51" s="0" t="n">
        <v>2400</v>
      </c>
      <c r="AR51" s="0" t="n">
        <v>2800</v>
      </c>
      <c r="AS51" s="0" t="n">
        <v>3200</v>
      </c>
      <c r="AT51" s="0" t="n">
        <v>3600</v>
      </c>
      <c r="AU51" s="0" t="n">
        <v>4000</v>
      </c>
      <c r="AV51" s="0" t="n">
        <v>4400</v>
      </c>
      <c r="AW51" s="0" t="n">
        <v>4800</v>
      </c>
      <c r="AX51" s="0" t="n">
        <v>5200</v>
      </c>
      <c r="AY51" s="0" t="n">
        <v>5600</v>
      </c>
      <c r="AZ51" s="0" t="n">
        <v>6000</v>
      </c>
    </row>
    <row r="52" customFormat="false" ht="14.4" hidden="false" customHeight="false" outlineLevel="0" collapsed="false">
      <c r="A52" s="1" t="s">
        <v>264</v>
      </c>
      <c r="B52" s="1" t="s">
        <v>265</v>
      </c>
      <c r="C52" s="6" t="s">
        <v>97</v>
      </c>
      <c r="D52" s="6" t="s">
        <v>97</v>
      </c>
      <c r="E52" s="6" t="s">
        <v>97</v>
      </c>
      <c r="F52" s="6" t="s">
        <v>97</v>
      </c>
      <c r="G52" s="6" t="s">
        <v>97</v>
      </c>
      <c r="H52" s="6" t="s">
        <v>97</v>
      </c>
      <c r="I52" s="6" t="s">
        <v>220</v>
      </c>
      <c r="J52" s="6" t="s">
        <v>220</v>
      </c>
      <c r="K52" s="6" t="s">
        <v>220</v>
      </c>
      <c r="L52" s="6" t="s">
        <v>42</v>
      </c>
      <c r="M52" s="6" t="s">
        <v>42</v>
      </c>
      <c r="N52" s="6" t="s">
        <v>92</v>
      </c>
      <c r="O52" s="6" t="s">
        <v>92</v>
      </c>
      <c r="P52" s="6" t="s">
        <v>261</v>
      </c>
      <c r="Q52" s="6" t="s">
        <v>261</v>
      </c>
      <c r="R52" s="6" t="s">
        <v>261</v>
      </c>
      <c r="S52" s="8" t="s">
        <v>264</v>
      </c>
      <c r="T52" s="11" t="n">
        <v>13.6347826086957</v>
      </c>
      <c r="U52" s="11" t="n">
        <v>13.6347826086957</v>
      </c>
      <c r="V52" s="11" t="n">
        <v>13.6347826086957</v>
      </c>
      <c r="W52" s="11" t="n">
        <v>13.6347826086957</v>
      </c>
      <c r="X52" s="11" t="n">
        <v>13.6347826086957</v>
      </c>
      <c r="Y52" s="11" t="n">
        <v>13.6347826086957</v>
      </c>
      <c r="Z52" s="11" t="n">
        <v>12.8</v>
      </c>
      <c r="AA52" s="11" t="n">
        <v>12.8</v>
      </c>
      <c r="AB52" s="11" t="n">
        <v>12.8</v>
      </c>
      <c r="AC52" s="11" t="n">
        <v>12.3789473684211</v>
      </c>
      <c r="AD52" s="11" t="n">
        <v>12.3789473684211</v>
      </c>
      <c r="AE52" s="11" t="n">
        <v>11.9088607594937</v>
      </c>
      <c r="AF52" s="11" t="n">
        <v>11.9088607594937</v>
      </c>
      <c r="AG52" s="11" t="n">
        <v>10.9395348837209</v>
      </c>
      <c r="AH52" s="11" t="n">
        <v>10.9395348837209</v>
      </c>
      <c r="AI52" s="11" t="n">
        <v>10.9395348837209</v>
      </c>
      <c r="AL52" s="0" t="n">
        <v>500</v>
      </c>
      <c r="AM52" s="0" t="n">
        <v>800</v>
      </c>
      <c r="AN52" s="0" t="n">
        <v>1200</v>
      </c>
      <c r="AO52" s="0" t="n">
        <v>1600</v>
      </c>
      <c r="AP52" s="0" t="n">
        <v>2000</v>
      </c>
      <c r="AQ52" s="0" t="n">
        <v>2400</v>
      </c>
      <c r="AR52" s="0" t="n">
        <v>2800</v>
      </c>
      <c r="AS52" s="0" t="n">
        <v>3200</v>
      </c>
      <c r="AT52" s="0" t="n">
        <v>3600</v>
      </c>
      <c r="AU52" s="0" t="n">
        <v>4000</v>
      </c>
      <c r="AV52" s="0" t="n">
        <v>4400</v>
      </c>
      <c r="AW52" s="0" t="n">
        <v>4800</v>
      </c>
      <c r="AX52" s="0" t="n">
        <v>5200</v>
      </c>
      <c r="AY52" s="0" t="n">
        <v>5600</v>
      </c>
      <c r="AZ52" s="0" t="n">
        <v>6000</v>
      </c>
    </row>
    <row r="53" customFormat="false" ht="14.4" hidden="false" customHeight="false" outlineLevel="0" collapsed="false">
      <c r="A53" s="1" t="s">
        <v>266</v>
      </c>
      <c r="B53" s="1" t="s">
        <v>267</v>
      </c>
      <c r="C53" s="6" t="s">
        <v>97</v>
      </c>
      <c r="D53" s="6" t="s">
        <v>97</v>
      </c>
      <c r="E53" s="6" t="s">
        <v>97</v>
      </c>
      <c r="F53" s="6" t="s">
        <v>97</v>
      </c>
      <c r="G53" s="6" t="s">
        <v>97</v>
      </c>
      <c r="H53" s="6" t="s">
        <v>97</v>
      </c>
      <c r="I53" s="6" t="s">
        <v>220</v>
      </c>
      <c r="J53" s="6" t="s">
        <v>220</v>
      </c>
      <c r="K53" s="6" t="s">
        <v>220</v>
      </c>
      <c r="L53" s="6" t="s">
        <v>42</v>
      </c>
      <c r="M53" s="6" t="s">
        <v>42</v>
      </c>
      <c r="N53" s="6" t="s">
        <v>91</v>
      </c>
      <c r="O53" s="6" t="s">
        <v>91</v>
      </c>
      <c r="P53" s="6" t="s">
        <v>268</v>
      </c>
      <c r="Q53" s="6" t="s">
        <v>268</v>
      </c>
      <c r="R53" s="6" t="s">
        <v>268</v>
      </c>
      <c r="S53" s="8" t="s">
        <v>266</v>
      </c>
      <c r="T53" s="11" t="n">
        <v>13.6347826086957</v>
      </c>
      <c r="U53" s="11" t="n">
        <v>13.6347826086957</v>
      </c>
      <c r="V53" s="11" t="n">
        <v>13.6347826086957</v>
      </c>
      <c r="W53" s="11" t="n">
        <v>13.6347826086957</v>
      </c>
      <c r="X53" s="11" t="n">
        <v>13.6347826086957</v>
      </c>
      <c r="Y53" s="11" t="n">
        <v>13.6347826086957</v>
      </c>
      <c r="Z53" s="11" t="n">
        <v>12.8</v>
      </c>
      <c r="AA53" s="11" t="n">
        <v>12.8</v>
      </c>
      <c r="AB53" s="11" t="n">
        <v>12.8</v>
      </c>
      <c r="AC53" s="11" t="n">
        <v>12.3789473684211</v>
      </c>
      <c r="AD53" s="11" t="n">
        <v>12.3789473684211</v>
      </c>
      <c r="AE53" s="11" t="n">
        <v>11.76</v>
      </c>
      <c r="AF53" s="11" t="n">
        <v>11.76</v>
      </c>
      <c r="AG53" s="11" t="n">
        <v>10.6909090909091</v>
      </c>
      <c r="AH53" s="11" t="n">
        <v>10.6909090909091</v>
      </c>
      <c r="AI53" s="11" t="n">
        <v>10.6909090909091</v>
      </c>
      <c r="AL53" s="0" t="n">
        <v>500</v>
      </c>
      <c r="AM53" s="0" t="n">
        <v>800</v>
      </c>
      <c r="AN53" s="0" t="n">
        <v>1200</v>
      </c>
      <c r="AO53" s="0" t="n">
        <v>1600</v>
      </c>
      <c r="AP53" s="0" t="n">
        <v>2000</v>
      </c>
      <c r="AQ53" s="0" t="n">
        <v>2400</v>
      </c>
      <c r="AR53" s="0" t="n">
        <v>2800</v>
      </c>
      <c r="AS53" s="0" t="n">
        <v>3200</v>
      </c>
      <c r="AT53" s="0" t="n">
        <v>3600</v>
      </c>
      <c r="AU53" s="0" t="n">
        <v>4000</v>
      </c>
      <c r="AV53" s="0" t="n">
        <v>4400</v>
      </c>
      <c r="AW53" s="0" t="n">
        <v>4800</v>
      </c>
      <c r="AX53" s="0" t="n">
        <v>5200</v>
      </c>
      <c r="AY53" s="0" t="n">
        <v>5600</v>
      </c>
      <c r="AZ53" s="0" t="n">
        <v>6000</v>
      </c>
    </row>
    <row r="54" customFormat="false" ht="14.4" hidden="false" customHeight="false" outlineLevel="0" collapsed="false">
      <c r="A54" s="1" t="s">
        <v>269</v>
      </c>
      <c r="B54" s="1" t="s">
        <v>270</v>
      </c>
      <c r="C54" s="6" t="s">
        <v>97</v>
      </c>
      <c r="D54" s="6" t="s">
        <v>97</v>
      </c>
      <c r="E54" s="6" t="s">
        <v>97</v>
      </c>
      <c r="F54" s="6" t="s">
        <v>97</v>
      </c>
      <c r="G54" s="6" t="s">
        <v>97</v>
      </c>
      <c r="H54" s="6" t="s">
        <v>97</v>
      </c>
      <c r="I54" s="6" t="s">
        <v>220</v>
      </c>
      <c r="J54" s="6" t="s">
        <v>220</v>
      </c>
      <c r="K54" s="6" t="s">
        <v>220</v>
      </c>
      <c r="L54" s="6" t="s">
        <v>42</v>
      </c>
      <c r="M54" s="6" t="s">
        <v>42</v>
      </c>
      <c r="N54" s="6" t="s">
        <v>91</v>
      </c>
      <c r="O54" s="6" t="s">
        <v>87</v>
      </c>
      <c r="P54" s="6" t="s">
        <v>271</v>
      </c>
      <c r="Q54" s="6" t="s">
        <v>271</v>
      </c>
      <c r="R54" s="6" t="s">
        <v>271</v>
      </c>
      <c r="S54" s="8" t="s">
        <v>269</v>
      </c>
      <c r="T54" s="11" t="n">
        <v>13.6347826086957</v>
      </c>
      <c r="U54" s="11" t="n">
        <v>13.6347826086957</v>
      </c>
      <c r="V54" s="11" t="n">
        <v>13.6347826086957</v>
      </c>
      <c r="W54" s="11" t="n">
        <v>13.6347826086957</v>
      </c>
      <c r="X54" s="11" t="n">
        <v>13.6347826086957</v>
      </c>
      <c r="Y54" s="11" t="n">
        <v>13.6347826086957</v>
      </c>
      <c r="Z54" s="11" t="n">
        <v>12.8</v>
      </c>
      <c r="AA54" s="11" t="n">
        <v>12.8</v>
      </c>
      <c r="AB54" s="11" t="n">
        <v>12.8</v>
      </c>
      <c r="AC54" s="11" t="n">
        <v>12.3789473684211</v>
      </c>
      <c r="AD54" s="11" t="n">
        <v>12.3789473684211</v>
      </c>
      <c r="AE54" s="11" t="n">
        <v>11.76</v>
      </c>
      <c r="AF54" s="11" t="n">
        <v>11.2</v>
      </c>
      <c r="AG54" s="11" t="n">
        <v>10.2260869565217</v>
      </c>
      <c r="AH54" s="11" t="n">
        <v>10.2260869565217</v>
      </c>
      <c r="AI54" s="11" t="n">
        <v>10.2260869565217</v>
      </c>
      <c r="AL54" s="0" t="n">
        <v>500</v>
      </c>
      <c r="AM54" s="0" t="n">
        <v>800</v>
      </c>
      <c r="AN54" s="0" t="n">
        <v>1200</v>
      </c>
      <c r="AO54" s="0" t="n">
        <v>1600</v>
      </c>
      <c r="AP54" s="0" t="n">
        <v>2000</v>
      </c>
      <c r="AQ54" s="0" t="n">
        <v>2400</v>
      </c>
      <c r="AR54" s="0" t="n">
        <v>2800</v>
      </c>
      <c r="AS54" s="0" t="n">
        <v>3200</v>
      </c>
      <c r="AT54" s="0" t="n">
        <v>3600</v>
      </c>
      <c r="AU54" s="0" t="n">
        <v>4000</v>
      </c>
      <c r="AV54" s="0" t="n">
        <v>4400</v>
      </c>
      <c r="AW54" s="0" t="n">
        <v>4800</v>
      </c>
      <c r="AX54" s="0" t="n">
        <v>5200</v>
      </c>
      <c r="AY54" s="0" t="n">
        <v>5600</v>
      </c>
      <c r="AZ54" s="0" t="n">
        <v>6000</v>
      </c>
    </row>
    <row r="55" customFormat="false" ht="14.4" hidden="false" customHeight="false" outlineLevel="0" collapsed="false">
      <c r="A55" s="1" t="s">
        <v>272</v>
      </c>
      <c r="B55" s="1" t="s">
        <v>273</v>
      </c>
      <c r="C55" s="6" t="s">
        <v>97</v>
      </c>
      <c r="D55" s="6" t="s">
        <v>97</v>
      </c>
      <c r="E55" s="6" t="s">
        <v>97</v>
      </c>
      <c r="F55" s="6" t="s">
        <v>97</v>
      </c>
      <c r="G55" s="6" t="s">
        <v>97</v>
      </c>
      <c r="H55" s="6" t="s">
        <v>97</v>
      </c>
      <c r="I55" s="6" t="s">
        <v>220</v>
      </c>
      <c r="J55" s="6" t="s">
        <v>220</v>
      </c>
      <c r="K55" s="6" t="s">
        <v>220</v>
      </c>
      <c r="L55" s="6" t="s">
        <v>42</v>
      </c>
      <c r="M55" s="6" t="s">
        <v>42</v>
      </c>
      <c r="N55" s="6" t="s">
        <v>91</v>
      </c>
      <c r="O55" s="6" t="s">
        <v>268</v>
      </c>
      <c r="P55" s="6" t="s">
        <v>268</v>
      </c>
      <c r="Q55" s="6" t="s">
        <v>268</v>
      </c>
      <c r="R55" s="6" t="s">
        <v>268</v>
      </c>
      <c r="S55" s="8" t="s">
        <v>272</v>
      </c>
      <c r="T55" s="11" t="n">
        <v>13.6347826086957</v>
      </c>
      <c r="U55" s="11" t="n">
        <v>13.6347826086957</v>
      </c>
      <c r="V55" s="11" t="n">
        <v>13.6347826086957</v>
      </c>
      <c r="W55" s="11" t="n">
        <v>13.6347826086957</v>
      </c>
      <c r="X55" s="11" t="n">
        <v>13.6347826086957</v>
      </c>
      <c r="Y55" s="11" t="n">
        <v>13.6347826086957</v>
      </c>
      <c r="Z55" s="11" t="n">
        <v>12.8</v>
      </c>
      <c r="AA55" s="11" t="n">
        <v>12.8</v>
      </c>
      <c r="AB55" s="11" t="n">
        <v>12.8</v>
      </c>
      <c r="AC55" s="11" t="n">
        <v>12.3789473684211</v>
      </c>
      <c r="AD55" s="11" t="n">
        <v>12.3789473684211</v>
      </c>
      <c r="AE55" s="11" t="n">
        <v>11.76</v>
      </c>
      <c r="AF55" s="11" t="n">
        <v>10.6909090909091</v>
      </c>
      <c r="AG55" s="11" t="n">
        <v>10.6909090909091</v>
      </c>
      <c r="AH55" s="11" t="n">
        <v>10.6909090909091</v>
      </c>
      <c r="AI55" s="11" t="n">
        <v>10.6909090909091</v>
      </c>
      <c r="AL55" s="0" t="n">
        <v>500</v>
      </c>
      <c r="AM55" s="0" t="n">
        <v>800</v>
      </c>
      <c r="AN55" s="0" t="n">
        <v>1200</v>
      </c>
      <c r="AO55" s="0" t="n">
        <v>1600</v>
      </c>
      <c r="AP55" s="0" t="n">
        <v>2000</v>
      </c>
      <c r="AQ55" s="0" t="n">
        <v>2400</v>
      </c>
      <c r="AR55" s="0" t="n">
        <v>2800</v>
      </c>
      <c r="AS55" s="0" t="n">
        <v>3200</v>
      </c>
      <c r="AT55" s="0" t="n">
        <v>3600</v>
      </c>
      <c r="AU55" s="0" t="n">
        <v>4000</v>
      </c>
      <c r="AV55" s="0" t="n">
        <v>4400</v>
      </c>
      <c r="AW55" s="0" t="n">
        <v>4800</v>
      </c>
      <c r="AX55" s="0" t="n">
        <v>5200</v>
      </c>
      <c r="AY55" s="0" t="n">
        <v>5600</v>
      </c>
      <c r="AZ55" s="0" t="n">
        <v>6000</v>
      </c>
    </row>
    <row r="56" customFormat="false" ht="14.4" hidden="false" customHeight="false" outlineLevel="0" collapsed="false">
      <c r="A56" s="1" t="s">
        <v>274</v>
      </c>
      <c r="B56" s="1" t="s">
        <v>275</v>
      </c>
      <c r="C56" s="6" t="s">
        <v>97</v>
      </c>
      <c r="D56" s="6" t="s">
        <v>97</v>
      </c>
      <c r="E56" s="6" t="s">
        <v>97</v>
      </c>
      <c r="F56" s="6" t="s">
        <v>97</v>
      </c>
      <c r="G56" s="6" t="s">
        <v>97</v>
      </c>
      <c r="H56" s="6" t="s">
        <v>97</v>
      </c>
      <c r="I56" s="6" t="s">
        <v>220</v>
      </c>
      <c r="J56" s="6" t="s">
        <v>220</v>
      </c>
      <c r="K56" s="6" t="s">
        <v>220</v>
      </c>
      <c r="L56" s="6" t="s">
        <v>42</v>
      </c>
      <c r="M56" s="6" t="s">
        <v>42</v>
      </c>
      <c r="N56" s="6" t="s">
        <v>91</v>
      </c>
      <c r="O56" s="6" t="s">
        <v>276</v>
      </c>
      <c r="P56" s="6" t="s">
        <v>276</v>
      </c>
      <c r="Q56" s="6" t="s">
        <v>276</v>
      </c>
      <c r="R56" s="6" t="s">
        <v>276</v>
      </c>
      <c r="S56" s="8" t="s">
        <v>274</v>
      </c>
      <c r="T56" s="11" t="n">
        <v>13.6347826086957</v>
      </c>
      <c r="U56" s="11" t="n">
        <v>13.6347826086957</v>
      </c>
      <c r="V56" s="11" t="n">
        <v>13.6347826086957</v>
      </c>
      <c r="W56" s="11" t="n">
        <v>13.6347826086957</v>
      </c>
      <c r="X56" s="11" t="n">
        <v>13.6347826086957</v>
      </c>
      <c r="Y56" s="11" t="n">
        <v>13.6347826086957</v>
      </c>
      <c r="Z56" s="11" t="n">
        <v>12.8</v>
      </c>
      <c r="AA56" s="11" t="n">
        <v>12.8</v>
      </c>
      <c r="AB56" s="11" t="n">
        <v>12.8</v>
      </c>
      <c r="AC56" s="11" t="n">
        <v>12.3789473684211</v>
      </c>
      <c r="AD56" s="11" t="n">
        <v>12.3789473684211</v>
      </c>
      <c r="AE56" s="11" t="n">
        <v>11.76</v>
      </c>
      <c r="AF56" s="11" t="n">
        <v>10.5707865168539</v>
      </c>
      <c r="AG56" s="11" t="n">
        <v>10.5707865168539</v>
      </c>
      <c r="AH56" s="11" t="n">
        <v>10.5707865168539</v>
      </c>
      <c r="AI56" s="11" t="n">
        <v>10.5707865168539</v>
      </c>
      <c r="AL56" s="0" t="n">
        <v>500</v>
      </c>
      <c r="AM56" s="0" t="n">
        <v>800</v>
      </c>
      <c r="AN56" s="0" t="n">
        <v>1200</v>
      </c>
      <c r="AO56" s="0" t="n">
        <v>1600</v>
      </c>
      <c r="AP56" s="0" t="n">
        <v>2000</v>
      </c>
      <c r="AQ56" s="0" t="n">
        <v>2400</v>
      </c>
      <c r="AR56" s="0" t="n">
        <v>2800</v>
      </c>
      <c r="AS56" s="0" t="n">
        <v>3200</v>
      </c>
      <c r="AT56" s="0" t="n">
        <v>3600</v>
      </c>
      <c r="AU56" s="0" t="n">
        <v>4000</v>
      </c>
      <c r="AV56" s="0" t="n">
        <v>4400</v>
      </c>
      <c r="AW56" s="0" t="n">
        <v>4800</v>
      </c>
      <c r="AX56" s="0" t="n">
        <v>5200</v>
      </c>
      <c r="AY56" s="0" t="n">
        <v>5600</v>
      </c>
      <c r="AZ56" s="0" t="n">
        <v>6000</v>
      </c>
    </row>
    <row r="57" customFormat="false" ht="14.4" hidden="false" customHeight="false" outlineLevel="0" collapsed="false">
      <c r="A57" s="1" t="s">
        <v>277</v>
      </c>
      <c r="B57" s="1" t="s">
        <v>278</v>
      </c>
      <c r="C57" s="6" t="s">
        <v>97</v>
      </c>
      <c r="D57" s="6" t="s">
        <v>97</v>
      </c>
      <c r="E57" s="6" t="s">
        <v>97</v>
      </c>
      <c r="F57" s="6" t="s">
        <v>97</v>
      </c>
      <c r="G57" s="6" t="s">
        <v>97</v>
      </c>
      <c r="H57" s="6" t="s">
        <v>97</v>
      </c>
      <c r="I57" s="6" t="s">
        <v>220</v>
      </c>
      <c r="J57" s="6" t="s">
        <v>212</v>
      </c>
      <c r="K57" s="6" t="s">
        <v>93</v>
      </c>
      <c r="L57" s="6" t="s">
        <v>276</v>
      </c>
      <c r="M57" s="6" t="s">
        <v>276</v>
      </c>
      <c r="N57" s="6" t="s">
        <v>276</v>
      </c>
      <c r="O57" s="6" t="s">
        <v>276</v>
      </c>
      <c r="P57" s="6" t="s">
        <v>276</v>
      </c>
      <c r="Q57" s="6" t="s">
        <v>276</v>
      </c>
      <c r="R57" s="6" t="s">
        <v>276</v>
      </c>
      <c r="S57" s="8" t="s">
        <v>277</v>
      </c>
      <c r="T57" s="11" t="n">
        <v>13.6347826086957</v>
      </c>
      <c r="U57" s="11" t="n">
        <v>13.6347826086957</v>
      </c>
      <c r="V57" s="11" t="n">
        <v>13.6347826086957</v>
      </c>
      <c r="W57" s="11" t="n">
        <v>13.6347826086957</v>
      </c>
      <c r="X57" s="11" t="n">
        <v>13.6347826086957</v>
      </c>
      <c r="Y57" s="11" t="n">
        <v>13.6347826086957</v>
      </c>
      <c r="Z57" s="11" t="n">
        <v>12.8</v>
      </c>
      <c r="AA57" s="11" t="n">
        <v>12.419801980198</v>
      </c>
      <c r="AB57" s="11" t="n">
        <v>12.0615384615385</v>
      </c>
      <c r="AC57" s="11" t="n">
        <v>10.5707865168539</v>
      </c>
      <c r="AD57" s="11" t="n">
        <v>10.5707865168539</v>
      </c>
      <c r="AE57" s="11" t="n">
        <v>10.5707865168539</v>
      </c>
      <c r="AF57" s="11" t="n">
        <v>10.5707865168539</v>
      </c>
      <c r="AG57" s="11" t="n">
        <v>10.5707865168539</v>
      </c>
      <c r="AH57" s="11" t="n">
        <v>10.5707865168539</v>
      </c>
      <c r="AI57" s="11" t="n">
        <v>10.5707865168539</v>
      </c>
      <c r="AL57" s="0" t="n">
        <v>500</v>
      </c>
      <c r="AM57" s="0" t="n">
        <v>800</v>
      </c>
      <c r="AN57" s="0" t="n">
        <v>1200</v>
      </c>
      <c r="AO57" s="0" t="n">
        <v>1600</v>
      </c>
      <c r="AP57" s="0" t="n">
        <v>2000</v>
      </c>
      <c r="AQ57" s="0" t="n">
        <v>2400</v>
      </c>
      <c r="AR57" s="0" t="n">
        <v>2800</v>
      </c>
      <c r="AS57" s="0" t="n">
        <v>3200</v>
      </c>
      <c r="AT57" s="0" t="n">
        <v>3600</v>
      </c>
      <c r="AU57" s="0" t="n">
        <v>4000</v>
      </c>
      <c r="AV57" s="0" t="n">
        <v>4400</v>
      </c>
      <c r="AW57" s="0" t="n">
        <v>4800</v>
      </c>
      <c r="AX57" s="0" t="n">
        <v>5200</v>
      </c>
      <c r="AY57" s="0" t="n">
        <v>5600</v>
      </c>
      <c r="AZ57" s="0" t="n">
        <v>6000</v>
      </c>
    </row>
    <row r="58" customFormat="false" ht="14.4" hidden="false" customHeight="false" outlineLevel="0" collapsed="false">
      <c r="B58" s="1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customFormat="false" ht="14.4" hidden="false" customHeight="false" outlineLevel="0" collapsed="false">
      <c r="A59" s="1" t="s">
        <v>279</v>
      </c>
      <c r="B59" s="1" t="s">
        <v>280</v>
      </c>
      <c r="C59" s="6" t="s">
        <v>91</v>
      </c>
      <c r="D59" s="6" t="s">
        <v>91</v>
      </c>
      <c r="E59" s="6" t="s">
        <v>91</v>
      </c>
      <c r="F59" s="6" t="s">
        <v>91</v>
      </c>
      <c r="G59" s="6" t="s">
        <v>91</v>
      </c>
      <c r="H59" s="6" t="s">
        <v>91</v>
      </c>
      <c r="I59" s="6" t="s">
        <v>91</v>
      </c>
      <c r="J59" s="6" t="s">
        <v>91</v>
      </c>
      <c r="K59" s="6" t="s">
        <v>91</v>
      </c>
      <c r="L59" s="6" t="s">
        <v>91</v>
      </c>
      <c r="M59" s="6" t="s">
        <v>91</v>
      </c>
      <c r="N59" s="6" t="s">
        <v>91</v>
      </c>
      <c r="O59" s="6" t="s">
        <v>91</v>
      </c>
      <c r="P59" s="6" t="s">
        <v>91</v>
      </c>
      <c r="Q59" s="6" t="s">
        <v>91</v>
      </c>
      <c r="R59" s="6" t="s">
        <v>91</v>
      </c>
      <c r="S59" s="8" t="s">
        <v>279</v>
      </c>
      <c r="T59" s="0" t="n">
        <v>64</v>
      </c>
      <c r="U59" s="0" t="n">
        <v>64</v>
      </c>
      <c r="V59" s="0" t="n">
        <v>64</v>
      </c>
      <c r="W59" s="0" t="n">
        <v>64</v>
      </c>
      <c r="X59" s="0" t="n">
        <v>64</v>
      </c>
      <c r="Y59" s="0" t="n">
        <v>64</v>
      </c>
      <c r="Z59" s="0" t="n">
        <v>64</v>
      </c>
      <c r="AA59" s="0" t="n">
        <v>64</v>
      </c>
      <c r="AB59" s="0" t="n">
        <v>64</v>
      </c>
      <c r="AC59" s="0" t="n">
        <v>64</v>
      </c>
      <c r="AD59" s="0" t="n">
        <v>64</v>
      </c>
      <c r="AE59" s="0" t="n">
        <v>64</v>
      </c>
      <c r="AF59" s="0" t="n">
        <v>64</v>
      </c>
      <c r="AG59" s="0" t="n">
        <v>64</v>
      </c>
      <c r="AH59" s="0" t="n">
        <v>64</v>
      </c>
      <c r="AI59" s="0" t="n">
        <v>64</v>
      </c>
      <c r="AJ59" s="9" t="s">
        <v>281</v>
      </c>
    </row>
    <row r="60" customFormat="false" ht="14.4" hidden="false" customHeight="false" outlineLevel="0" collapsed="false">
      <c r="A60" s="1" t="s">
        <v>282</v>
      </c>
      <c r="B60" s="1" t="s">
        <v>283</v>
      </c>
      <c r="C60" s="6" t="s">
        <v>91</v>
      </c>
      <c r="D60" s="6" t="s">
        <v>284</v>
      </c>
      <c r="E60" s="6" t="s">
        <v>285</v>
      </c>
      <c r="F60" s="6" t="s">
        <v>90</v>
      </c>
      <c r="G60" s="6" t="s">
        <v>40</v>
      </c>
      <c r="H60" s="6" t="s">
        <v>286</v>
      </c>
      <c r="I60" s="6" t="s">
        <v>88</v>
      </c>
      <c r="J60" s="6" t="s">
        <v>24</v>
      </c>
      <c r="K60" s="6" t="s">
        <v>86</v>
      </c>
      <c r="L60" s="6" t="s">
        <v>261</v>
      </c>
      <c r="M60" s="6" t="s">
        <v>287</v>
      </c>
      <c r="N60" s="6" t="s">
        <v>288</v>
      </c>
      <c r="O60" s="6" t="s">
        <v>276</v>
      </c>
      <c r="P60" s="6" t="s">
        <v>77</v>
      </c>
      <c r="Q60" s="6" t="s">
        <v>76</v>
      </c>
      <c r="R60" s="6" t="s">
        <v>76</v>
      </c>
      <c r="S60" s="9" t="s">
        <v>282</v>
      </c>
      <c r="T60" s="0" t="n">
        <v>64</v>
      </c>
      <c r="U60" s="0" t="n">
        <v>65</v>
      </c>
      <c r="V60" s="0" t="n">
        <v>66</v>
      </c>
      <c r="W60" s="0" t="n">
        <v>68</v>
      </c>
      <c r="X60" s="0" t="n">
        <v>70</v>
      </c>
      <c r="Y60" s="0" t="n">
        <v>71</v>
      </c>
      <c r="Z60" s="0" t="n">
        <v>76</v>
      </c>
      <c r="AA60" s="0" t="n">
        <v>79</v>
      </c>
      <c r="AB60" s="0" t="n">
        <v>83</v>
      </c>
      <c r="AC60" s="0" t="n">
        <v>88</v>
      </c>
      <c r="AD60" s="0" t="n">
        <v>95</v>
      </c>
      <c r="AE60" s="0" t="n">
        <v>97</v>
      </c>
      <c r="AF60" s="0" t="n">
        <v>100</v>
      </c>
      <c r="AG60" s="0" t="n">
        <v>102</v>
      </c>
      <c r="AH60" s="0" t="n">
        <v>106</v>
      </c>
      <c r="AI60" s="0" t="n">
        <v>106</v>
      </c>
    </row>
    <row r="61" customFormat="false" ht="14.4" hidden="false" customHeight="false" outlineLevel="0" collapsed="false">
      <c r="B61" s="1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customFormat="false" ht="14.4" hidden="false" customHeight="false" outlineLevel="0" collapsed="false">
      <c r="A62" s="1" t="s">
        <v>289</v>
      </c>
      <c r="B62" s="1" t="s">
        <v>290</v>
      </c>
      <c r="C62" s="6" t="s">
        <v>35</v>
      </c>
      <c r="D62" s="6" t="s">
        <v>35</v>
      </c>
      <c r="E62" s="6" t="s">
        <v>35</v>
      </c>
      <c r="F62" s="6" t="s">
        <v>35</v>
      </c>
      <c r="G62" s="6" t="s">
        <v>35</v>
      </c>
      <c r="H62" s="6" t="s">
        <v>35</v>
      </c>
      <c r="I62" s="6" t="s">
        <v>35</v>
      </c>
      <c r="J62" s="6" t="s">
        <v>35</v>
      </c>
      <c r="K62" s="6" t="s">
        <v>35</v>
      </c>
      <c r="L62" s="6" t="s">
        <v>35</v>
      </c>
      <c r="M62" s="6" t="s">
        <v>35</v>
      </c>
      <c r="N62" s="6" t="s">
        <v>35</v>
      </c>
      <c r="O62" s="6" t="s">
        <v>35</v>
      </c>
      <c r="P62" s="6" t="s">
        <v>50</v>
      </c>
      <c r="Q62" s="6" t="s">
        <v>291</v>
      </c>
      <c r="R62" s="6" t="s">
        <v>291</v>
      </c>
      <c r="S62" s="9" t="s">
        <v>289</v>
      </c>
      <c r="T62" s="0" t="n">
        <v>4</v>
      </c>
      <c r="U62" s="0" t="n">
        <v>4</v>
      </c>
      <c r="V62" s="0" t="n">
        <v>4</v>
      </c>
      <c r="W62" s="0" t="n">
        <v>4</v>
      </c>
      <c r="X62" s="0" t="n">
        <v>4</v>
      </c>
      <c r="Y62" s="0" t="n">
        <v>4</v>
      </c>
      <c r="Z62" s="0" t="n">
        <v>4</v>
      </c>
      <c r="AA62" s="0" t="n">
        <v>4</v>
      </c>
      <c r="AB62" s="0" t="n">
        <v>4</v>
      </c>
      <c r="AC62" s="0" t="n">
        <v>4</v>
      </c>
      <c r="AD62" s="0" t="n">
        <v>4</v>
      </c>
      <c r="AE62" s="0" t="n">
        <v>4</v>
      </c>
      <c r="AF62" s="0" t="n">
        <v>4</v>
      </c>
      <c r="AG62" s="0" t="n">
        <v>5</v>
      </c>
      <c r="AH62" s="0" t="n">
        <v>6</v>
      </c>
      <c r="AI62" s="0" t="n">
        <v>6</v>
      </c>
      <c r="AJ62" s="9" t="s">
        <v>292</v>
      </c>
    </row>
    <row r="63" customFormat="false" ht="14.4" hidden="false" customHeight="false" outlineLevel="0" collapsed="false">
      <c r="A63" s="1" t="s">
        <v>293</v>
      </c>
      <c r="B63" s="1" t="s">
        <v>294</v>
      </c>
      <c r="C63" s="6" t="s">
        <v>291</v>
      </c>
      <c r="D63" s="6" t="s">
        <v>291</v>
      </c>
      <c r="E63" s="6" t="s">
        <v>291</v>
      </c>
      <c r="F63" s="6" t="s">
        <v>291</v>
      </c>
      <c r="G63" s="6" t="s">
        <v>291</v>
      </c>
      <c r="H63" s="6" t="s">
        <v>291</v>
      </c>
      <c r="I63" s="6" t="s">
        <v>291</v>
      </c>
      <c r="J63" s="6" t="s">
        <v>295</v>
      </c>
      <c r="K63" s="6" t="s">
        <v>200</v>
      </c>
      <c r="L63" s="6" t="s">
        <v>180</v>
      </c>
      <c r="M63" s="6" t="s">
        <v>192</v>
      </c>
      <c r="N63" s="6" t="s">
        <v>204</v>
      </c>
      <c r="O63" s="6" t="s">
        <v>42</v>
      </c>
      <c r="P63" s="6" t="s">
        <v>104</v>
      </c>
      <c r="Q63" s="6" t="s">
        <v>24</v>
      </c>
      <c r="R63" s="6" t="s">
        <v>24</v>
      </c>
      <c r="S63" s="9" t="s">
        <v>293</v>
      </c>
      <c r="T63" s="0" t="n">
        <v>6</v>
      </c>
      <c r="U63" s="0" t="n">
        <v>6</v>
      </c>
      <c r="V63" s="0" t="n">
        <v>6</v>
      </c>
      <c r="W63" s="0" t="n">
        <v>6</v>
      </c>
      <c r="X63" s="0" t="n">
        <v>6</v>
      </c>
      <c r="Y63" s="0" t="n">
        <v>6</v>
      </c>
      <c r="Z63" s="0" t="n">
        <v>6</v>
      </c>
      <c r="AA63" s="0" t="n">
        <v>12</v>
      </c>
      <c r="AB63" s="0" t="n">
        <v>19</v>
      </c>
      <c r="AC63" s="0" t="n">
        <v>25</v>
      </c>
      <c r="AD63" s="0" t="n">
        <v>31</v>
      </c>
      <c r="AE63" s="0" t="n">
        <v>39</v>
      </c>
      <c r="AF63" s="0" t="n">
        <v>48</v>
      </c>
      <c r="AG63" s="0" t="n">
        <v>58</v>
      </c>
      <c r="AH63" s="0" t="n">
        <v>79</v>
      </c>
      <c r="AI63" s="0" t="n">
        <v>79</v>
      </c>
    </row>
    <row r="64" customFormat="false" ht="14.4" hidden="false" customHeight="false" outlineLevel="0" collapsed="false">
      <c r="B64" s="1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9"/>
    </row>
    <row r="65" customFormat="false" ht="14.4" hidden="false" customHeight="false" outlineLevel="0" collapsed="false">
      <c r="A65" s="1" t="s">
        <v>296</v>
      </c>
      <c r="B65" s="1" t="s">
        <v>297</v>
      </c>
      <c r="C65" s="6" t="s">
        <v>291</v>
      </c>
      <c r="D65" s="6" t="s">
        <v>291</v>
      </c>
      <c r="E65" s="6" t="s">
        <v>291</v>
      </c>
      <c r="F65" s="6" t="s">
        <v>291</v>
      </c>
      <c r="G65" s="6" t="s">
        <v>291</v>
      </c>
      <c r="H65" s="6" t="s">
        <v>291</v>
      </c>
      <c r="I65" s="6" t="s">
        <v>291</v>
      </c>
      <c r="J65" s="6" t="s">
        <v>291</v>
      </c>
      <c r="K65" s="6" t="s">
        <v>291</v>
      </c>
      <c r="L65" s="6" t="s">
        <v>291</v>
      </c>
      <c r="M65" s="6" t="s">
        <v>291</v>
      </c>
      <c r="N65" s="6" t="s">
        <v>185</v>
      </c>
      <c r="O65" s="6" t="s">
        <v>191</v>
      </c>
      <c r="P65" s="6" t="s">
        <v>96</v>
      </c>
      <c r="Q65" s="6" t="s">
        <v>211</v>
      </c>
      <c r="R65" s="6" t="s">
        <v>298</v>
      </c>
      <c r="S65" s="9" t="s">
        <v>296</v>
      </c>
      <c r="T65" s="0" t="n">
        <v>6</v>
      </c>
      <c r="U65" s="0" t="n">
        <v>6</v>
      </c>
      <c r="V65" s="0" t="n">
        <v>6</v>
      </c>
      <c r="W65" s="0" t="n">
        <v>6</v>
      </c>
      <c r="X65" s="0" t="n">
        <v>6</v>
      </c>
      <c r="Y65" s="0" t="n">
        <v>6</v>
      </c>
      <c r="Z65" s="0" t="n">
        <v>6</v>
      </c>
      <c r="AA65" s="0" t="n">
        <v>6</v>
      </c>
      <c r="AB65" s="0" t="n">
        <v>6</v>
      </c>
      <c r="AC65" s="0" t="n">
        <v>6</v>
      </c>
      <c r="AD65" s="0" t="n">
        <v>6</v>
      </c>
      <c r="AE65" s="0" t="n">
        <v>16</v>
      </c>
      <c r="AF65" s="0" t="n">
        <v>35</v>
      </c>
      <c r="AG65" s="0" t="n">
        <v>40</v>
      </c>
      <c r="AH65" s="0" t="n">
        <v>44</v>
      </c>
      <c r="AI65" s="0" t="n">
        <v>50</v>
      </c>
      <c r="AJ65" s="9" t="s">
        <v>299</v>
      </c>
    </row>
    <row r="66" customFormat="false" ht="14.4" hidden="false" customHeight="false" outlineLevel="0" collapsed="false">
      <c r="A66" s="1" t="s">
        <v>300</v>
      </c>
      <c r="B66" s="1" t="s">
        <v>301</v>
      </c>
      <c r="C66" s="6" t="s">
        <v>98</v>
      </c>
      <c r="D66" s="6" t="s">
        <v>98</v>
      </c>
      <c r="E66" s="6" t="s">
        <v>98</v>
      </c>
      <c r="F66" s="6" t="s">
        <v>98</v>
      </c>
      <c r="G66" s="6" t="s">
        <v>98</v>
      </c>
      <c r="H66" s="6" t="s">
        <v>302</v>
      </c>
      <c r="I66" s="6" t="s">
        <v>303</v>
      </c>
      <c r="J66" s="6" t="s">
        <v>213</v>
      </c>
      <c r="K66" s="6" t="s">
        <v>194</v>
      </c>
      <c r="L66" s="6" t="s">
        <v>97</v>
      </c>
      <c r="M66" s="6" t="s">
        <v>179</v>
      </c>
      <c r="N66" s="6" t="s">
        <v>192</v>
      </c>
      <c r="O66" s="6" t="s">
        <v>94</v>
      </c>
      <c r="P66" s="6" t="s">
        <v>304</v>
      </c>
      <c r="Q66" s="6" t="s">
        <v>91</v>
      </c>
      <c r="R66" s="6" t="s">
        <v>305</v>
      </c>
      <c r="S66" s="6" t="s">
        <v>300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3</v>
      </c>
      <c r="Z66" s="0" t="n">
        <v>9</v>
      </c>
      <c r="AA66" s="0" t="n">
        <v>14</v>
      </c>
      <c r="AB66" s="0" t="n">
        <v>17</v>
      </c>
      <c r="AC66" s="0" t="n">
        <v>20</v>
      </c>
      <c r="AD66" s="0" t="n">
        <v>22</v>
      </c>
      <c r="AE66" s="0" t="n">
        <v>31</v>
      </c>
      <c r="AF66" s="0" t="n">
        <v>51</v>
      </c>
      <c r="AG66" s="0" t="n">
        <v>57</v>
      </c>
      <c r="AH66" s="0" t="n">
        <v>64</v>
      </c>
      <c r="AI66" s="0" t="n">
        <v>77</v>
      </c>
      <c r="AJ66" s="0" t="s">
        <v>306</v>
      </c>
    </row>
    <row r="67" customFormat="false" ht="14.4" hidden="false" customHeight="false" outlineLevel="0" collapsed="false">
      <c r="A67" s="1" t="s">
        <v>307</v>
      </c>
      <c r="B67" s="1" t="s">
        <v>308</v>
      </c>
      <c r="C67" s="6" t="s">
        <v>90</v>
      </c>
      <c r="D67" s="6" t="s">
        <v>90</v>
      </c>
      <c r="E67" s="6" t="s">
        <v>90</v>
      </c>
      <c r="F67" s="6" t="s">
        <v>90</v>
      </c>
      <c r="G67" s="6" t="s">
        <v>90</v>
      </c>
      <c r="H67" s="6" t="s">
        <v>309</v>
      </c>
      <c r="I67" s="6" t="s">
        <v>40</v>
      </c>
      <c r="J67" s="6" t="s">
        <v>89</v>
      </c>
      <c r="K67" s="6" t="s">
        <v>310</v>
      </c>
      <c r="L67" s="6" t="s">
        <v>311</v>
      </c>
      <c r="M67" s="6" t="s">
        <v>305</v>
      </c>
      <c r="N67" s="6" t="s">
        <v>312</v>
      </c>
      <c r="O67" s="6" t="s">
        <v>312</v>
      </c>
      <c r="P67" s="6" t="s">
        <v>312</v>
      </c>
      <c r="Q67" s="6" t="s">
        <v>312</v>
      </c>
      <c r="R67" s="6" t="s">
        <v>312</v>
      </c>
      <c r="S67" s="6" t="s">
        <v>307</v>
      </c>
      <c r="T67" s="0" t="n">
        <v>68</v>
      </c>
      <c r="U67" s="0" t="n">
        <v>68</v>
      </c>
      <c r="V67" s="0" t="n">
        <v>68</v>
      </c>
      <c r="W67" s="0" t="n">
        <v>68</v>
      </c>
      <c r="X67" s="0" t="n">
        <v>68</v>
      </c>
      <c r="Y67" s="0" t="n">
        <v>69</v>
      </c>
      <c r="Z67" s="0" t="n">
        <v>70</v>
      </c>
      <c r="AA67" s="0" t="n">
        <v>72</v>
      </c>
      <c r="AB67" s="0" t="n">
        <v>74</v>
      </c>
      <c r="AC67" s="0" t="n">
        <v>75</v>
      </c>
      <c r="AD67" s="0" t="n">
        <v>77</v>
      </c>
      <c r="AE67" s="0" t="n">
        <v>78</v>
      </c>
      <c r="AF67" s="0" t="n">
        <v>78</v>
      </c>
      <c r="AG67" s="0" t="n">
        <v>78</v>
      </c>
      <c r="AH67" s="0" t="n">
        <v>78</v>
      </c>
      <c r="AI67" s="0" t="n">
        <v>78</v>
      </c>
      <c r="AJ67" s="0" t="s">
        <v>306</v>
      </c>
    </row>
    <row r="68" customFormat="false" ht="14.4" hidden="false" customHeight="false" outlineLevel="0" collapsed="false">
      <c r="A68" s="1" t="s">
        <v>313</v>
      </c>
      <c r="B68" s="1" t="s">
        <v>314</v>
      </c>
      <c r="C68" s="6" t="s">
        <v>298</v>
      </c>
      <c r="D68" s="6" t="s">
        <v>298</v>
      </c>
      <c r="E68" s="6" t="s">
        <v>298</v>
      </c>
      <c r="F68" s="6" t="s">
        <v>298</v>
      </c>
      <c r="G68" s="6" t="s">
        <v>298</v>
      </c>
      <c r="H68" s="6" t="s">
        <v>315</v>
      </c>
      <c r="I68" s="6" t="s">
        <v>93</v>
      </c>
      <c r="J68" s="6" t="s">
        <v>316</v>
      </c>
      <c r="K68" s="6" t="s">
        <v>317</v>
      </c>
      <c r="L68" s="6" t="s">
        <v>91</v>
      </c>
      <c r="M68" s="6" t="s">
        <v>318</v>
      </c>
      <c r="N68" s="6" t="s">
        <v>40</v>
      </c>
      <c r="O68" s="6" t="s">
        <v>40</v>
      </c>
      <c r="P68" s="6" t="s">
        <v>40</v>
      </c>
      <c r="Q68" s="6" t="s">
        <v>40</v>
      </c>
      <c r="R68" s="6" t="s">
        <v>40</v>
      </c>
      <c r="S68" s="6" t="s">
        <v>313</v>
      </c>
      <c r="T68" s="0" t="n">
        <v>50</v>
      </c>
      <c r="U68" s="0" t="n">
        <v>50</v>
      </c>
      <c r="V68" s="0" t="n">
        <v>50</v>
      </c>
      <c r="W68" s="0" t="n">
        <v>50</v>
      </c>
      <c r="X68" s="0" t="n">
        <v>50</v>
      </c>
      <c r="Y68" s="0" t="n">
        <v>53</v>
      </c>
      <c r="Z68" s="0" t="n">
        <v>56</v>
      </c>
      <c r="AA68" s="0" t="n">
        <v>59</v>
      </c>
      <c r="AB68" s="0" t="n">
        <v>62</v>
      </c>
      <c r="AC68" s="0" t="n">
        <v>64</v>
      </c>
      <c r="AD68" s="0" t="n">
        <v>67</v>
      </c>
      <c r="AE68" s="0" t="n">
        <v>70</v>
      </c>
      <c r="AF68" s="0" t="n">
        <v>70</v>
      </c>
      <c r="AG68" s="0" t="n">
        <v>70</v>
      </c>
      <c r="AH68" s="0" t="n">
        <v>70</v>
      </c>
      <c r="AI68" s="0" t="n">
        <v>70</v>
      </c>
      <c r="AJ68" s="0" t="s">
        <v>306</v>
      </c>
    </row>
    <row r="69" customFormat="false" ht="14.4" hidden="false" customHeight="false" outlineLevel="0" collapsed="false">
      <c r="A69" s="1" t="s">
        <v>319</v>
      </c>
      <c r="B69" s="1" t="s">
        <v>320</v>
      </c>
      <c r="C69" s="6" t="s">
        <v>42</v>
      </c>
      <c r="D69" s="6" t="s">
        <v>42</v>
      </c>
      <c r="E69" s="6" t="s">
        <v>42</v>
      </c>
      <c r="F69" s="6" t="s">
        <v>42</v>
      </c>
      <c r="G69" s="6" t="s">
        <v>42</v>
      </c>
      <c r="H69" s="6" t="s">
        <v>94</v>
      </c>
      <c r="I69" s="6" t="s">
        <v>321</v>
      </c>
      <c r="J69" s="6" t="s">
        <v>304</v>
      </c>
      <c r="K69" s="6" t="s">
        <v>92</v>
      </c>
      <c r="L69" s="6" t="s">
        <v>317</v>
      </c>
      <c r="M69" s="6" t="s">
        <v>284</v>
      </c>
      <c r="N69" s="6" t="s">
        <v>90</v>
      </c>
      <c r="O69" s="6" t="s">
        <v>90</v>
      </c>
      <c r="P69" s="6" t="s">
        <v>90</v>
      </c>
      <c r="Q69" s="6" t="s">
        <v>90</v>
      </c>
      <c r="R69" s="6" t="s">
        <v>90</v>
      </c>
      <c r="S69" s="6" t="s">
        <v>319</v>
      </c>
      <c r="T69" s="0" t="n">
        <v>48</v>
      </c>
      <c r="U69" s="0" t="n">
        <v>48</v>
      </c>
      <c r="V69" s="0" t="n">
        <v>48</v>
      </c>
      <c r="W69" s="0" t="n">
        <v>48</v>
      </c>
      <c r="X69" s="0" t="n">
        <v>48</v>
      </c>
      <c r="Y69" s="0" t="n">
        <v>51</v>
      </c>
      <c r="Z69" s="0" t="n">
        <v>55</v>
      </c>
      <c r="AA69" s="0" t="n">
        <v>57</v>
      </c>
      <c r="AB69" s="0" t="n">
        <v>60</v>
      </c>
      <c r="AC69" s="0" t="n">
        <v>62</v>
      </c>
      <c r="AD69" s="0" t="n">
        <v>65</v>
      </c>
      <c r="AE69" s="0" t="n">
        <v>68</v>
      </c>
      <c r="AF69" s="0" t="n">
        <v>68</v>
      </c>
      <c r="AG69" s="0" t="n">
        <v>68</v>
      </c>
      <c r="AH69" s="0" t="n">
        <v>68</v>
      </c>
      <c r="AI69" s="0" t="n">
        <v>68</v>
      </c>
      <c r="AJ69" s="0" t="s">
        <v>306</v>
      </c>
    </row>
    <row r="70" customFormat="false" ht="14.4" hidden="false" customHeight="false" outlineLevel="0" collapsed="false">
      <c r="A70" s="1" t="s">
        <v>322</v>
      </c>
      <c r="B70" s="1" t="s">
        <v>323</v>
      </c>
      <c r="C70" s="6" t="s">
        <v>98</v>
      </c>
      <c r="D70" s="6" t="s">
        <v>98</v>
      </c>
      <c r="E70" s="6" t="s">
        <v>98</v>
      </c>
      <c r="F70" s="6" t="s">
        <v>98</v>
      </c>
      <c r="G70" s="6" t="s">
        <v>98</v>
      </c>
      <c r="H70" s="6" t="s">
        <v>98</v>
      </c>
      <c r="I70" s="6" t="s">
        <v>324</v>
      </c>
      <c r="J70" s="6" t="s">
        <v>185</v>
      </c>
      <c r="K70" s="6" t="s">
        <v>189</v>
      </c>
      <c r="L70" s="6" t="s">
        <v>22</v>
      </c>
      <c r="M70" s="6" t="s">
        <v>22</v>
      </c>
      <c r="N70" s="6" t="s">
        <v>22</v>
      </c>
      <c r="O70" s="6" t="s">
        <v>22</v>
      </c>
      <c r="P70" s="6" t="s">
        <v>22</v>
      </c>
      <c r="Q70" s="6" t="s">
        <v>22</v>
      </c>
      <c r="R70" s="6" t="s">
        <v>22</v>
      </c>
      <c r="S70" s="6" t="s">
        <v>322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8</v>
      </c>
      <c r="AA70" s="0" t="n">
        <v>16</v>
      </c>
      <c r="AB70" s="0" t="n">
        <v>24</v>
      </c>
      <c r="AC70" s="0" t="n">
        <v>32</v>
      </c>
      <c r="AD70" s="0" t="n">
        <v>32</v>
      </c>
      <c r="AE70" s="0" t="n">
        <v>32</v>
      </c>
      <c r="AF70" s="0" t="n">
        <v>32</v>
      </c>
      <c r="AG70" s="0" t="n">
        <v>32</v>
      </c>
      <c r="AH70" s="0" t="n">
        <v>32</v>
      </c>
      <c r="AI70" s="0" t="n">
        <v>32</v>
      </c>
      <c r="AJ70" s="0" t="s">
        <v>306</v>
      </c>
    </row>
    <row r="71" customFormat="false" ht="14.4" hidden="false" customHeight="false" outlineLevel="0" collapsed="false">
      <c r="A71" s="1" t="s">
        <v>325</v>
      </c>
      <c r="B71" s="1" t="s">
        <v>326</v>
      </c>
      <c r="C71" s="6" t="s">
        <v>327</v>
      </c>
      <c r="D71" s="6" t="s">
        <v>327</v>
      </c>
      <c r="E71" s="6" t="s">
        <v>327</v>
      </c>
      <c r="F71" s="6" t="s">
        <v>327</v>
      </c>
      <c r="G71" s="6" t="s">
        <v>327</v>
      </c>
      <c r="H71" s="6" t="s">
        <v>317</v>
      </c>
      <c r="I71" s="6" t="s">
        <v>90</v>
      </c>
      <c r="J71" s="6" t="s">
        <v>310</v>
      </c>
      <c r="K71" s="6" t="s">
        <v>87</v>
      </c>
      <c r="L71" s="6" t="s">
        <v>84</v>
      </c>
      <c r="M71" s="6" t="s">
        <v>328</v>
      </c>
      <c r="N71" s="6" t="s">
        <v>271</v>
      </c>
      <c r="O71" s="6" t="s">
        <v>271</v>
      </c>
      <c r="P71" s="6" t="s">
        <v>271</v>
      </c>
      <c r="Q71" s="6" t="s">
        <v>271</v>
      </c>
      <c r="R71" s="6" t="s">
        <v>271</v>
      </c>
      <c r="S71" s="6" t="s">
        <v>325</v>
      </c>
      <c r="T71" s="0" t="n">
        <v>52</v>
      </c>
      <c r="U71" s="0" t="n">
        <v>52</v>
      </c>
      <c r="V71" s="0" t="n">
        <v>52</v>
      </c>
      <c r="W71" s="0" t="n">
        <v>52</v>
      </c>
      <c r="X71" s="0" t="n">
        <v>52</v>
      </c>
      <c r="Y71" s="0" t="n">
        <v>62</v>
      </c>
      <c r="Z71" s="0" t="n">
        <v>68</v>
      </c>
      <c r="AA71" s="0" t="n">
        <v>74</v>
      </c>
      <c r="AB71" s="0" t="n">
        <v>80</v>
      </c>
      <c r="AC71" s="0" t="n">
        <v>91</v>
      </c>
      <c r="AD71" s="0" t="n">
        <v>103</v>
      </c>
      <c r="AE71" s="0" t="n">
        <v>112</v>
      </c>
      <c r="AF71" s="0" t="n">
        <v>112</v>
      </c>
      <c r="AG71" s="0" t="n">
        <v>112</v>
      </c>
      <c r="AH71" s="0" t="n">
        <v>112</v>
      </c>
      <c r="AI71" s="0" t="n">
        <v>112</v>
      </c>
      <c r="AJ71" s="0" t="s">
        <v>306</v>
      </c>
    </row>
    <row r="72" customFormat="false" ht="14.4" hidden="false" customHeight="false" outlineLevel="0" collapsed="false">
      <c r="B72" s="1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customFormat="false" ht="14.4" hidden="false" customHeight="false" outlineLevel="0" collapsed="false">
      <c r="A73" s="1" t="s">
        <v>329</v>
      </c>
      <c r="B73" s="1" t="s">
        <v>330</v>
      </c>
      <c r="C73" s="6" t="s">
        <v>331</v>
      </c>
      <c r="D73" s="6" t="s">
        <v>286</v>
      </c>
      <c r="E73" s="6" t="s">
        <v>332</v>
      </c>
      <c r="F73" s="6" t="s">
        <v>91</v>
      </c>
      <c r="G73" s="6" t="s">
        <v>204</v>
      </c>
      <c r="H73" s="6" t="s">
        <v>291</v>
      </c>
      <c r="I73" s="6" t="s">
        <v>331</v>
      </c>
      <c r="J73" s="6" t="s">
        <v>35</v>
      </c>
      <c r="K73" s="6" t="s">
        <v>117</v>
      </c>
      <c r="L73" s="6" t="s">
        <v>333</v>
      </c>
      <c r="M73" s="6" t="s">
        <v>199</v>
      </c>
      <c r="N73" s="6" t="s">
        <v>334</v>
      </c>
      <c r="O73" s="6" t="s">
        <v>331</v>
      </c>
      <c r="P73" s="6" t="s">
        <v>72</v>
      </c>
      <c r="Q73" s="6" t="s">
        <v>232</v>
      </c>
      <c r="R73" s="6" t="s">
        <v>302</v>
      </c>
      <c r="S73" s="6" t="s">
        <v>329</v>
      </c>
      <c r="T73" s="0" t="n">
        <v>150</v>
      </c>
      <c r="U73" s="0" t="n">
        <v>71</v>
      </c>
      <c r="V73" s="0" t="n">
        <v>133</v>
      </c>
      <c r="W73" s="0" t="n">
        <v>64</v>
      </c>
      <c r="X73" s="0" t="n">
        <v>39</v>
      </c>
      <c r="Y73" s="0" t="n">
        <v>6</v>
      </c>
      <c r="Z73" s="0" t="n">
        <v>150</v>
      </c>
      <c r="AA73" s="0" t="n">
        <v>4</v>
      </c>
      <c r="AB73" s="0" t="n">
        <v>129</v>
      </c>
      <c r="AC73" s="0" t="n">
        <v>120</v>
      </c>
      <c r="AD73" s="0" t="n">
        <v>36</v>
      </c>
      <c r="AE73" s="0" t="n">
        <v>7</v>
      </c>
      <c r="AF73" s="0" t="n">
        <v>150</v>
      </c>
      <c r="AG73" s="0" t="n">
        <v>124</v>
      </c>
      <c r="AH73" s="0" t="n">
        <v>42</v>
      </c>
      <c r="AI73" s="0" t="n">
        <v>3</v>
      </c>
      <c r="AJ73" s="0" t="s">
        <v>27</v>
      </c>
    </row>
    <row r="74" customFormat="false" ht="14.4" hidden="false" customHeight="false" outlineLevel="0" collapsed="false">
      <c r="A74" s="1" t="s">
        <v>335</v>
      </c>
      <c r="B74" s="1" t="s">
        <v>336</v>
      </c>
      <c r="C74" s="6" t="s">
        <v>337</v>
      </c>
      <c r="D74" s="6" t="s">
        <v>338</v>
      </c>
      <c r="E74" s="6" t="s">
        <v>38</v>
      </c>
      <c r="F74" s="6" t="s">
        <v>337</v>
      </c>
      <c r="G74" s="6" t="s">
        <v>338</v>
      </c>
      <c r="H74" s="6" t="s">
        <v>25</v>
      </c>
      <c r="I74" s="6" t="s">
        <v>26</v>
      </c>
      <c r="J74" s="6" t="s">
        <v>26</v>
      </c>
      <c r="K74" s="6" t="s">
        <v>26</v>
      </c>
      <c r="L74" s="6" t="s">
        <v>26</v>
      </c>
      <c r="M74" s="6" t="s">
        <v>26</v>
      </c>
      <c r="N74" s="6" t="s">
        <v>26</v>
      </c>
      <c r="O74" s="6" t="s">
        <v>26</v>
      </c>
      <c r="P74" s="6" t="s">
        <v>26</v>
      </c>
      <c r="Q74" s="6" t="s">
        <v>26</v>
      </c>
      <c r="R74" s="6" t="s">
        <v>26</v>
      </c>
      <c r="S74" s="6" t="s">
        <v>335</v>
      </c>
      <c r="T74" s="0" t="n">
        <v>126</v>
      </c>
      <c r="U74" s="0" t="n">
        <v>166</v>
      </c>
      <c r="V74" s="0" t="n">
        <v>206</v>
      </c>
      <c r="W74" s="0" t="n">
        <v>126</v>
      </c>
      <c r="X74" s="0" t="n">
        <v>166</v>
      </c>
      <c r="Y74" s="0" t="n">
        <v>242</v>
      </c>
      <c r="Z74" s="0" t="n">
        <v>63</v>
      </c>
      <c r="AA74" s="0" t="n">
        <v>63</v>
      </c>
      <c r="AB74" s="0" t="n">
        <v>63</v>
      </c>
      <c r="AC74" s="0" t="n">
        <v>63</v>
      </c>
      <c r="AD74" s="0" t="n">
        <v>63</v>
      </c>
      <c r="AE74" s="0" t="n">
        <v>63</v>
      </c>
      <c r="AF74" s="0" t="n">
        <v>63</v>
      </c>
      <c r="AG74" s="0" t="n">
        <v>63</v>
      </c>
      <c r="AH74" s="0" t="n">
        <v>63</v>
      </c>
      <c r="AI74" s="0" t="n">
        <v>63</v>
      </c>
    </row>
    <row r="75" customFormat="false" ht="14.4" hidden="false" customHeight="false" outlineLevel="0" collapsed="false">
      <c r="A75" s="1" t="s">
        <v>339</v>
      </c>
      <c r="B75" s="1" t="s">
        <v>340</v>
      </c>
      <c r="C75" s="6" t="s">
        <v>26</v>
      </c>
      <c r="D75" s="6" t="s">
        <v>26</v>
      </c>
      <c r="E75" s="6" t="s">
        <v>26</v>
      </c>
      <c r="F75" s="6" t="s">
        <v>26</v>
      </c>
      <c r="G75" s="6" t="s">
        <v>26</v>
      </c>
      <c r="H75" s="6" t="s">
        <v>26</v>
      </c>
      <c r="I75" s="6" t="s">
        <v>26</v>
      </c>
      <c r="J75" s="6" t="s">
        <v>26</v>
      </c>
      <c r="K75" s="6" t="s">
        <v>26</v>
      </c>
      <c r="L75" s="6" t="s">
        <v>26</v>
      </c>
      <c r="M75" s="6" t="s">
        <v>26</v>
      </c>
      <c r="N75" s="6" t="s">
        <v>26</v>
      </c>
      <c r="O75" s="6" t="s">
        <v>26</v>
      </c>
      <c r="P75" s="6" t="s">
        <v>26</v>
      </c>
      <c r="Q75" s="6" t="s">
        <v>26</v>
      </c>
      <c r="R75" s="6" t="s">
        <v>26</v>
      </c>
      <c r="S75" s="6" t="s">
        <v>339</v>
      </c>
      <c r="T75" s="0" t="n">
        <v>63</v>
      </c>
      <c r="U75" s="0" t="n">
        <v>63</v>
      </c>
      <c r="V75" s="0" t="n">
        <v>63</v>
      </c>
      <c r="W75" s="0" t="n">
        <v>63</v>
      </c>
      <c r="X75" s="0" t="n">
        <v>63</v>
      </c>
      <c r="Y75" s="0" t="n">
        <v>63</v>
      </c>
      <c r="Z75" s="0" t="n">
        <v>63</v>
      </c>
      <c r="AA75" s="0" t="n">
        <v>63</v>
      </c>
      <c r="AB75" s="0" t="n">
        <v>63</v>
      </c>
      <c r="AC75" s="0" t="n">
        <v>63</v>
      </c>
      <c r="AD75" s="0" t="n">
        <v>63</v>
      </c>
      <c r="AE75" s="0" t="n">
        <v>63</v>
      </c>
      <c r="AF75" s="0" t="n">
        <v>63</v>
      </c>
      <c r="AG75" s="0" t="n">
        <v>63</v>
      </c>
      <c r="AH75" s="0" t="n">
        <v>63</v>
      </c>
      <c r="AI75" s="0" t="n">
        <v>63</v>
      </c>
    </row>
    <row r="76" customFormat="false" ht="14.4" hidden="false" customHeight="false" outlineLevel="0" collapsed="false">
      <c r="A76" s="1" t="s">
        <v>341</v>
      </c>
      <c r="B76" s="1" t="s">
        <v>342</v>
      </c>
      <c r="C76" s="6" t="s">
        <v>26</v>
      </c>
      <c r="D76" s="6" t="s">
        <v>26</v>
      </c>
      <c r="E76" s="6" t="s">
        <v>26</v>
      </c>
      <c r="F76" s="6" t="s">
        <v>26</v>
      </c>
      <c r="G76" s="6" t="s">
        <v>26</v>
      </c>
      <c r="H76" s="6" t="s">
        <v>26</v>
      </c>
      <c r="I76" s="6" t="s">
        <v>26</v>
      </c>
      <c r="J76" s="6" t="s">
        <v>26</v>
      </c>
      <c r="K76" s="6" t="s">
        <v>26</v>
      </c>
      <c r="L76" s="6" t="s">
        <v>26</v>
      </c>
      <c r="M76" s="6" t="s">
        <v>26</v>
      </c>
      <c r="N76" s="6" t="s">
        <v>26</v>
      </c>
      <c r="O76" s="6" t="s">
        <v>26</v>
      </c>
      <c r="P76" s="6" t="s">
        <v>26</v>
      </c>
      <c r="Q76" s="6" t="s">
        <v>26</v>
      </c>
      <c r="R76" s="6" t="s">
        <v>26</v>
      </c>
      <c r="S76" s="6" t="s">
        <v>341</v>
      </c>
      <c r="T76" s="0" t="n">
        <v>63</v>
      </c>
      <c r="U76" s="0" t="n">
        <v>63</v>
      </c>
      <c r="V76" s="0" t="n">
        <v>63</v>
      </c>
      <c r="W76" s="0" t="n">
        <v>63</v>
      </c>
      <c r="X76" s="0" t="n">
        <v>63</v>
      </c>
      <c r="Y76" s="0" t="n">
        <v>63</v>
      </c>
      <c r="Z76" s="0" t="n">
        <v>63</v>
      </c>
      <c r="AA76" s="0" t="n">
        <v>63</v>
      </c>
      <c r="AB76" s="0" t="n">
        <v>63</v>
      </c>
      <c r="AC76" s="0" t="n">
        <v>63</v>
      </c>
      <c r="AD76" s="0" t="n">
        <v>63</v>
      </c>
      <c r="AE76" s="0" t="n">
        <v>63</v>
      </c>
      <c r="AF76" s="0" t="n">
        <v>63</v>
      </c>
      <c r="AG76" s="0" t="n">
        <v>63</v>
      </c>
      <c r="AH76" s="0" t="n">
        <v>63</v>
      </c>
      <c r="AI76" s="0" t="n">
        <v>63</v>
      </c>
    </row>
    <row r="77" customFormat="false" ht="14.4" hidden="false" customHeight="false" outlineLevel="0" collapsed="false"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customFormat="false" ht="14.4" hidden="false" customHeight="false" outlineLevel="0" collapsed="false">
      <c r="A78" s="1" t="s">
        <v>343</v>
      </c>
      <c r="B78" s="1" t="s">
        <v>344</v>
      </c>
      <c r="C78" s="6" t="s">
        <v>65</v>
      </c>
      <c r="D78" s="6" t="s">
        <v>65</v>
      </c>
      <c r="E78" s="6" t="s">
        <v>65</v>
      </c>
      <c r="F78" s="6" t="s">
        <v>345</v>
      </c>
      <c r="G78" s="6" t="s">
        <v>70</v>
      </c>
      <c r="H78" s="6" t="s">
        <v>72</v>
      </c>
      <c r="I78" s="6" t="s">
        <v>75</v>
      </c>
      <c r="J78" s="6" t="s">
        <v>65</v>
      </c>
      <c r="K78" s="6" t="s">
        <v>65</v>
      </c>
      <c r="L78" s="6" t="s">
        <v>65</v>
      </c>
      <c r="M78" s="6" t="s">
        <v>69</v>
      </c>
      <c r="N78" s="6" t="s">
        <v>115</v>
      </c>
      <c r="O78" s="6" t="s">
        <v>333</v>
      </c>
      <c r="P78" s="6" t="s">
        <v>346</v>
      </c>
      <c r="Q78" s="6" t="s">
        <v>276</v>
      </c>
      <c r="R78" s="6" t="s">
        <v>65</v>
      </c>
      <c r="S78" s="1" t="s">
        <v>343</v>
      </c>
      <c r="T78" s="0" t="n">
        <v>200</v>
      </c>
      <c r="U78" s="0" t="n">
        <v>200</v>
      </c>
      <c r="V78" s="0" t="n">
        <v>200</v>
      </c>
      <c r="W78" s="0" t="n">
        <v>156</v>
      </c>
      <c r="X78" s="0" t="n">
        <v>136</v>
      </c>
      <c r="Y78" s="0" t="n">
        <v>124</v>
      </c>
      <c r="Z78" s="0" t="n">
        <v>110</v>
      </c>
      <c r="AA78" s="0" t="n">
        <v>200</v>
      </c>
      <c r="AB78" s="7"/>
      <c r="AC78" s="7"/>
      <c r="AD78" s="7"/>
      <c r="AE78" s="7"/>
      <c r="AF78" s="7"/>
      <c r="AG78" s="7"/>
      <c r="AH78" s="7"/>
      <c r="AI78" s="7"/>
      <c r="AJ78" s="9" t="s">
        <v>347</v>
      </c>
    </row>
    <row r="79" customFormat="false" ht="14.4" hidden="false" customHeight="false" outlineLevel="0" collapsed="false">
      <c r="A79" s="1" t="s">
        <v>348</v>
      </c>
      <c r="B79" s="1" t="s">
        <v>348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0" t="n">
        <v>200</v>
      </c>
      <c r="U79" s="0" t="n">
        <v>200</v>
      </c>
      <c r="V79" s="0" t="n">
        <v>144</v>
      </c>
      <c r="W79" s="0" t="n">
        <v>134</v>
      </c>
      <c r="X79" s="0" t="n">
        <v>120</v>
      </c>
      <c r="Y79" s="0" t="n">
        <v>108</v>
      </c>
      <c r="Z79" s="0" t="n">
        <v>100</v>
      </c>
      <c r="AA79" s="0" t="n">
        <v>200</v>
      </c>
      <c r="AB79" s="7"/>
      <c r="AC79" s="7"/>
      <c r="AD79" s="7"/>
      <c r="AE79" s="7"/>
      <c r="AF79" s="7"/>
      <c r="AG79" s="7"/>
      <c r="AH79" s="7"/>
      <c r="AI79" s="7"/>
      <c r="AJ79" s="0" t="s">
        <v>349</v>
      </c>
    </row>
    <row r="80" customFormat="false" ht="14.4" hidden="false" customHeight="false" outlineLevel="0" collapsed="false">
      <c r="A80" s="1" t="s">
        <v>350</v>
      </c>
      <c r="B80" s="1" t="s">
        <v>351</v>
      </c>
      <c r="C80" s="6" t="s">
        <v>65</v>
      </c>
      <c r="D80" s="6" t="s">
        <v>352</v>
      </c>
      <c r="E80" s="6" t="s">
        <v>70</v>
      </c>
      <c r="F80" s="6" t="s">
        <v>337</v>
      </c>
      <c r="G80" s="6" t="s">
        <v>120</v>
      </c>
      <c r="H80" s="6" t="s">
        <v>353</v>
      </c>
      <c r="I80" s="6" t="s">
        <v>40</v>
      </c>
      <c r="J80" s="6" t="s">
        <v>98</v>
      </c>
      <c r="K80" s="6" t="s">
        <v>354</v>
      </c>
      <c r="L80" s="6" t="s">
        <v>115</v>
      </c>
      <c r="M80" s="6" t="s">
        <v>72</v>
      </c>
      <c r="N80" s="6" t="s">
        <v>333</v>
      </c>
      <c r="O80" s="6" t="s">
        <v>75</v>
      </c>
      <c r="P80" s="6" t="s">
        <v>90</v>
      </c>
      <c r="Q80" s="6" t="s">
        <v>96</v>
      </c>
      <c r="R80" s="6" t="s">
        <v>98</v>
      </c>
      <c r="S80" s="1" t="s">
        <v>350</v>
      </c>
      <c r="T80" s="0" t="n">
        <v>200</v>
      </c>
      <c r="U80" s="0" t="n">
        <v>146</v>
      </c>
      <c r="V80" s="0" t="n">
        <v>136</v>
      </c>
      <c r="W80" s="0" t="n">
        <v>126</v>
      </c>
      <c r="X80" s="0" t="n">
        <v>116</v>
      </c>
      <c r="Y80" s="0" t="n">
        <v>86</v>
      </c>
      <c r="Z80" s="0" t="n">
        <v>70</v>
      </c>
      <c r="AA80" s="0" t="n">
        <v>0</v>
      </c>
      <c r="AB80" s="7"/>
      <c r="AC80" s="7"/>
      <c r="AD80" s="7"/>
      <c r="AE80" s="7"/>
      <c r="AF80" s="7"/>
      <c r="AG80" s="7"/>
      <c r="AH80" s="7"/>
      <c r="AI80" s="7"/>
      <c r="AJ80" s="0" t="s">
        <v>355</v>
      </c>
    </row>
    <row r="81" customFormat="false" ht="14.4" hidden="false" customHeight="false" outlineLevel="0" collapsed="false">
      <c r="A81" s="1" t="s">
        <v>356</v>
      </c>
      <c r="B81" s="1" t="s">
        <v>356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0" t="n">
        <v>170</v>
      </c>
      <c r="U81" s="0" t="n">
        <v>134</v>
      </c>
      <c r="V81" s="0" t="n">
        <v>124</v>
      </c>
      <c r="W81" s="0" t="n">
        <v>120</v>
      </c>
      <c r="X81" s="0" t="n">
        <v>110</v>
      </c>
      <c r="Y81" s="0" t="n">
        <v>68</v>
      </c>
      <c r="Z81" s="0" t="n">
        <v>40</v>
      </c>
      <c r="AA81" s="0" t="n">
        <v>0</v>
      </c>
      <c r="AB81" s="7"/>
      <c r="AC81" s="7"/>
      <c r="AD81" s="7"/>
      <c r="AE81" s="7"/>
      <c r="AF81" s="7"/>
      <c r="AG81" s="7"/>
      <c r="AH81" s="7"/>
      <c r="AI81" s="7"/>
      <c r="AJ81" s="0" t="s">
        <v>357</v>
      </c>
    </row>
    <row r="82" customFormat="false" ht="14.4" hidden="false" customHeight="false" outlineLevel="0" collapsed="false">
      <c r="A82" s="1" t="s">
        <v>358</v>
      </c>
      <c r="B82" s="1" t="s">
        <v>359</v>
      </c>
      <c r="C82" s="6" t="s">
        <v>69</v>
      </c>
      <c r="D82" s="6" t="s">
        <v>71</v>
      </c>
      <c r="E82" s="6" t="s">
        <v>360</v>
      </c>
      <c r="F82" s="6" t="s">
        <v>120</v>
      </c>
      <c r="G82" s="6" t="s">
        <v>123</v>
      </c>
      <c r="H82" s="6" t="s">
        <v>298</v>
      </c>
      <c r="I82" s="6" t="s">
        <v>98</v>
      </c>
      <c r="J82" s="6" t="s">
        <v>98</v>
      </c>
      <c r="K82" s="6" t="s">
        <v>115</v>
      </c>
      <c r="L82" s="6" t="s">
        <v>333</v>
      </c>
      <c r="M82" s="6" t="s">
        <v>74</v>
      </c>
      <c r="N82" s="6" t="s">
        <v>76</v>
      </c>
      <c r="O82" s="6" t="s">
        <v>261</v>
      </c>
      <c r="P82" s="6" t="s">
        <v>98</v>
      </c>
      <c r="Q82" s="6" t="s">
        <v>98</v>
      </c>
      <c r="R82" s="6" t="s">
        <v>98</v>
      </c>
      <c r="S82" s="1" t="s">
        <v>358</v>
      </c>
      <c r="T82" s="0" t="n">
        <v>144</v>
      </c>
      <c r="U82" s="0" t="n">
        <v>130</v>
      </c>
      <c r="V82" s="0" t="n">
        <v>122</v>
      </c>
      <c r="W82" s="0" t="n">
        <v>116</v>
      </c>
      <c r="X82" s="0" t="n">
        <v>104</v>
      </c>
      <c r="Y82" s="0" t="n">
        <v>50</v>
      </c>
      <c r="Z82" s="0" t="n">
        <v>0</v>
      </c>
      <c r="AA82" s="0" t="n">
        <v>0</v>
      </c>
      <c r="AB82" s="7"/>
      <c r="AC82" s="7"/>
      <c r="AD82" s="7"/>
      <c r="AE82" s="7"/>
      <c r="AF82" s="7"/>
      <c r="AG82" s="7"/>
      <c r="AH82" s="7"/>
      <c r="AI82" s="7"/>
      <c r="AJ82" s="0" t="s">
        <v>361</v>
      </c>
    </row>
    <row r="83" customFormat="false" ht="14.4" hidden="false" customHeight="false" outlineLevel="0" collapsed="false">
      <c r="A83" s="1" t="s">
        <v>362</v>
      </c>
      <c r="B83" s="1" t="s">
        <v>362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0" t="n">
        <v>134</v>
      </c>
      <c r="U83" s="0" t="n">
        <v>120</v>
      </c>
      <c r="V83" s="0" t="n">
        <v>114</v>
      </c>
      <c r="W83" s="0" t="n">
        <v>106</v>
      </c>
      <c r="X83" s="0" t="n">
        <v>88</v>
      </c>
      <c r="Y83" s="0" t="n">
        <v>0</v>
      </c>
      <c r="Z83" s="0" t="n">
        <v>0</v>
      </c>
      <c r="AA83" s="0" t="n">
        <v>0</v>
      </c>
      <c r="AB83" s="7"/>
      <c r="AC83" s="7"/>
      <c r="AD83" s="7"/>
      <c r="AE83" s="7"/>
      <c r="AF83" s="7"/>
      <c r="AG83" s="7"/>
      <c r="AH83" s="7"/>
      <c r="AI83" s="7"/>
      <c r="AJ83" s="0" t="s">
        <v>363</v>
      </c>
    </row>
    <row r="84" customFormat="false" ht="14.4" hidden="false" customHeight="false" outlineLevel="0" collapsed="false">
      <c r="A84" s="1" t="s">
        <v>364</v>
      </c>
      <c r="B84" s="1" t="s">
        <v>365</v>
      </c>
      <c r="C84" s="6" t="s">
        <v>129</v>
      </c>
      <c r="D84" s="6" t="s">
        <v>76</v>
      </c>
      <c r="E84" s="6" t="s">
        <v>78</v>
      </c>
      <c r="F84" s="6" t="s">
        <v>366</v>
      </c>
      <c r="G84" s="6" t="s">
        <v>92</v>
      </c>
      <c r="H84" s="6" t="s">
        <v>98</v>
      </c>
      <c r="I84" s="6" t="s">
        <v>98</v>
      </c>
      <c r="J84" s="6" t="s">
        <v>98</v>
      </c>
      <c r="K84" s="6" t="s">
        <v>116</v>
      </c>
      <c r="L84" s="6" t="s">
        <v>74</v>
      </c>
      <c r="M84" s="6" t="s">
        <v>78</v>
      </c>
      <c r="N84" s="6" t="s">
        <v>366</v>
      </c>
      <c r="O84" s="6" t="s">
        <v>92</v>
      </c>
      <c r="P84" s="6" t="s">
        <v>98</v>
      </c>
      <c r="Q84" s="6" t="s">
        <v>98</v>
      </c>
      <c r="R84" s="6" t="s">
        <v>98</v>
      </c>
      <c r="S84" s="1" t="s">
        <v>364</v>
      </c>
      <c r="T84" s="0" t="n">
        <v>128</v>
      </c>
      <c r="U84" s="0" t="n">
        <v>106</v>
      </c>
      <c r="V84" s="0" t="n">
        <v>98</v>
      </c>
      <c r="W84" s="0" t="n">
        <v>90</v>
      </c>
      <c r="X84" s="0" t="n">
        <v>60</v>
      </c>
      <c r="Y84" s="0" t="n">
        <v>0</v>
      </c>
      <c r="Z84" s="0" t="n">
        <v>0</v>
      </c>
      <c r="AA84" s="0" t="n">
        <v>0</v>
      </c>
      <c r="AB84" s="7"/>
      <c r="AC84" s="7"/>
      <c r="AD84" s="7"/>
      <c r="AE84" s="7"/>
      <c r="AF84" s="7"/>
      <c r="AG84" s="7"/>
      <c r="AH84" s="7"/>
      <c r="AI84" s="7"/>
    </row>
    <row r="85" customFormat="false" ht="14.4" hidden="false" customHeight="false" outlineLevel="0" collapsed="false">
      <c r="A85" s="1" t="s">
        <v>367</v>
      </c>
      <c r="B85" s="1" t="s">
        <v>367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0" t="n">
        <v>132</v>
      </c>
      <c r="U85" s="0" t="n">
        <v>114</v>
      </c>
      <c r="V85" s="0" t="n">
        <v>98</v>
      </c>
      <c r="W85" s="0" t="n">
        <v>90</v>
      </c>
      <c r="X85" s="0" t="n">
        <v>60</v>
      </c>
      <c r="Y85" s="0" t="n">
        <v>0</v>
      </c>
      <c r="Z85" s="0" t="n">
        <v>0</v>
      </c>
      <c r="AA85" s="0" t="n">
        <v>0</v>
      </c>
      <c r="AB85" s="7"/>
      <c r="AC85" s="7"/>
      <c r="AD85" s="7"/>
      <c r="AE85" s="7"/>
      <c r="AF85" s="7"/>
      <c r="AG85" s="7"/>
      <c r="AH85" s="7"/>
      <c r="AI85" s="7"/>
    </row>
    <row r="86" customFormat="false" ht="14.4" hidden="false" customHeight="false" outlineLevel="0" collapsed="false">
      <c r="B86" s="1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customFormat="false" ht="14.4" hidden="false" customHeight="false" outlineLevel="0" collapsed="false">
      <c r="A87" s="1" t="s">
        <v>368</v>
      </c>
      <c r="B87" s="1" t="s">
        <v>369</v>
      </c>
      <c r="C87" s="6" t="s">
        <v>370</v>
      </c>
      <c r="D87" s="6" t="s">
        <v>371</v>
      </c>
      <c r="E87" s="6" t="s">
        <v>372</v>
      </c>
      <c r="F87" s="6" t="s">
        <v>373</v>
      </c>
      <c r="G87" s="6" t="s">
        <v>374</v>
      </c>
      <c r="H87" s="6" t="s">
        <v>139</v>
      </c>
      <c r="I87" s="6" t="s">
        <v>140</v>
      </c>
      <c r="J87" s="6" t="s">
        <v>142</v>
      </c>
      <c r="K87" s="6"/>
      <c r="L87" s="6"/>
      <c r="M87" s="6"/>
      <c r="N87" s="6"/>
      <c r="O87" s="6"/>
      <c r="P87" s="6"/>
      <c r="Q87" s="6"/>
      <c r="R87" s="6"/>
      <c r="S87" s="1" t="s">
        <v>368</v>
      </c>
      <c r="T87" s="0" t="n">
        <v>92</v>
      </c>
      <c r="U87" s="0" t="n">
        <v>108</v>
      </c>
      <c r="V87" s="0" t="n">
        <v>123</v>
      </c>
      <c r="W87" s="0" t="n">
        <v>138</v>
      </c>
      <c r="X87" s="0" t="n">
        <v>154</v>
      </c>
      <c r="Y87" s="0" t="n">
        <v>192</v>
      </c>
      <c r="Z87" s="0" t="n">
        <v>224</v>
      </c>
      <c r="AA87" s="0" t="n">
        <v>288</v>
      </c>
      <c r="AJ87" s="9" t="s">
        <v>375</v>
      </c>
    </row>
    <row r="88" customFormat="false" ht="14.4" hidden="false" customHeight="false" outlineLevel="0" collapsed="false">
      <c r="B88" s="1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7"/>
      <c r="U88" s="7"/>
      <c r="V88" s="7"/>
      <c r="W88" s="7"/>
      <c r="X88" s="7"/>
      <c r="Y88" s="7"/>
      <c r="Z88" s="7"/>
      <c r="AA88" s="7"/>
    </row>
    <row r="89" customFormat="false" ht="14.4" hidden="false" customHeight="false" outlineLevel="0" collapsed="false">
      <c r="A89" s="1" t="s">
        <v>376</v>
      </c>
      <c r="B89" s="1" t="s">
        <v>377</v>
      </c>
      <c r="C89" s="6" t="s">
        <v>185</v>
      </c>
      <c r="D89" s="6" t="s">
        <v>268</v>
      </c>
      <c r="E89" s="6" t="s">
        <v>64</v>
      </c>
      <c r="F89" s="6" t="s">
        <v>184</v>
      </c>
      <c r="G89" s="6" t="s">
        <v>295</v>
      </c>
      <c r="H89" s="6" t="s">
        <v>378</v>
      </c>
      <c r="I89" s="6" t="s">
        <v>94</v>
      </c>
      <c r="J89" s="6" t="s">
        <v>324</v>
      </c>
      <c r="K89" s="6" t="s">
        <v>379</v>
      </c>
      <c r="L89" s="6" t="s">
        <v>380</v>
      </c>
      <c r="M89" s="6" t="s">
        <v>98</v>
      </c>
      <c r="N89" s="6" t="s">
        <v>381</v>
      </c>
      <c r="O89" s="6" t="s">
        <v>93</v>
      </c>
      <c r="P89" s="6" t="s">
        <v>92</v>
      </c>
      <c r="Q89" s="6" t="s">
        <v>42</v>
      </c>
      <c r="R89" s="6" t="s">
        <v>291</v>
      </c>
      <c r="S89" s="1" t="s">
        <v>376</v>
      </c>
      <c r="T89" s="0" t="n">
        <v>16</v>
      </c>
      <c r="U89" s="0" t="n">
        <v>96</v>
      </c>
      <c r="V89" s="0" t="n">
        <v>255</v>
      </c>
      <c r="W89" s="0" t="n">
        <v>18</v>
      </c>
      <c r="Y89" s="9" t="n">
        <v>3171</v>
      </c>
      <c r="Z89" s="0" t="n">
        <v>51</v>
      </c>
      <c r="AA89" s="0" t="n">
        <v>8</v>
      </c>
      <c r="AB89" s="0" t="n">
        <v>205</v>
      </c>
      <c r="AC89" s="0" t="n">
        <v>192</v>
      </c>
      <c r="AD89" s="0" t="n">
        <v>0</v>
      </c>
      <c r="AE89" s="0" t="n">
        <v>184</v>
      </c>
      <c r="AF89" s="0" t="n">
        <v>56</v>
      </c>
      <c r="AG89" s="0" t="n">
        <v>60</v>
      </c>
      <c r="AH89" s="0" t="n">
        <v>48</v>
      </c>
      <c r="AI89" s="0" t="n">
        <v>6</v>
      </c>
      <c r="AJ89" s="0" t="s">
        <v>45</v>
      </c>
    </row>
    <row r="90" customFormat="false" ht="14.4" hidden="false" customHeight="false" outlineLevel="0" collapsed="false">
      <c r="B90" s="1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Y90" s="9" t="s">
        <v>382</v>
      </c>
      <c r="AJ90" s="9" t="s">
        <v>383</v>
      </c>
    </row>
    <row r="91" customFormat="false" ht="14.4" hidden="false" customHeight="false" outlineLevel="0" collapsed="false">
      <c r="A91" s="1" t="s">
        <v>384</v>
      </c>
      <c r="B91" s="1" t="s">
        <v>385</v>
      </c>
      <c r="C91" s="6" t="s">
        <v>386</v>
      </c>
      <c r="D91" s="6"/>
      <c r="E91" s="6" t="s">
        <v>107</v>
      </c>
      <c r="F91" s="6" t="s">
        <v>35</v>
      </c>
      <c r="G91" s="6" t="s">
        <v>91</v>
      </c>
      <c r="H91" s="6" t="s">
        <v>93</v>
      </c>
      <c r="I91" s="6" t="s">
        <v>92</v>
      </c>
      <c r="J91" s="6" t="s">
        <v>91</v>
      </c>
      <c r="K91" s="6" t="s">
        <v>295</v>
      </c>
      <c r="L91" s="6" t="s">
        <v>40</v>
      </c>
      <c r="M91" s="6" t="s">
        <v>31</v>
      </c>
      <c r="N91" s="6" t="s">
        <v>387</v>
      </c>
      <c r="O91" s="6" t="s">
        <v>180</v>
      </c>
      <c r="P91" s="6" t="s">
        <v>298</v>
      </c>
      <c r="Q91" s="6" t="s">
        <v>180</v>
      </c>
      <c r="R91" s="6" t="s">
        <v>199</v>
      </c>
      <c r="S91" s="1" t="s">
        <v>384</v>
      </c>
      <c r="T91" s="9" t="n">
        <v>520</v>
      </c>
      <c r="V91" s="0" t="n">
        <v>33</v>
      </c>
      <c r="W91" s="0" t="n">
        <v>4</v>
      </c>
      <c r="X91" s="0" t="n">
        <v>64</v>
      </c>
      <c r="Y91" s="0" t="n">
        <v>56</v>
      </c>
      <c r="Z91" s="0" t="n">
        <v>60</v>
      </c>
      <c r="AA91" s="0" t="n">
        <v>64</v>
      </c>
      <c r="AB91" s="0" t="n">
        <v>12</v>
      </c>
      <c r="AC91" s="0" t="n">
        <v>70</v>
      </c>
      <c r="AD91" s="0" t="n">
        <v>125</v>
      </c>
      <c r="AE91" s="0" t="n">
        <v>10</v>
      </c>
      <c r="AF91" s="0" t="n">
        <v>25</v>
      </c>
      <c r="AG91" s="0" t="n">
        <v>50</v>
      </c>
      <c r="AH91" s="0" t="n">
        <v>25</v>
      </c>
      <c r="AI91" s="0" t="n">
        <v>36</v>
      </c>
      <c r="AJ91" s="0" t="s">
        <v>45</v>
      </c>
    </row>
    <row r="92" customFormat="false" ht="14.4" hidden="false" customHeight="false" outlineLevel="0" collapsed="false">
      <c r="A92" s="1" t="s">
        <v>384</v>
      </c>
      <c r="B92" s="1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9" t="n">
        <f aca="false">T91*12.5</f>
        <v>6500</v>
      </c>
      <c r="AJ92" s="9" t="s">
        <v>388</v>
      </c>
    </row>
    <row r="93" customFormat="false" ht="14.4" hidden="false" customHeight="false" outlineLevel="0" collapsed="false">
      <c r="A93" s="1" t="s">
        <v>389</v>
      </c>
      <c r="B93" s="1" t="s">
        <v>390</v>
      </c>
      <c r="C93" s="6" t="s">
        <v>298</v>
      </c>
      <c r="D93" s="6" t="s">
        <v>71</v>
      </c>
      <c r="E93" s="6" t="s">
        <v>181</v>
      </c>
      <c r="F93" s="6" t="s">
        <v>391</v>
      </c>
      <c r="G93" s="6" t="s">
        <v>35</v>
      </c>
      <c r="H93" s="6" t="s">
        <v>324</v>
      </c>
      <c r="I93" s="6" t="s">
        <v>92</v>
      </c>
      <c r="J93" s="6" t="s">
        <v>129</v>
      </c>
      <c r="K93" s="6" t="s">
        <v>391</v>
      </c>
      <c r="L93" s="6" t="s">
        <v>185</v>
      </c>
      <c r="M93" s="6" t="s">
        <v>92</v>
      </c>
      <c r="N93" s="6" t="s">
        <v>392</v>
      </c>
      <c r="O93" s="6" t="s">
        <v>182</v>
      </c>
      <c r="P93" s="6" t="s">
        <v>208</v>
      </c>
      <c r="Q93" s="6" t="s">
        <v>42</v>
      </c>
      <c r="R93" s="6" t="s">
        <v>315</v>
      </c>
      <c r="S93" s="1" t="s">
        <v>389</v>
      </c>
      <c r="T93" s="0" t="n">
        <v>50</v>
      </c>
      <c r="U93" s="0" t="n">
        <v>130</v>
      </c>
      <c r="V93" s="0" t="n">
        <v>30</v>
      </c>
      <c r="W93" s="0" t="n">
        <v>160</v>
      </c>
      <c r="X93" s="0" t="n">
        <v>4</v>
      </c>
      <c r="Y93" s="0" t="n">
        <v>8</v>
      </c>
      <c r="Z93" s="0" t="n">
        <v>60</v>
      </c>
      <c r="AA93" s="0" t="n">
        <v>128</v>
      </c>
      <c r="AB93" s="0" t="n">
        <v>160</v>
      </c>
      <c r="AC93" s="0" t="n">
        <v>16</v>
      </c>
      <c r="AD93" s="0" t="n">
        <v>60</v>
      </c>
      <c r="AE93" s="0" t="n">
        <v>61</v>
      </c>
      <c r="AF93" s="0" t="n">
        <v>23</v>
      </c>
      <c r="AG93" s="0" t="n">
        <v>43</v>
      </c>
      <c r="AH93" s="0" t="n">
        <v>48</v>
      </c>
      <c r="AI93" s="0" t="n">
        <v>53</v>
      </c>
      <c r="AJ93" s="0" t="s">
        <v>393</v>
      </c>
    </row>
    <row r="94" customFormat="false" ht="14.4" hidden="false" customHeight="false" outlineLevel="0" collapsed="false">
      <c r="B94" s="1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customFormat="false" ht="14.4" hidden="false" customHeight="false" outlineLevel="0" collapsed="false">
      <c r="A95" s="1" t="s">
        <v>394</v>
      </c>
      <c r="B95" s="1" t="s">
        <v>395</v>
      </c>
      <c r="C95" s="6" t="s">
        <v>104</v>
      </c>
      <c r="D95" s="6" t="s">
        <v>89</v>
      </c>
      <c r="E95" s="6" t="s">
        <v>271</v>
      </c>
      <c r="F95" s="6" t="s">
        <v>333</v>
      </c>
      <c r="G95" s="6" t="s">
        <v>129</v>
      </c>
      <c r="H95" s="6" t="s">
        <v>366</v>
      </c>
      <c r="I95" s="6" t="s">
        <v>104</v>
      </c>
      <c r="J95" s="6" t="s">
        <v>302</v>
      </c>
      <c r="K95" s="6" t="s">
        <v>97</v>
      </c>
      <c r="L95" s="6" t="s">
        <v>298</v>
      </c>
      <c r="M95" s="6" t="s">
        <v>276</v>
      </c>
      <c r="N95" s="6" t="s">
        <v>346</v>
      </c>
      <c r="O95" s="6" t="s">
        <v>396</v>
      </c>
      <c r="P95" s="6" t="s">
        <v>98</v>
      </c>
      <c r="Q95" s="6" t="s">
        <v>98</v>
      </c>
      <c r="R95" s="6" t="s">
        <v>65</v>
      </c>
      <c r="S95" s="1" t="s">
        <v>394</v>
      </c>
      <c r="T95" s="0" t="n">
        <v>58</v>
      </c>
      <c r="U95" s="0" t="n">
        <v>72</v>
      </c>
      <c r="V95" s="0" t="n">
        <v>112</v>
      </c>
      <c r="W95" s="0" t="n">
        <v>120</v>
      </c>
      <c r="X95" s="0" t="n">
        <v>128</v>
      </c>
      <c r="Y95" s="10" t="n">
        <v>90</v>
      </c>
      <c r="Z95" s="0" t="n">
        <v>58</v>
      </c>
      <c r="AA95" s="0" t="n">
        <v>3</v>
      </c>
      <c r="AB95" s="0" t="n">
        <v>20</v>
      </c>
      <c r="AC95" s="0" t="n">
        <v>50</v>
      </c>
      <c r="AD95" s="0" t="n">
        <v>100</v>
      </c>
      <c r="AE95" s="0" t="n">
        <v>108</v>
      </c>
      <c r="AF95" s="0" t="n">
        <v>165</v>
      </c>
      <c r="AG95" s="0" t="n">
        <v>0</v>
      </c>
      <c r="AH95" s="0" t="n">
        <v>0</v>
      </c>
      <c r="AI95" s="0" t="n">
        <v>200</v>
      </c>
      <c r="AJ95" s="0" t="s">
        <v>45</v>
      </c>
    </row>
    <row r="96" customFormat="false" ht="14.4" hidden="false" customHeight="false" outlineLevel="0" collapsed="false">
      <c r="B96" s="1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customFormat="false" ht="14.4" hidden="false" customHeight="false" outlineLevel="0" collapsed="false">
      <c r="A97" s="1" t="s">
        <v>397</v>
      </c>
      <c r="B97" s="1" t="s">
        <v>398</v>
      </c>
      <c r="C97" s="6" t="s">
        <v>97</v>
      </c>
      <c r="D97" s="6" t="s">
        <v>387</v>
      </c>
      <c r="E97" s="6" t="s">
        <v>288</v>
      </c>
      <c r="F97" s="6" t="s">
        <v>346</v>
      </c>
      <c r="G97" s="6" t="s">
        <v>87</v>
      </c>
      <c r="H97" s="6" t="s">
        <v>399</v>
      </c>
      <c r="I97" s="6" t="s">
        <v>98</v>
      </c>
      <c r="J97" s="6" t="s">
        <v>35</v>
      </c>
      <c r="K97" s="6" t="s">
        <v>50</v>
      </c>
      <c r="L97" s="6" t="s">
        <v>392</v>
      </c>
      <c r="M97" s="6" t="s">
        <v>87</v>
      </c>
      <c r="N97" s="6" t="s">
        <v>98</v>
      </c>
      <c r="O97" s="6" t="s">
        <v>391</v>
      </c>
      <c r="P97" s="6" t="s">
        <v>399</v>
      </c>
      <c r="Q97" s="6" t="s">
        <v>91</v>
      </c>
      <c r="R97" s="6" t="s">
        <v>98</v>
      </c>
      <c r="S97" s="1" t="s">
        <v>397</v>
      </c>
      <c r="T97" s="9" t="n">
        <v>20</v>
      </c>
      <c r="U97" s="0" t="n">
        <v>10</v>
      </c>
      <c r="V97" s="9" t="n">
        <v>97</v>
      </c>
      <c r="W97" s="0" t="n">
        <v>108</v>
      </c>
      <c r="X97" s="0" t="n">
        <v>80</v>
      </c>
      <c r="Y97" s="0" t="n">
        <v>1</v>
      </c>
      <c r="Z97" s="0" t="n">
        <v>0</v>
      </c>
      <c r="AA97" s="0" t="n">
        <v>4</v>
      </c>
      <c r="AB97" s="9" t="n">
        <v>5</v>
      </c>
      <c r="AC97" s="0" t="n">
        <v>61</v>
      </c>
      <c r="AD97" s="0" t="n">
        <v>80</v>
      </c>
      <c r="AE97" s="0" t="n">
        <v>0</v>
      </c>
      <c r="AF97" s="0" t="n">
        <v>160</v>
      </c>
      <c r="AG97" s="0" t="n">
        <v>1</v>
      </c>
      <c r="AH97" s="0" t="n">
        <v>64</v>
      </c>
      <c r="AI97" s="0" t="n">
        <v>0</v>
      </c>
      <c r="AJ97" s="0" t="s">
        <v>45</v>
      </c>
    </row>
    <row r="98" customFormat="false" ht="14.4" hidden="false" customHeight="false" outlineLevel="0" collapsed="false">
      <c r="B98" s="1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9" t="s">
        <v>400</v>
      </c>
      <c r="U98" s="0" t="s">
        <v>401</v>
      </c>
      <c r="V98" s="9" t="s">
        <v>402</v>
      </c>
      <c r="AB98" s="9" t="s">
        <v>403</v>
      </c>
      <c r="AJ98" s="9" t="s">
        <v>404</v>
      </c>
      <c r="AK98" s="0" t="s">
        <v>405</v>
      </c>
    </row>
    <row r="99" customFormat="false" ht="14.4" hidden="false" customHeight="false" outlineLevel="0" collapsed="false">
      <c r="A99" s="1" t="s">
        <v>406</v>
      </c>
      <c r="B99" s="1" t="s">
        <v>407</v>
      </c>
      <c r="C99" s="6" t="s">
        <v>50</v>
      </c>
      <c r="D99" s="6" t="s">
        <v>387</v>
      </c>
      <c r="E99" s="6" t="s">
        <v>98</v>
      </c>
      <c r="F99" s="6" t="s">
        <v>50</v>
      </c>
      <c r="G99" s="6" t="s">
        <v>387</v>
      </c>
      <c r="H99" s="6" t="s">
        <v>98</v>
      </c>
      <c r="I99" s="6" t="s">
        <v>50</v>
      </c>
      <c r="J99" s="6" t="s">
        <v>50</v>
      </c>
      <c r="K99" s="6" t="s">
        <v>331</v>
      </c>
      <c r="L99" s="6" t="s">
        <v>92</v>
      </c>
      <c r="M99" s="6" t="s">
        <v>93</v>
      </c>
      <c r="N99" s="6" t="s">
        <v>33</v>
      </c>
      <c r="O99" s="6" t="s">
        <v>399</v>
      </c>
      <c r="P99" s="6" t="s">
        <v>284</v>
      </c>
      <c r="Q99" s="6" t="s">
        <v>98</v>
      </c>
      <c r="R99" s="6" t="s">
        <v>190</v>
      </c>
      <c r="S99" s="1" t="s">
        <v>406</v>
      </c>
      <c r="T99" s="0" t="n">
        <v>5</v>
      </c>
      <c r="U99" s="0" t="n">
        <v>10</v>
      </c>
      <c r="V99" s="0" t="n">
        <v>0</v>
      </c>
      <c r="W99" s="0" t="n">
        <v>5</v>
      </c>
      <c r="X99" s="0" t="n">
        <v>10</v>
      </c>
      <c r="Y99" s="0" t="n">
        <v>0</v>
      </c>
      <c r="Z99" s="0" t="n">
        <v>5</v>
      </c>
      <c r="AA99" s="0" t="n">
        <v>5</v>
      </c>
      <c r="AB99" s="0" t="n">
        <v>150</v>
      </c>
      <c r="AC99" s="0" t="n">
        <v>60</v>
      </c>
      <c r="AD99" s="0" t="n">
        <v>56</v>
      </c>
      <c r="AE99" s="0" t="n">
        <v>2</v>
      </c>
      <c r="AF99" s="0" t="n">
        <v>1</v>
      </c>
      <c r="AG99" s="0" t="n">
        <v>65</v>
      </c>
      <c r="AH99" s="0" t="n">
        <v>0</v>
      </c>
      <c r="AI99" s="0" t="n">
        <v>26</v>
      </c>
      <c r="AJ99" s="0" t="s">
        <v>45</v>
      </c>
      <c r="AK99" s="0" t="s">
        <v>408</v>
      </c>
    </row>
    <row r="100" customFormat="false" ht="14.4" hidden="false" customHeight="false" outlineLevel="0" collapsed="false">
      <c r="B100" s="1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AE100" s="0" t="n">
        <v>513</v>
      </c>
      <c r="AK100" s="0" t="s">
        <v>409</v>
      </c>
    </row>
    <row r="101" customFormat="false" ht="14.4" hidden="false" customHeight="false" outlineLevel="0" collapsed="false">
      <c r="A101" s="1" t="s">
        <v>410</v>
      </c>
      <c r="B101" s="1" t="s">
        <v>411</v>
      </c>
      <c r="C101" s="6" t="s">
        <v>399</v>
      </c>
      <c r="D101" s="6" t="s">
        <v>94</v>
      </c>
      <c r="E101" s="6" t="s">
        <v>387</v>
      </c>
      <c r="F101" s="6" t="s">
        <v>412</v>
      </c>
      <c r="G101" s="6" t="s">
        <v>64</v>
      </c>
      <c r="H101" s="6" t="s">
        <v>26</v>
      </c>
      <c r="I101" s="6" t="s">
        <v>26</v>
      </c>
      <c r="J101" s="6" t="s">
        <v>26</v>
      </c>
      <c r="K101" s="6" t="s">
        <v>26</v>
      </c>
      <c r="L101" s="6" t="s">
        <v>26</v>
      </c>
      <c r="M101" s="6" t="s">
        <v>26</v>
      </c>
      <c r="N101" s="6" t="s">
        <v>26</v>
      </c>
      <c r="O101" s="6" t="s">
        <v>26</v>
      </c>
      <c r="P101" s="6" t="s">
        <v>26</v>
      </c>
      <c r="Q101" s="6" t="s">
        <v>26</v>
      </c>
      <c r="R101" s="6" t="s">
        <v>26</v>
      </c>
      <c r="S101" s="1" t="s">
        <v>410</v>
      </c>
      <c r="T101" s="0" t="n">
        <v>1</v>
      </c>
      <c r="U101" s="0" t="n">
        <v>51</v>
      </c>
      <c r="V101" s="0" t="n">
        <v>10</v>
      </c>
      <c r="W101" s="0" t="n">
        <v>251</v>
      </c>
      <c r="X101" s="0" t="n">
        <v>255</v>
      </c>
      <c r="Y101" s="0" t="n">
        <v>63</v>
      </c>
      <c r="Z101" s="0" t="n">
        <v>63</v>
      </c>
      <c r="AA101" s="0" t="n">
        <v>63</v>
      </c>
      <c r="AB101" s="0" t="n">
        <v>63</v>
      </c>
      <c r="AC101" s="0" t="n">
        <v>63</v>
      </c>
      <c r="AD101" s="0" t="n">
        <v>63</v>
      </c>
      <c r="AE101" s="0" t="n">
        <v>63</v>
      </c>
      <c r="AF101" s="0" t="n">
        <v>63</v>
      </c>
      <c r="AG101" s="0" t="n">
        <v>63</v>
      </c>
      <c r="AH101" s="0" t="n">
        <v>63</v>
      </c>
      <c r="AI101" s="0" t="n">
        <v>63</v>
      </c>
      <c r="AJ101" s="0" t="s">
        <v>45</v>
      </c>
    </row>
    <row r="102" customFormat="false" ht="14.4" hidden="false" customHeight="false" outlineLevel="0" collapsed="false">
      <c r="B102" s="1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customFormat="false" ht="14.4" hidden="false" customHeight="false" outlineLevel="0" collapsed="false">
      <c r="A103" s="1" t="s">
        <v>413</v>
      </c>
      <c r="B103" s="1" t="s">
        <v>414</v>
      </c>
      <c r="C103" s="6" t="s">
        <v>415</v>
      </c>
      <c r="D103" s="6" t="s">
        <v>51</v>
      </c>
      <c r="E103" s="6" t="s">
        <v>204</v>
      </c>
      <c r="F103" s="6" t="s">
        <v>317</v>
      </c>
      <c r="G103" s="6" t="s">
        <v>84</v>
      </c>
      <c r="H103" s="6" t="s">
        <v>74</v>
      </c>
      <c r="I103" s="6" t="s">
        <v>114</v>
      </c>
      <c r="J103" s="6" t="s">
        <v>391</v>
      </c>
      <c r="K103" s="6" t="s">
        <v>66</v>
      </c>
      <c r="L103" s="6" t="s">
        <v>379</v>
      </c>
      <c r="M103" s="6" t="s">
        <v>416</v>
      </c>
      <c r="N103" s="6" t="s">
        <v>417</v>
      </c>
      <c r="O103" s="6" t="s">
        <v>418</v>
      </c>
      <c r="P103" s="6" t="s">
        <v>418</v>
      </c>
      <c r="Q103" s="6" t="s">
        <v>418</v>
      </c>
      <c r="R103" s="6" t="s">
        <v>418</v>
      </c>
      <c r="S103" s="8" t="s">
        <v>413</v>
      </c>
      <c r="T103" s="0" t="n">
        <v>11</v>
      </c>
      <c r="U103" s="0" t="n">
        <v>15</v>
      </c>
      <c r="V103" s="0" t="n">
        <v>39</v>
      </c>
      <c r="W103" s="0" t="n">
        <v>62</v>
      </c>
      <c r="X103" s="0" t="n">
        <v>91</v>
      </c>
      <c r="Y103" s="0" t="n">
        <v>114</v>
      </c>
      <c r="Z103" s="0" t="n">
        <v>137</v>
      </c>
      <c r="AA103" s="0" t="n">
        <v>160</v>
      </c>
      <c r="AB103" s="0" t="n">
        <v>182</v>
      </c>
      <c r="AC103" s="0" t="n">
        <v>205</v>
      </c>
      <c r="AD103" s="0" t="n">
        <v>210</v>
      </c>
      <c r="AE103" s="0" t="n">
        <v>221</v>
      </c>
      <c r="AF103" s="0" t="n">
        <v>232</v>
      </c>
      <c r="AG103" s="0" t="n">
        <v>232</v>
      </c>
      <c r="AH103" s="0" t="n">
        <v>232</v>
      </c>
      <c r="AI103" s="0" t="n">
        <v>232</v>
      </c>
      <c r="AJ103" s="9" t="s">
        <v>419</v>
      </c>
    </row>
    <row r="104" customFormat="false" ht="14.4" hidden="false" customHeight="false" outlineLevel="0" collapsed="false">
      <c r="B104" s="1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7" t="n">
        <f aca="false">T103*0.33</f>
        <v>3.63</v>
      </c>
      <c r="U104" s="7" t="n">
        <f aca="false">U103*0.33</f>
        <v>4.95</v>
      </c>
      <c r="V104" s="7" t="n">
        <f aca="false">V103*0.33</f>
        <v>12.87</v>
      </c>
      <c r="W104" s="7" t="n">
        <f aca="false">W103*0.33</f>
        <v>20.46</v>
      </c>
      <c r="X104" s="7" t="n">
        <f aca="false">X103*0.33</f>
        <v>30.03</v>
      </c>
      <c r="Y104" s="7" t="n">
        <f aca="false">Y103*0.33</f>
        <v>37.62</v>
      </c>
      <c r="Z104" s="7" t="n">
        <f aca="false">Z103*0.33</f>
        <v>45.21</v>
      </c>
      <c r="AA104" s="7" t="n">
        <f aca="false">AA103*0.33</f>
        <v>52.8</v>
      </c>
      <c r="AB104" s="7" t="n">
        <f aca="false">AB103*0.33</f>
        <v>60.06</v>
      </c>
      <c r="AC104" s="7" t="n">
        <f aca="false">AC103*0.33</f>
        <v>67.65</v>
      </c>
      <c r="AD104" s="7" t="n">
        <f aca="false">AD103*0.33</f>
        <v>69.3</v>
      </c>
      <c r="AE104" s="7" t="n">
        <f aca="false">AE103*0.33</f>
        <v>72.93</v>
      </c>
      <c r="AF104" s="7" t="n">
        <f aca="false">AF103*0.33</f>
        <v>76.56</v>
      </c>
      <c r="AG104" s="7" t="n">
        <f aca="false">AG103*0.33</f>
        <v>76.56</v>
      </c>
      <c r="AH104" s="7" t="n">
        <f aca="false">AH103*0.33</f>
        <v>76.56</v>
      </c>
      <c r="AI104" s="7" t="n">
        <f aca="false">AI103*0.33</f>
        <v>76.56</v>
      </c>
      <c r="AJ104" s="0" t="s">
        <v>420</v>
      </c>
    </row>
    <row r="105" customFormat="false" ht="14.4" hidden="false" customHeight="false" outlineLevel="0" collapsed="false">
      <c r="A105" s="1" t="s">
        <v>421</v>
      </c>
      <c r="B105" s="1" t="s">
        <v>422</v>
      </c>
      <c r="C105" s="6" t="s">
        <v>136</v>
      </c>
      <c r="D105" s="6" t="s">
        <v>166</v>
      </c>
      <c r="E105" s="6" t="s">
        <v>137</v>
      </c>
      <c r="F105" s="6" t="s">
        <v>167</v>
      </c>
      <c r="G105" s="6" t="s">
        <v>138</v>
      </c>
      <c r="H105" s="6" t="s">
        <v>139</v>
      </c>
      <c r="I105" s="6" t="s">
        <v>140</v>
      </c>
      <c r="J105" s="6" t="s">
        <v>423</v>
      </c>
      <c r="K105" s="6"/>
      <c r="L105" s="6"/>
      <c r="M105" s="6"/>
      <c r="N105" s="6"/>
      <c r="O105" s="6"/>
      <c r="P105" s="6"/>
      <c r="Q105" s="6"/>
      <c r="R105" s="6"/>
      <c r="S105" s="1" t="s">
        <v>421</v>
      </c>
      <c r="T105" s="0" t="n">
        <v>96</v>
      </c>
      <c r="U105" s="0" t="n">
        <v>112</v>
      </c>
      <c r="V105" s="0" t="n">
        <v>128</v>
      </c>
      <c r="W105" s="0" t="n">
        <v>144</v>
      </c>
      <c r="X105" s="0" t="n">
        <v>160</v>
      </c>
      <c r="Y105" s="0" t="n">
        <v>192</v>
      </c>
      <c r="Z105" s="0" t="n">
        <v>224</v>
      </c>
      <c r="AA105" s="0" t="n">
        <v>240</v>
      </c>
      <c r="AJ105" s="9" t="s">
        <v>424</v>
      </c>
    </row>
    <row r="106" customFormat="false" ht="14.4" hidden="false" customHeight="false" outlineLevel="0" collapsed="false">
      <c r="B106" s="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7" t="n">
        <f aca="false">T105*12.5</f>
        <v>1200</v>
      </c>
      <c r="U106" s="7" t="n">
        <f aca="false">U105*12.5</f>
        <v>1400</v>
      </c>
      <c r="V106" s="7" t="n">
        <f aca="false">V105*12.5</f>
        <v>1600</v>
      </c>
      <c r="W106" s="7" t="n">
        <f aca="false">W105*12.5</f>
        <v>1800</v>
      </c>
      <c r="X106" s="7" t="n">
        <f aca="false">X105*12.5</f>
        <v>2000</v>
      </c>
      <c r="Y106" s="7" t="n">
        <f aca="false">Y105*12.5</f>
        <v>2400</v>
      </c>
      <c r="Z106" s="7" t="n">
        <f aca="false">Z105*12.5</f>
        <v>2800</v>
      </c>
      <c r="AA106" s="7" t="n">
        <f aca="false">AA105*12.5</f>
        <v>3000</v>
      </c>
      <c r="AB106" s="0" t="s">
        <v>425</v>
      </c>
    </row>
    <row r="107" customFormat="false" ht="14.4" hidden="false" customHeight="false" outlineLevel="0" collapsed="false">
      <c r="A107" s="1" t="s">
        <v>426</v>
      </c>
      <c r="B107" s="1" t="s">
        <v>427</v>
      </c>
      <c r="C107" s="6" t="s">
        <v>98</v>
      </c>
      <c r="D107" s="6" t="s">
        <v>87</v>
      </c>
      <c r="E107" s="6" t="s">
        <v>399</v>
      </c>
      <c r="F107" s="6" t="s">
        <v>98</v>
      </c>
      <c r="G107" s="6" t="s">
        <v>185</v>
      </c>
      <c r="H107" s="6" t="s">
        <v>185</v>
      </c>
      <c r="I107" s="6" t="s">
        <v>185</v>
      </c>
      <c r="J107" s="6" t="s">
        <v>185</v>
      </c>
      <c r="K107" s="6" t="s">
        <v>185</v>
      </c>
      <c r="L107" s="6" t="s">
        <v>185</v>
      </c>
      <c r="M107" s="6" t="s">
        <v>185</v>
      </c>
      <c r="N107" s="6" t="s">
        <v>184</v>
      </c>
      <c r="O107" s="6" t="s">
        <v>97</v>
      </c>
      <c r="P107" s="6" t="s">
        <v>179</v>
      </c>
      <c r="Q107" s="6" t="s">
        <v>180</v>
      </c>
      <c r="R107" s="6" t="s">
        <v>180</v>
      </c>
      <c r="S107" s="1" t="s">
        <v>426</v>
      </c>
      <c r="T107" s="0" t="n">
        <v>0</v>
      </c>
      <c r="U107" s="0" t="n">
        <v>80</v>
      </c>
      <c r="V107" s="0" t="n">
        <v>1</v>
      </c>
      <c r="W107" s="0" t="n">
        <v>0</v>
      </c>
      <c r="X107" s="0" t="n">
        <v>16</v>
      </c>
      <c r="Y107" s="0" t="n">
        <v>16</v>
      </c>
      <c r="Z107" s="0" t="n">
        <v>16</v>
      </c>
      <c r="AA107" s="0" t="n">
        <v>16</v>
      </c>
      <c r="AB107" s="0" t="n">
        <v>16</v>
      </c>
      <c r="AC107" s="0" t="n">
        <v>16</v>
      </c>
      <c r="AD107" s="0" t="n">
        <v>16</v>
      </c>
      <c r="AE107" s="0" t="n">
        <v>18</v>
      </c>
      <c r="AF107" s="0" t="n">
        <v>20</v>
      </c>
      <c r="AG107" s="0" t="n">
        <v>22</v>
      </c>
      <c r="AH107" s="0" t="n">
        <v>25</v>
      </c>
      <c r="AI107" s="0" t="n">
        <v>25</v>
      </c>
      <c r="AJ107" s="0" t="s">
        <v>428</v>
      </c>
    </row>
    <row r="108" customFormat="false" ht="14.4" hidden="false" customHeight="false" outlineLevel="0" collapsed="false">
      <c r="A108" s="1" t="s">
        <v>429</v>
      </c>
      <c r="B108" s="1" t="s">
        <v>430</v>
      </c>
      <c r="C108" s="6" t="s">
        <v>98</v>
      </c>
      <c r="D108" s="6" t="s">
        <v>98</v>
      </c>
      <c r="E108" s="6" t="s">
        <v>98</v>
      </c>
      <c r="F108" s="6" t="s">
        <v>98</v>
      </c>
      <c r="G108" s="6" t="s">
        <v>98</v>
      </c>
      <c r="H108" s="6" t="s">
        <v>98</v>
      </c>
      <c r="I108" s="6" t="s">
        <v>33</v>
      </c>
      <c r="J108" s="6" t="s">
        <v>35</v>
      </c>
      <c r="K108" s="6" t="s">
        <v>291</v>
      </c>
      <c r="L108" s="6" t="s">
        <v>324</v>
      </c>
      <c r="M108" s="6" t="s">
        <v>387</v>
      </c>
      <c r="N108" s="6" t="s">
        <v>295</v>
      </c>
      <c r="O108" s="6" t="s">
        <v>213</v>
      </c>
      <c r="P108" s="6" t="s">
        <v>185</v>
      </c>
      <c r="Q108" s="6" t="s">
        <v>185</v>
      </c>
      <c r="R108" s="6" t="s">
        <v>185</v>
      </c>
      <c r="S108" s="8" t="s">
        <v>429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2</v>
      </c>
      <c r="AA108" s="0" t="n">
        <v>4</v>
      </c>
      <c r="AB108" s="0" t="n">
        <v>6</v>
      </c>
      <c r="AC108" s="0" t="n">
        <v>8</v>
      </c>
      <c r="AD108" s="0" t="n">
        <v>10</v>
      </c>
      <c r="AE108" s="0" t="n">
        <v>12</v>
      </c>
      <c r="AF108" s="0" t="n">
        <v>14</v>
      </c>
      <c r="AG108" s="0" t="n">
        <v>16</v>
      </c>
      <c r="AH108" s="0" t="n">
        <v>16</v>
      </c>
      <c r="AI108" s="0" t="n">
        <v>16</v>
      </c>
      <c r="AJ108" s="9" t="s">
        <v>431</v>
      </c>
      <c r="AK108" s="0" t="s">
        <v>432</v>
      </c>
    </row>
    <row r="109" customFormat="false" ht="14.4" hidden="false" customHeight="false" outlineLevel="0" collapsed="false">
      <c r="A109" s="1" t="s">
        <v>433</v>
      </c>
      <c r="B109" s="1" t="s">
        <v>434</v>
      </c>
      <c r="C109" s="6" t="s">
        <v>26</v>
      </c>
      <c r="D109" s="6" t="s">
        <v>26</v>
      </c>
      <c r="E109" s="6" t="s">
        <v>26</v>
      </c>
      <c r="F109" s="6" t="s">
        <v>42</v>
      </c>
      <c r="G109" s="6" t="s">
        <v>77</v>
      </c>
      <c r="H109" s="6" t="s">
        <v>114</v>
      </c>
      <c r="I109" s="6" t="s">
        <v>311</v>
      </c>
      <c r="J109" s="6" t="s">
        <v>399</v>
      </c>
      <c r="K109" s="6" t="s">
        <v>338</v>
      </c>
      <c r="L109" s="6" t="s">
        <v>435</v>
      </c>
      <c r="M109" s="6" t="s">
        <v>436</v>
      </c>
      <c r="N109" s="6" t="s">
        <v>318</v>
      </c>
      <c r="O109" s="6" t="s">
        <v>437</v>
      </c>
      <c r="P109" s="6" t="s">
        <v>438</v>
      </c>
      <c r="Q109" s="6" t="s">
        <v>436</v>
      </c>
      <c r="R109" s="6" t="s">
        <v>318</v>
      </c>
      <c r="S109" s="1" t="s">
        <v>433</v>
      </c>
      <c r="T109" s="0" t="n">
        <f aca="false">HEX2DEC(C109)</f>
        <v>63</v>
      </c>
      <c r="U109" s="0" t="n">
        <f aca="false">HEX2DEC(D109)</f>
        <v>63</v>
      </c>
      <c r="V109" s="0" t="n">
        <f aca="false">HEX2DEC(E109)</f>
        <v>63</v>
      </c>
      <c r="W109" s="0" t="n">
        <f aca="false">HEX2DEC(F109)</f>
        <v>48</v>
      </c>
      <c r="X109" s="0" t="n">
        <f aca="false">HEX2DEC(G109)</f>
        <v>102</v>
      </c>
      <c r="Y109" s="0" t="n">
        <f aca="false">HEX2DEC(H109)</f>
        <v>137</v>
      </c>
      <c r="Z109" s="0" t="n">
        <f aca="false">HEX2DEC(I109)</f>
        <v>75</v>
      </c>
      <c r="AA109" s="0" t="n">
        <f aca="false">HEX2DEC(J109)</f>
        <v>1</v>
      </c>
      <c r="AB109" s="0" t="n">
        <f aca="false">HEX2DEC(K109)</f>
        <v>166</v>
      </c>
      <c r="AC109" s="0" t="n">
        <f aca="false">HEX2DEC(L109)</f>
        <v>172</v>
      </c>
      <c r="AD109" s="0" t="n">
        <f aca="false">HEX2DEC(M109)</f>
        <v>168</v>
      </c>
      <c r="AE109" s="0" t="n">
        <f aca="false">HEX2DEC(N109)</f>
        <v>67</v>
      </c>
      <c r="AF109" s="0" t="n">
        <f aca="false">HEX2DEC(O109)</f>
        <v>186</v>
      </c>
      <c r="AG109" s="0" t="n">
        <f aca="false">HEX2DEC(P109)</f>
        <v>218</v>
      </c>
      <c r="AH109" s="0" t="n">
        <f aca="false">HEX2DEC(Q109)</f>
        <v>168</v>
      </c>
      <c r="AI109" s="0" t="n">
        <f aca="false">HEX2DEC(R109)</f>
        <v>67</v>
      </c>
      <c r="AJ109" s="0" t="s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NQEAABQSwMEFAACAAgAZFwLTWPbjpKnAAAA+AAAABIAHABDb25maWcvUGFja2FnZS54bWwgohgAKKAUAAAAAAAAAAAAAAAAAAAAAAAAAAAAhY9NDoIwGESvQrqnP8ACyUdZuJXEhGjcNrVCIxRDi+VuLjySV5BEUXcuZ/ImefO43aGYuja4qsHq3uSIYYoCZWR/1KbO0ehOYYoKDlshz6JWwQwbm01W56hx7pIR4r3HPsb9UJOIUkYO5aaSjepEqI11wkiFPqvj/xXisH/J8AgnK5ykMcNxyoAsNZTafJFoNsYUyE8J67F146C4MuGuArJEIO8X/AlQSwMEFAACAAgAZFwLTQ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GRcC00UgDXBywEAAFMGAAATABwARm9ybXVsYXMvU2VjdGlvbjEubSCiGAAooBQAAAAAAAAAAAAAAAAAAAAAAAAAAACFVFFLwzAQfh/sP4T40kEpXtzm5uiL3ZQ9KMgqiFZKnVGLbSJNJo6x/262qEtkp31pv/suue++O6r4XJdSkJl9w6jdarfUS9HwR3JAWa//mh9Cnk4vppfn+WQ8TXMYDthFSklMKq7bLWKemVw0c24iiXqPxnK+qLnQwVlZ8SiRQhugApqcZNeKNyqri8YUqKrsO1Nltzf5JLnONydUhheNGv1EO+HdmFdlXWrexHREQ5LIalELFXdDMhFz+ViK5xhYj4XkaiE1n+llxePdZ3QpBb/vhFb7AU1eCvFs2k2Xb3zTVlo8mKS0KYR6kk1tb9+QKrCNhqsVtVEw1bVhiOYfeh2S7zhD4kdIvOvF1ztts7eq1F8Nkocl+el8J3SbYjOCX82ExNG5zTMn7YHUFDpd/lwXUEJduyIzyc5OH0TgXBYxFxy5oOuCngv6Ljh2wcAFQxfAoYc8DeCJAE8FeDLA0wGeEPCUgCcFPC3M08J8PzwtzNPCunS9f9fgn2X7a/rOCkbYEto57WewRbQT3M/0UKaPMscoM0CZIcps9wGhcBcAtwFwHwA3AnAnALcCcC8ANwNwNxjuBvtjJ3A3GO4G+/2HardKsX+pR59QSwECLQAUAAIACABkXAtNY9uOkqcAAAD4AAAAEgAAAAAAAAAAAAAAAAAAAAAAQ29uZmlnL1BhY2thZ2UueG1sUEsBAi0AFAACAAgAZFwLTQ/K6aukAAAA6QAAABMAAAAAAAAAAAAAAAAA8wAAAFtDb250ZW50X1R5cGVzXS54bWxQSwECLQAUAAIACABkXAtNFIA1wcsBAABTBgAAEwAAAAAAAAAAAAAAAADkAQAARm9ybXVsYXMvU2VjdGlvbjEubVBLBQYAAAAAAwADAMIAAAD8AwAAAAAQAQAA77u/PD94bWwgdmVyc2lvbj0iMS4wIiBlbmNvZGluZz0idXRmLTgiPz48UGVybWlzc2lvbkxpc3QgeG1sbnM6eHNpPSJodHRwOi8vd3d3LnczLm9yZy8yMDAxL1hNTFNjaGVtYS1pbnN0YW5jZSIgeG1sbnM6eHNkPSJodHRwOi8vd3d3LnczLm9yZy8yMDAxL1hNTFNjaGVtYSI+PENhbkV2YWx1YXRlRnV0dXJlUGFja2FnZXM+ZmFsc2U8L0NhbkV2YWx1YXRlRnV0dXJlUGFja2FnZXM+PEZpcmV3YWxsRW5hYmxlZD50cnVlPC9GaXJld2FsbEVuYWJsZWQ+PC9QZXJtaXNzaW9uTGlzdD5xGwAAAAAAAE8bAADvu788P3htbCB2ZXJzaW9uPSIxLjAiIGVuY29kaW5nPSJ1dGYtOCI/PjxMb2NhbFBhY2thZ2VNZXRhZGF0YUZpbGUgeG1sbnM6eHNpPSJodHRwOi8vd3d3LnczLm9yZy8yMDAxL1hNTFNjaGVtYS1pbnN0YW5jZSIgeG1sbnM6eHNkPSJodHRwOi8vd3d3LnczLm9yZy8yMDAxL1hNTFNjaGVtYSI+PEl0ZW1zPjxJdGVtPjxJdGVtTG9jYXRpb24+PEl0ZW1UeXBlPkFsbEZvcm11bGFzPC9JdGVtVHlwZT48SXRlbVBhdGggLz48L0l0ZW1Mb2NhdGlvbj48U3RhYmxlRW50cmllcyAvPjwvSXRlbT48SXRlbT48SXRlbUxvY2F0aW9uPjxJdGVtVHlwZT5Gb3JtdWxhPC9JdGVtVHlwZT48SXRlbVBhdGg+U2VjdGlvbjEvMjU2a18wMV9USU1JTkdfRURJVF8xOTgyTVQ8L0l0ZW1QYXRoPjwvSXRlbUxvY2F0aW9uPjxTdGFibGVFbnRyaWVzPjxFbnRyeSBUeXBlPSJJc1ByaXZhdGUiIFZhbHVlPSJsMCIgLz48RW50cnkgVHlwZT0iRmlsbEVuYWJsZWQiIFZhbHVlPSJsMSIgLz48RW50cnkgVHlwZT0iRmlsbE9iamVjdFR5cGUiIFZhbHVlPSJzVGFibGUiIC8+PEVudHJ5IFR5cGU9IkZpbGxUb0RhdGFNb2RlbEVuYWJsZWQiIFZhbHVlPSJsMCIgLz48RW50cnkgVHlwZT0iUmVzdWx0VHlwZSIgVmFsdWU9InNUYWJsZSIgLz48RW50cnkgVHlwZT0iQnVmZmVyTmV4dFJlZnJlc2giIFZhbHVlPSJsMSIgLz48RW50cnkgVHlwZT0iRmlsbExhc3RVcGRhdGVkIiBWYWx1ZT0iZDIwMTgtMDgtMTFUMTg6Mjc6NDcuNjAzNzUzN1oiIC8+PEVudHJ5IFR5cGU9IkZpbGxFcnJvckNvZGUiIFZhbHVlPSJzVW5rbm93biIgLz48RW50cnkgVHlwZT0iRmlsbENvbHVtbk5hbWVzIiBWYWx1ZT0ic1smcXVvdDtDb2x1bW4xLjEmcXVvdDssJnF1b3Q7Q29sdW1uMS4yJnF1b3Q7LCZxdW90O0NvbHVtbjEuMyZxdW90OywmcXVvdDtDb2x1bW4xLjQmcXVvdDssJnF1b3Q7Q29sdW1uMS41JnF1b3Q7LCZxdW90O0NvbHVtbjEuNiZxdW90OywmcXVvdDtDb2x1bW4xLjcmcXVvdDssJnF1b3Q7Q29sdW1uMS44JnF1b3Q7LCZxdW90O0NvbHVtbjEuOSZxdW90OywmcXVvdDtDb2x1bW4xLjEwJnF1b3Q7LCZxdW90O0NvbHVtbjEuMTEmcXVvdDssJnF1b3Q7Q29sdW1uMS4xMiZxdW90OywmcXVvdDtDb2x1bW4xLjEzJnF1b3Q7LCZxdW90O0NvbHVtbjEuMTQmcXVvdDssJnF1b3Q7Q29sdW1uMS4xNSZxdW90OywmcXVvdDtDb2x1bW4xLjE2JnF1b3Q7LCZxdW90O0NvbHVtbjEuMTcmcXVvdDssJnF1b3Q7Q29sdW1uMS4xOCZxdW90OywmcXVvdDtDb2x1bW4xLjE5JnF1b3Q7LCZxdW90O0NvbHVtbjEuMjAmcXVvdDssJnF1b3Q7Q29sdW1uMS4yMSZxdW90OywmcXVvdDtDb2x1bW4xLjIyJnF1b3Q7LCZxdW90O0NvbHVtbjEuMjMmcXVvdDssJnF1b3Q7Q29sdW1uMS4yNCZxdW90OywmcXVvdDtDb2x1bW4yJnF1b3Q7LCZxdW90O0NvbHVtbjMmcXVvdDssJnF1b3Q7Q29sdW1uNCZxdW90O10iIC8+PEVudHJ5IFR5cGU9IkZpbGxDb2x1bW5UeXBlcyIgVmFsdWU9InNCZ1lHQmdZR0JnWUdCZ1lHQmdZR0JnWUdCZ1lHQmdZR0JnWUciIC8+PEVudHJ5IFR5cGU9IkZpbGxFcnJvckNvdW50IiBWYWx1ZT0ibDAiIC8+PEVudHJ5IFR5cGU9IkZpbGxDb3VudCIgVmFsdWU9ImwyMDU2IiAvPjxFbnRyeSBUeXBlPSJGaWxsU3RhdHVzIiBWYWx1ZT0ic0NvbXBsZXRlIiAvPjxFbnRyeSBUeXBlPSJGaWxsVGFyZ2V0IiBWYWx1ZT0ic18yNTZrXzAxX1RJTUlOR19FRElUXzE5ODJNVCIgLz48RW50cnkgVHlwZT0iTmFtZVVwZGF0ZWRBZnRlckZpbGwiIFZhbHVlPSJsMCIgLz48RW50cnkgVHlwZT0iQWRkZWRUb0RhdGFNb2RlbCIgVmFsdWU9ImwwIiAvPjxFbnRyeSBUeXBlPSJGaWxsZWRDb21wbGV0ZVJlc3VsdFRvV29ya3NoZWV0IiBWYWx1ZT0ibDEiIC8+PEVudHJ5IFR5cGU9IlJlbGF0aW9uc2hpcEluZm9Db250YWluZXIiIFZhbHVlPSJzeyZxdW90O2NvbHVtbkNvdW50JnF1b3Q7OjI3LCZxdW90O2tleUNvbHVtbk5hbWVzJnF1b3Q7OltdLCZxdW90O3F1ZXJ5UmVsYXRpb25zaGlwcyZxdW90OzpbXSwmcXVvdDtjb2x1bW5JZGVudGl0aWVzJnF1b3Q7OlsmcXVvdDtTZWN0aW9uMS8yNTZrXzAxX1RJTUlOR19FRElUXzE5ODJNVC9DaGFuZ2VkIFR5cGUxLntDb2x1bW4xLjEsMH0mcXVvdDssJnF1b3Q7U2VjdGlvbjEvMjU2a18wMV9USU1JTkdfRURJVF8xOTgyTVQvQ2hhbmdlZCBUeXBlMS57Q29sdW1uMS4yLDF9JnF1b3Q7LCZxdW90O1NlY3Rpb24xLzI1NmtfMDFfVElNSU5HX0VESVRfMTk4Mk1UL0NoYW5nZWQgVHlwZTEue0NvbHVtbjEuMywyfSZxdW90OywmcXVvdDtTZWN0aW9uMS8yNTZrXzAxX1RJTUlOR19FRElUXzE5ODJNVC9DaGFuZ2VkIFR5cGUxLntDb2x1bW4xLjQsM30mcXVvdDssJnF1b3Q7U2VjdGlvbjEvMjU2a18wMV9USU1JTkdfRURJVF8xOTgyTVQvQ2hhbmdlZCBUeXBlMS57Q29sdW1uMS41LDR9JnF1b3Q7LCZxdW90O1NlY3Rpb24xLzI1NmtfMDFfVElNSU5HX0VESVRfMTk4Mk1UL0NoYW5nZWQgVHlwZTEue0NvbHVtbjEuNiw1fSZxdW90OywmcXVvdDtTZWN0aW9uMS8yNTZrXzAxX1RJTUlOR19FRElUXzE5ODJNVC9DaGFuZ2VkIFR5cGUxLntDb2x1bW4xLjcsNn0mcXVvdDssJnF1b3Q7U2VjdGlvbjEvMjU2a18wMV9USU1JTkdfRURJVF8xOTgyTVQvQ2hhbmdlZCBUeXBlMS57Q29sdW1uMS44LDd9JnF1b3Q7LCZxdW90O1NlY3Rpb24xLzI1NmtfMDFfVElNSU5HX0VESVRfMTk4Mk1UL0NoYW5nZWQgVHlwZTEue0NvbHVtbjEuOSw4fSZxdW90OywmcXVvdDtTZWN0aW9uMS8yNTZrXzAxX1RJTUlOR19FRElUXzE5ODJNVC9DaGFuZ2VkIFR5cGUxLntDb2x1bW4xLjEwLDl9JnF1b3Q7LCZxdW90O1NlY3Rpb24xLzI1NmtfMDFfVElNSU5HX0VESVRfMTk4Mk1UL0NoYW5nZWQgVHlwZTEue0NvbHVtbjEuMTEsMTB9JnF1b3Q7LCZxdW90O1NlY3Rpb24xLzI1NmtfMDFfVElNSU5HX0VESVRfMTk4Mk1UL0NoYW5nZWQgVHlwZTEue0NvbHVtbjEuMTIsMTF9JnF1b3Q7LCZxdW90O1NlY3Rpb24xLzI1NmtfMDFfVElNSU5HX0VESVRfMTk4Mk1UL0NoYW5nZWQgVHlwZTEue0NvbHVtbjEuMTMsMTJ9JnF1b3Q7LCZxdW90O1NlY3Rpb24xLzI1NmtfMDFfVElNSU5HX0VESVRfMTk4Mk1UL0NoYW5nZWQgVHlwZTEue0NvbHVtbjEuMTQsMTN9JnF1b3Q7LCZxdW90O1NlY3Rpb24xLzI1NmtfMDFfVElNSU5HX0VESVRfMTk4Mk1UL0NoYW5nZWQgVHlwZTEue0NvbHVtbjEuMTUsMTR9JnF1b3Q7LCZxdW90O1NlY3Rpb24xLzI1NmtfMDFfVElNSU5HX0VESVRfMTk4Mk1UL0NoYW5nZWQgVHlwZTEue0NvbHVtbjEuMTYsMTV9JnF1b3Q7LCZxdW90O1NlY3Rpb24xLzI1NmtfMDFfVElNSU5HX0VESVRfMTk4Mk1UL0NoYW5nZWQgVHlwZTEue0NvbHVtbjEuMTcsMTZ9JnF1b3Q7LCZxdW90O1NlY3Rpb24xLzI1NmtfMDFfVElNSU5HX0VESVRfMTk4Mk1UL0NoYW5nZWQgVHlwZTEue0NvbHVtbjEuMTgsMTd9JnF1b3Q7LCZxdW90O1NlY3Rpb24xLzI1NmtfMDFfVElNSU5HX0VESVRfMTk4Mk1UL0NoYW5nZWQgVHlwZTEue0NvbHVtbjEuMTksMTh9JnF1b3Q7LCZxdW90O1NlY3Rpb24xLzI1NmtfMDFfVElNSU5HX0VESVRfMTk4Mk1UL0NoYW5nZWQgVHlwZTEue0NvbHVtbjEuMjAsMTl9JnF1b3Q7LCZxdW90O1NlY3Rpb24xLzI1NmtfMDFfVElNSU5HX0VESVRfMTk4Mk1UL0NoYW5nZWQgVHlwZTEue0NvbHVtbjEuMjEsMjB9JnF1b3Q7LCZxdW90O1NlY3Rpb24xLzI1NmtfMDFfVElNSU5HX0VESVRfMTk4Mk1UL0NoYW5nZWQgVHlwZTEue0NvbHVtbjEuMjIsMjF9JnF1b3Q7LCZxdW90O1NlY3Rpb24xLzI1NmtfMDFfVElNSU5HX0VESVRfMTk4Mk1UL0NoYW5nZWQgVHlwZTEue0NvbHVtbjEuMjMsMjJ9JnF1b3Q7LCZxdW90O1NlY3Rpb24xLzI1NmtfMDFfVElNSU5HX0VESVRfMTk4Mk1UL0NoYW5nZWQgVHlwZTEue0NvbHVtbjEuMjQsMjN9JnF1b3Q7LCZxdW90O1NlY3Rpb24xLzI1NmtfMDFfVElNSU5HX0VESVRfMTk4Mk1UL0NoYW5nZWQgVHlwZS57Q29sdW1uMiwxfSZxdW90OywmcXVvdDtTZWN0aW9uMS8yNTZrXzAxX1RJTUlOR19FRElUXzE5ODJNVC9DaGFuZ2VkIFR5cGUue0NvbHVtbjMsMn0mcXVvdDssJnF1b3Q7U2VjdGlvbjEvMjU2a18wMV9USU1JTkdfRURJVF8xOTgyTVQvQ2hhbmdlZCBUeXBlLntDb2x1bW40LDN9JnF1b3Q7XSwmcXVvdDtDb2x1bW5Db3VudCZxdW90OzoyNywmcXVvdDtLZXlDb2x1bW5OYW1lcyZxdW90OzpbXSwmcXVvdDtDb2x1bW5JZGVudGl0aWVzJnF1b3Q7OlsmcXVvdDtTZWN0aW9uMS8yNTZrXzAxX1RJTUlOR19FRElUXzE5ODJNVC9DaGFuZ2VkIFR5cGUxLntDb2x1bW4xLjEsMH0mcXVvdDssJnF1b3Q7U2VjdGlvbjEvMjU2a18wMV9USU1JTkdfRURJVF8xOTgyTVQvQ2hhbmdlZCBUeXBlMS57Q29sdW1uMS4yLDF9JnF1b3Q7LCZxdW90O1NlY3Rpb24xLzI1NmtfMDFfVElNSU5HX0VESVRfMTk4Mk1UL0NoYW5nZWQgVHlwZTEue0NvbHVtbjEuMywyfSZxdW90OywmcXVvdDtTZWN0aW9uMS8yNTZrXzAxX1RJTUlOR19FRElUXzE5ODJNVC9DaGFuZ2VkIFR5cGUxLntDb2x1bW4xLjQsM30mcXVvdDssJnF1b3Q7U2VjdGlvbjEvMjU2a18wMV9USU1JTkdfRURJVF8xOTgyTVQvQ2hhbmdlZCBUeXBlMS57Q29sdW1uMS41LDR9JnF1b3Q7LCZxdW90O1NlY3Rpb24xLzI1NmtfMDFfVElNSU5HX0VESVRfMTk4Mk1UL0NoYW5nZWQgVHlwZTEue0NvbHVtbjEuNiw1fSZxdW90OywmcXVvdDtTZWN0aW9uMS8yNTZrXzAxX1RJTUlOR19FRElUXzE5ODJNVC9DaGFuZ2VkIFR5cGUxLntDb2x1bW4xLjcsNn0mcXVvdDssJnF1b3Q7U2VjdGlvbjEvMjU2a18wMV9USU1JTkdfRURJVF8xOTgyTVQvQ2hhbmdlZCBUeXBlMS57Q29sdW1uMS44LDd9JnF1b3Q7LCZxdW90O1NlY3Rpb24xLzI1NmtfMDFfVElNSU5HX0VESVRfMTk4Mk1UL0NoYW5nZWQgVHlwZTEue0NvbHVtbjEuOSw4fSZxdW90OywmcXVvdDtTZWN0aW9uMS8yNTZrXzAxX1RJTUlOR19FRElUXzE5ODJNVC9DaGFuZ2VkIFR5cGUxLntDb2x1bW4xLjEwLDl9JnF1b3Q7LCZxdW90O1NlY3Rpb24xLzI1NmtfMDFfVElNSU5HX0VESVRfMTk4Mk1UL0NoYW5nZWQgVHlwZTEue0NvbHVtbjEuMTEsMTB9JnF1b3Q7LCZxdW90O1NlY3Rpb24xLzI1NmtfMDFfVElNSU5HX0VESVRfMTk4Mk1UL0NoYW5nZWQgVHlwZTEue0NvbHVtbjEuMTIsMTF9JnF1b3Q7LCZxdW90O1NlY3Rpb24xLzI1NmtfMDFfVElNSU5HX0VESVRfMTk4Mk1UL0NoYW5nZWQgVHlwZTEue0NvbHVtbjEuMTMsMTJ9JnF1b3Q7LCZxdW90O1NlY3Rpb24xLzI1NmtfMDFfVElNSU5HX0VESVRfMTk4Mk1UL0NoYW5nZWQgVHlwZTEue0NvbHVtbjEuMTQsMTN9JnF1b3Q7LCZxdW90O1NlY3Rpb24xLzI1NmtfMDFfVElNSU5HX0VESVRfMTk4Mk1UL0NoYW5nZWQgVHlwZTEue0NvbHVtbjEuMTUsMTR9JnF1b3Q7LCZxdW90O1NlY3Rpb24xLzI1NmtfMDFfVElNSU5HX0VESVRfMTk4Mk1UL0NoYW5nZWQgVHlwZTEue0NvbHVtbjEuMTYsMTV9JnF1b3Q7LCZxdW90O1NlY3Rpb24xLzI1NmtfMDFfVElNSU5HX0VESVRfMTk4Mk1UL0NoYW5nZWQgVHlwZTEue0NvbHVtbjEuMTcsMTZ9JnF1b3Q7LCZxdW90O1NlY3Rpb24xLzI1NmtfMDFfVElNSU5HX0VESVRfMTk4Mk1UL0NoYW5nZWQgVHlwZTEue0NvbHVtbjEuMTgsMTd9JnF1b3Q7LCZxdW90O1NlY3Rpb24xLzI1NmtfMDFfVElNSU5HX0VESVRfMTk4Mk1UL0NoYW5nZWQgVHlwZTEue0NvbHVtbjEuMTksMTh9JnF1b3Q7LCZxdW90O1NlY3Rpb24xLzI1NmtfMDFfVElNSU5HX0VESVRfMTk4Mk1UL0NoYW5nZWQgVHlwZTEue0NvbHVtbjEuMjAsMTl9JnF1b3Q7LCZxdW90O1NlY3Rpb24xLzI1NmtfMDFfVElNSU5HX0VESVRfMTk4Mk1UL0NoYW5nZWQgVHlwZTEue0NvbHVtbjEuMjEsMjB9JnF1b3Q7LCZxdW90O1NlY3Rpb24xLzI1NmtfMDFfVElNSU5HX0VESVRfMTk4Mk1UL0NoYW5nZWQgVHlwZTEue0NvbHVtbjEuMjIsMjF9JnF1b3Q7LCZxdW90O1NlY3Rpb24xLzI1NmtfMDFfVElNSU5HX0VESVRfMTk4Mk1UL0NoYW5nZWQgVHlwZTEue0NvbHVtbjEuMjMsMjJ9JnF1b3Q7LCZxdW90O1NlY3Rpb24xLzI1NmtfMDFfVElNSU5HX0VESVRfMTk4Mk1UL0NoYW5nZWQgVHlwZTEue0NvbHVtbjEuMjQsMjN9JnF1b3Q7LCZxdW90O1NlY3Rpb24xLzI1NmtfMDFfVElNSU5HX0VESVRfMTk4Mk1UL0NoYW5nZWQgVHlwZS57Q29sdW1uMiwxfSZxdW90OywmcXVvdDtTZWN0aW9uMS8yNTZrXzAxX1RJTUlOR19FRElUXzE5ODJNVC9DaGFuZ2VkIFR5cGUue0NvbHVtbjMsMn0mcXVvdDssJnF1b3Q7U2VjdGlvbjEvMjU2a18wMV9USU1JTkdfRURJVF8xOTgyTVQvQ2hhbmdlZCBUeXBlLntDb2x1bW40LDN9JnF1b3Q7XSwmcXVvdDtSZWxhdGlvbnNoaXBJbmZvJnF1b3Q7OltdfSIgLz48L1N0YWJsZUVudHJpZXM+PC9JdGVtPjxJdGVtPjxJdGVtTG9jYXRpb24+PEl0ZW1UeXBlPkZvcm11bGE8L0l0ZW1UeXBlPjxJdGVtUGF0aD5TZWN0aW9uMS8yNTZrXzAxX1RJTUlOR19FRElUXzE5ODJNVC9Tb3VyY2U8L0l0ZW1QYXRoPjwvSXRlbUxvY2F0aW9uPjxTdGFibGVFbnRyaWVzIC8+PC9JdGVtPjxJdGVtPjxJdGVtTG9jYXRpb24+PEl0ZW1UeXBlPkZvcm11bGE8L0l0ZW1UeXBlPjxJdGVtUGF0aD5TZWN0aW9uMS8yNTZrXzAxX1RJTUlOR19FRElUXzE5ODJNVC9DaGFuZ2VkJTIwVHlwZTwvSXRlbVBhdGg+PC9JdGVtTG9jYXRpb24+PFN0YWJsZUVudHJpZXMgLz48L0l0ZW0+PEl0ZW0+PEl0ZW1Mb2NhdGlvbj48SXRlbVR5cGU+Rm9ybXVsYTwvSXRlbVR5cGU+PEl0ZW1QYXRoPlNlY3Rpb24xLzI1NmtfMDFfVElNSU5HX0VESVRfMTk4Mk1UL1NwbGl0JTIwQ29sdW1uJTIwYnklMjBEZWxpbWl0ZXI8L0l0ZW1QYXRoPjwvSXRlbUxvY2F0aW9uPjxTdGFibGVFbnRyaWVzIC8+PC9JdGVtPjxJdGVtPjxJdGVtTG9jYXRpb24+PEl0ZW1UeXBlPkZvcm11bGE8L0l0ZW1UeXBlPjxJdGVtUGF0aD5TZWN0aW9uMS8yNTZrXzAxX1RJTUlOR19FRElUXzE5ODJNVC9DaGFuZ2VkJTIwVHlwZTE8L0l0ZW1QYXRoPjwvSXRlbUxvY2F0aW9uPjxTdGFibGVFbnRyaWVzIC8+PC9JdGVtPjwvSXRlbXM+PC9Mb2NhbFBhY2thZ2VNZXRhZGF0YUZpbGU+FgAAAFBLBQYAAAAAAAAAAAAAAAAAAAAAAAAmAQAAAQAAANCMnd8BFdERjHoAwE/Cl+sBAAAAiRecPfqCmE2J0bcK7qSp9wAAAAACAAAAAAAQZgAAAAEAACAAAABbfbW6drueLMXm/agY1KEQhh344X+54SoID400nOB65QAAAAAOgAAAAAIAACAAAAAe3r2fVPHI1pjeD1J+oQFi4LxXptrSIJLrwhtfSZKBalAAAABatojKtdO8B6dxhup9k8qte8vSn6Z2K4YgxwXOjgtKz962s/Tnv8OwEwR1x9QxxBcNcK/0dxLFFf9ht690TGufk0coSb1nbF91nglvZ9XAfkAAAACfIxt56yL2m3n1d/1nOyenOzJ0IucPTRe/pdNfc/zmb6lxJ5VfbdmbPzBIiLAgdzjofLVgOKBme8F2c5yQAsWy</DataMashup>
</file>

<file path=customXml/itemProps1.xml><?xml version="1.0" encoding="utf-8"?>
<ds:datastoreItem xmlns:ds="http://schemas.openxmlformats.org/officeDocument/2006/customXml" ds:itemID="{C4DDC074-254C-43D2-962A-6D6D081806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2018-08-11T18:26:16Z</dcterms:created>
  <dc:creator>marshall</dc:creator>
  <dc:description/>
  <dc:language>en-US</dc:language>
  <cp:lastModifiedBy/>
  <dcterms:modified xsi:type="dcterms:W3CDTF">2022-06-16T18:11:34Z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