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ahbap\OneDrive\Documents\GitHub\poultryshed_analysis\"/>
    </mc:Choice>
  </mc:AlternateContent>
  <xr:revisionPtr revIDLastSave="0" documentId="8_{9659D8B8-4366-4706-AF28-6CF121A43F6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35" i="1"/>
  <c r="C41" i="1" s="1"/>
  <c r="D34" i="1"/>
  <c r="F31" i="1"/>
  <c r="G25" i="1"/>
  <c r="F22" i="1"/>
  <c r="G21" i="1"/>
  <c r="F20" i="1"/>
  <c r="G17" i="1"/>
  <c r="F17" i="1"/>
  <c r="F7" i="1"/>
  <c r="G5" i="1"/>
  <c r="F3" i="1"/>
  <c r="D38" i="1" l="1"/>
</calcChain>
</file>

<file path=xl/sharedStrings.xml><?xml version="1.0" encoding="utf-8"?>
<sst xmlns="http://schemas.openxmlformats.org/spreadsheetml/2006/main" count="52" uniqueCount="45">
  <si>
    <t>Plastic,Wire,Tape,Cutter,Blade</t>
  </si>
  <si>
    <t>Qty</t>
  </si>
  <si>
    <t>Unit Price</t>
  </si>
  <si>
    <t>16 yard Wire</t>
  </si>
  <si>
    <t>Power supply</t>
  </si>
  <si>
    <t>=</t>
  </si>
  <si>
    <t>Power Supply er components</t>
  </si>
  <si>
    <t xml:space="preserve">Mq 136 </t>
  </si>
  <si>
    <t>Exhaust fan</t>
  </si>
  <si>
    <t>Neema Stepper Motor</t>
  </si>
  <si>
    <t>Arduino Mega</t>
  </si>
  <si>
    <t>Buck Converter</t>
  </si>
  <si>
    <t>Wire Cutter</t>
  </si>
  <si>
    <t>3.7v battery</t>
  </si>
  <si>
    <t>Relay(3ta)+ Base(2ta )</t>
  </si>
  <si>
    <t>relay 127 ,base 122</t>
  </si>
  <si>
    <t>Glue Gun</t>
  </si>
  <si>
    <t>Delivary charge (7-15)</t>
  </si>
  <si>
    <t xml:space="preserve">Cashout Charge </t>
  </si>
  <si>
    <t>Force Sensor</t>
  </si>
  <si>
    <t>Analog Distance sensor</t>
  </si>
  <si>
    <t>Courrier Charge</t>
  </si>
  <si>
    <t>Analog Ammeter x1</t>
  </si>
  <si>
    <t xml:space="preserve">ATX Power Supply breakout x10 </t>
  </si>
  <si>
    <t>Neema Stepper 17</t>
  </si>
  <si>
    <t xml:space="preserve">TB6600 </t>
  </si>
  <si>
    <t>NTC</t>
  </si>
  <si>
    <t>Heat Bed</t>
  </si>
  <si>
    <t>PLA+</t>
  </si>
  <si>
    <t>Bkash Cashout Charge</t>
  </si>
  <si>
    <t>Ammeter x3 + Delivary charge</t>
  </si>
  <si>
    <t xml:space="preserve"> Labours Day 1</t>
  </si>
  <si>
    <t xml:space="preserve"> Labours Day 3</t>
  </si>
  <si>
    <t>Transportation</t>
  </si>
  <si>
    <t xml:space="preserve">Total= </t>
  </si>
  <si>
    <t>Amout Paid (12/23/23)</t>
  </si>
  <si>
    <t>Amout to Return</t>
  </si>
  <si>
    <t>Lab Equipments</t>
  </si>
  <si>
    <t>Project Equipments</t>
  </si>
  <si>
    <t>Rifat</t>
  </si>
  <si>
    <t>Rafid</t>
  </si>
  <si>
    <t>Bappy</t>
  </si>
  <si>
    <t>* Particular Color Indicates single online/offline order. ** Red Colored Items are lab equpments</t>
  </si>
  <si>
    <t>Male to Male + Male to Female Jumper wire</t>
  </si>
  <si>
    <t>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</si>
</sst>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sz val="8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3" borderId="4" xfId="0" applyFont="1" applyFill="1" applyBorder="1"/>
    <xf numFmtId="0" fontId="2" fillId="3" borderId="0" xfId="0" applyFont="1" applyFill="1"/>
    <xf numFmtId="0" fontId="1" fillId="4" borderId="4" xfId="0" applyFont="1" applyFill="1" applyBorder="1"/>
    <xf numFmtId="0" fontId="1" fillId="4" borderId="0" xfId="0" applyFont="1" applyFill="1"/>
    <xf numFmtId="0" fontId="1" fillId="5" borderId="4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1" fillId="6" borderId="4" xfId="0" applyFont="1" applyFill="1" applyBorder="1"/>
    <xf numFmtId="0" fontId="2" fillId="6" borderId="0" xfId="0" applyFont="1" applyFill="1"/>
    <xf numFmtId="0" fontId="1" fillId="7" borderId="4" xfId="0" applyFont="1" applyFill="1" applyBorder="1"/>
    <xf numFmtId="0" fontId="1" fillId="7" borderId="0" xfId="0" applyFont="1" applyFill="1"/>
    <xf numFmtId="0" fontId="1" fillId="8" borderId="4" xfId="0" applyFont="1" applyFill="1" applyBorder="1"/>
    <xf numFmtId="0" fontId="2" fillId="8" borderId="0" xfId="0" applyFont="1" applyFill="1"/>
    <xf numFmtId="0" fontId="1" fillId="8" borderId="0" xfId="0" applyFont="1" applyFill="1"/>
    <xf numFmtId="0" fontId="1" fillId="8" borderId="5" xfId="0" applyFont="1" applyFill="1" applyBorder="1"/>
    <xf numFmtId="0" fontId="3" fillId="9" borderId="4" xfId="0" applyFont="1" applyFill="1" applyBorder="1"/>
    <xf numFmtId="0" fontId="3" fillId="9" borderId="0" xfId="0" applyFont="1" applyFill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2" fillId="0" borderId="1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B23" sqref="B23"/>
    </sheetView>
  </sheetViews>
  <sheetFormatPr defaultColWidth="9.140625" defaultRowHeight="15.75"/>
  <cols>
    <col min="1" max="1" width="9.140625" style="1"/>
    <col min="2" max="2" width="41.5703125" style="1" customWidth="1"/>
    <col min="3" max="6" width="9.140625" style="1"/>
    <col min="7" max="7" width="18.5703125" style="1" customWidth="1"/>
    <col min="8" max="16384" width="9.140625" style="1"/>
  </cols>
  <sheetData>
    <row r="1" spans="1:7">
      <c r="A1" s="2">
        <v>1</v>
      </c>
      <c r="B1" s="3" t="s">
        <v>0</v>
      </c>
      <c r="C1" s="4" t="s">
        <v>1</v>
      </c>
      <c r="D1" s="3">
        <v>250</v>
      </c>
      <c r="E1" s="3"/>
      <c r="F1" s="5"/>
      <c r="G1" s="1" t="s">
        <v>2</v>
      </c>
    </row>
    <row r="2" spans="1:7">
      <c r="A2" s="6">
        <v>2</v>
      </c>
      <c r="B2" s="7" t="s">
        <v>3</v>
      </c>
      <c r="C2" s="7"/>
      <c r="D2" s="7">
        <v>360</v>
      </c>
      <c r="E2" s="7"/>
      <c r="F2" s="8"/>
    </row>
    <row r="3" spans="1:7">
      <c r="A3" s="9">
        <v>3</v>
      </c>
      <c r="B3" s="10" t="s">
        <v>4</v>
      </c>
      <c r="C3" s="10">
        <v>1</v>
      </c>
      <c r="D3" s="10">
        <v>650</v>
      </c>
      <c r="E3" s="37" t="s">
        <v>5</v>
      </c>
      <c r="F3" s="43">
        <f>D3+D4</f>
        <v>1506</v>
      </c>
    </row>
    <row r="4" spans="1:7">
      <c r="A4" s="9">
        <v>4</v>
      </c>
      <c r="B4" s="10" t="s">
        <v>6</v>
      </c>
      <c r="C4" s="10"/>
      <c r="D4" s="10">
        <v>856</v>
      </c>
      <c r="E4" s="37"/>
      <c r="F4" s="43"/>
    </row>
    <row r="5" spans="1:7">
      <c r="A5" s="6">
        <v>5</v>
      </c>
      <c r="B5" s="7" t="s">
        <v>7</v>
      </c>
      <c r="C5" s="7">
        <v>2</v>
      </c>
      <c r="D5" s="7">
        <v>3500</v>
      </c>
      <c r="E5" s="7"/>
      <c r="F5" s="8"/>
      <c r="G5" s="1">
        <f>3500/2</f>
        <v>1750</v>
      </c>
    </row>
    <row r="6" spans="1:7">
      <c r="A6" s="6">
        <v>6</v>
      </c>
      <c r="B6" s="7" t="s">
        <v>8</v>
      </c>
      <c r="C6" s="7">
        <v>3</v>
      </c>
      <c r="D6" s="7">
        <v>3300</v>
      </c>
      <c r="E6" s="7"/>
      <c r="F6" s="8"/>
      <c r="G6" s="1">
        <v>1100</v>
      </c>
    </row>
    <row r="7" spans="1:7">
      <c r="A7" s="11">
        <v>7</v>
      </c>
      <c r="B7" s="12" t="s">
        <v>9</v>
      </c>
      <c r="C7" s="12">
        <v>1</v>
      </c>
      <c r="D7" s="12">
        <v>1800</v>
      </c>
      <c r="E7" s="38" t="s">
        <v>5</v>
      </c>
      <c r="F7" s="44">
        <f>D7+D8+D9+D10+D11+D12+D13+D15+D14+D16</f>
        <v>5903</v>
      </c>
    </row>
    <row r="8" spans="1:7">
      <c r="A8" s="11">
        <v>8</v>
      </c>
      <c r="B8" s="12" t="s">
        <v>10</v>
      </c>
      <c r="C8" s="12">
        <v>1</v>
      </c>
      <c r="D8" s="12">
        <v>1500</v>
      </c>
      <c r="E8" s="38"/>
      <c r="F8" s="44"/>
    </row>
    <row r="9" spans="1:7">
      <c r="A9" s="11">
        <v>9</v>
      </c>
      <c r="B9" s="12" t="s">
        <v>43</v>
      </c>
      <c r="C9" s="12">
        <v>5</v>
      </c>
      <c r="D9" s="12">
        <v>400</v>
      </c>
      <c r="E9" s="38"/>
      <c r="F9" s="44"/>
      <c r="G9" s="1">
        <v>80</v>
      </c>
    </row>
    <row r="10" spans="1:7">
      <c r="A10" s="11">
        <v>10</v>
      </c>
      <c r="B10" s="12" t="s">
        <v>11</v>
      </c>
      <c r="C10" s="12">
        <v>1</v>
      </c>
      <c r="D10" s="12">
        <v>480</v>
      </c>
      <c r="E10" s="38"/>
      <c r="F10" s="44"/>
    </row>
    <row r="11" spans="1:7">
      <c r="A11" s="11">
        <v>11</v>
      </c>
      <c r="B11" s="12" t="s">
        <v>12</v>
      </c>
      <c r="C11" s="12">
        <v>1</v>
      </c>
      <c r="D11" s="12">
        <v>320</v>
      </c>
      <c r="E11" s="38"/>
      <c r="F11" s="44"/>
    </row>
    <row r="12" spans="1:7">
      <c r="A12" s="11">
        <v>12</v>
      </c>
      <c r="B12" s="12" t="s">
        <v>13</v>
      </c>
      <c r="C12" s="12">
        <v>1</v>
      </c>
      <c r="D12" s="12">
        <v>280</v>
      </c>
      <c r="E12" s="38"/>
      <c r="F12" s="44"/>
    </row>
    <row r="13" spans="1:7">
      <c r="A13" s="11">
        <v>13</v>
      </c>
      <c r="B13" s="12" t="s">
        <v>14</v>
      </c>
      <c r="C13" s="12">
        <v>5</v>
      </c>
      <c r="D13" s="12">
        <v>625</v>
      </c>
      <c r="E13" s="38"/>
      <c r="F13" s="44"/>
      <c r="G13" s="1" t="s">
        <v>15</v>
      </c>
    </row>
    <row r="14" spans="1:7">
      <c r="A14" s="11">
        <v>14</v>
      </c>
      <c r="B14" s="12" t="s">
        <v>16</v>
      </c>
      <c r="C14" s="12">
        <v>1</v>
      </c>
      <c r="D14" s="12">
        <v>250</v>
      </c>
      <c r="E14" s="38"/>
      <c r="F14" s="44"/>
    </row>
    <row r="15" spans="1:7">
      <c r="A15" s="11">
        <v>15</v>
      </c>
      <c r="B15" s="12" t="s">
        <v>17</v>
      </c>
      <c r="C15" s="12"/>
      <c r="D15" s="12">
        <v>150</v>
      </c>
      <c r="E15" s="38"/>
      <c r="F15" s="44"/>
    </row>
    <row r="16" spans="1:7">
      <c r="A16" s="11">
        <v>16</v>
      </c>
      <c r="B16" s="12" t="s">
        <v>18</v>
      </c>
      <c r="C16" s="12"/>
      <c r="D16" s="12">
        <v>98</v>
      </c>
      <c r="E16" s="38"/>
      <c r="F16" s="44"/>
    </row>
    <row r="17" spans="1:7">
      <c r="A17" s="13">
        <v>17</v>
      </c>
      <c r="B17" s="14" t="s">
        <v>19</v>
      </c>
      <c r="C17" s="14">
        <v>6</v>
      </c>
      <c r="D17" s="14">
        <v>5340</v>
      </c>
      <c r="E17" s="39" t="s">
        <v>5</v>
      </c>
      <c r="F17" s="45">
        <f>D17+D18</f>
        <v>6022</v>
      </c>
      <c r="G17" s="1">
        <f>5340/6</f>
        <v>890</v>
      </c>
    </row>
    <row r="18" spans="1:7">
      <c r="A18" s="13">
        <v>18</v>
      </c>
      <c r="B18" s="14" t="s">
        <v>20</v>
      </c>
      <c r="C18" s="14">
        <v>1</v>
      </c>
      <c r="D18" s="14">
        <v>682</v>
      </c>
      <c r="E18" s="39"/>
      <c r="F18" s="45"/>
    </row>
    <row r="19" spans="1:7">
      <c r="A19" s="13">
        <v>19</v>
      </c>
      <c r="B19" s="14" t="s">
        <v>21</v>
      </c>
      <c r="C19" s="14"/>
      <c r="D19" s="14">
        <v>100</v>
      </c>
      <c r="E19" s="39"/>
      <c r="F19" s="15"/>
    </row>
    <row r="20" spans="1:7">
      <c r="A20" s="16">
        <v>20</v>
      </c>
      <c r="B20" s="17" t="s">
        <v>22</v>
      </c>
      <c r="C20" s="17">
        <v>1</v>
      </c>
      <c r="D20" s="17">
        <v>1037</v>
      </c>
      <c r="E20" s="40" t="s">
        <v>5</v>
      </c>
      <c r="F20" s="46">
        <f>D20+D21</f>
        <v>5017</v>
      </c>
    </row>
    <row r="21" spans="1:7">
      <c r="A21" s="16">
        <v>21</v>
      </c>
      <c r="B21" s="17" t="s">
        <v>23</v>
      </c>
      <c r="C21" s="17">
        <v>10</v>
      </c>
      <c r="D21" s="17">
        <v>3980</v>
      </c>
      <c r="E21" s="40"/>
      <c r="F21" s="46"/>
      <c r="G21" s="1">
        <f>3980/10</f>
        <v>398</v>
      </c>
    </row>
    <row r="22" spans="1:7">
      <c r="A22" s="18">
        <v>22</v>
      </c>
      <c r="B22" s="19" t="s">
        <v>24</v>
      </c>
      <c r="C22" s="19">
        <v>1</v>
      </c>
      <c r="D22" s="19">
        <v>1000</v>
      </c>
      <c r="E22" s="41" t="s">
        <v>5</v>
      </c>
      <c r="F22" s="47">
        <f>SUM(D22:E29)</f>
        <v>8560</v>
      </c>
    </row>
    <row r="23" spans="1:7">
      <c r="A23" s="18">
        <v>23</v>
      </c>
      <c r="B23" s="19" t="s">
        <v>25</v>
      </c>
      <c r="C23" s="19">
        <v>2</v>
      </c>
      <c r="D23" s="19">
        <v>1500</v>
      </c>
      <c r="E23" s="41"/>
      <c r="F23" s="47"/>
      <c r="G23" s="1">
        <v>750</v>
      </c>
    </row>
    <row r="24" spans="1:7">
      <c r="A24" s="18">
        <v>24</v>
      </c>
      <c r="B24" s="19" t="s">
        <v>26</v>
      </c>
      <c r="C24" s="19">
        <v>3</v>
      </c>
      <c r="D24" s="19">
        <v>180</v>
      </c>
      <c r="E24" s="41"/>
      <c r="F24" s="47"/>
      <c r="G24" s="1">
        <v>60</v>
      </c>
    </row>
    <row r="25" spans="1:7">
      <c r="A25" s="18">
        <v>25</v>
      </c>
      <c r="B25" s="19" t="s">
        <v>44</v>
      </c>
      <c r="C25" s="19">
        <v>7</v>
      </c>
      <c r="D25" s="19">
        <v>560</v>
      </c>
      <c r="E25" s="41"/>
      <c r="F25" s="47"/>
      <c r="G25" s="1">
        <f>560/7</f>
        <v>80</v>
      </c>
    </row>
    <row r="26" spans="1:7">
      <c r="A26" s="18">
        <v>26</v>
      </c>
      <c r="B26" s="19" t="s">
        <v>27</v>
      </c>
      <c r="C26" s="19">
        <v>1</v>
      </c>
      <c r="D26" s="19">
        <v>1400</v>
      </c>
      <c r="E26" s="41"/>
      <c r="F26" s="47"/>
    </row>
    <row r="27" spans="1:7">
      <c r="A27" s="18">
        <v>27</v>
      </c>
      <c r="B27" s="19" t="s">
        <v>21</v>
      </c>
      <c r="C27" s="19"/>
      <c r="D27" s="19">
        <v>150</v>
      </c>
      <c r="E27" s="41"/>
      <c r="F27" s="47"/>
    </row>
    <row r="28" spans="1:7">
      <c r="A28" s="18">
        <v>28</v>
      </c>
      <c r="B28" s="19" t="s">
        <v>28</v>
      </c>
      <c r="C28" s="19">
        <v>2</v>
      </c>
      <c r="D28" s="19">
        <v>3600</v>
      </c>
      <c r="E28" s="41"/>
      <c r="F28" s="47"/>
      <c r="G28" s="1">
        <v>1800</v>
      </c>
    </row>
    <row r="29" spans="1:7">
      <c r="A29" s="18">
        <v>29</v>
      </c>
      <c r="B29" s="19" t="s">
        <v>29</v>
      </c>
      <c r="C29" s="19"/>
      <c r="D29" s="19">
        <v>170</v>
      </c>
      <c r="E29" s="41"/>
      <c r="F29" s="47"/>
    </row>
    <row r="30" spans="1:7">
      <c r="A30" s="20">
        <v>30</v>
      </c>
      <c r="B30" s="21" t="s">
        <v>30</v>
      </c>
      <c r="C30" s="21">
        <v>3</v>
      </c>
      <c r="D30" s="21">
        <v>3170</v>
      </c>
      <c r="E30" s="22"/>
      <c r="F30" s="23"/>
      <c r="G30" s="1">
        <v>1037</v>
      </c>
    </row>
    <row r="31" spans="1:7">
      <c r="A31" s="24">
        <v>31</v>
      </c>
      <c r="B31" s="25" t="s">
        <v>31</v>
      </c>
      <c r="C31" s="25"/>
      <c r="D31" s="25">
        <v>190</v>
      </c>
      <c r="E31" s="42" t="s">
        <v>5</v>
      </c>
      <c r="F31" s="48">
        <f>D31+D32+D33</f>
        <v>429</v>
      </c>
    </row>
    <row r="32" spans="1:7">
      <c r="A32" s="24">
        <v>32</v>
      </c>
      <c r="B32" s="25" t="s">
        <v>32</v>
      </c>
      <c r="C32" s="25"/>
      <c r="D32" s="25">
        <v>145</v>
      </c>
      <c r="E32" s="42"/>
      <c r="F32" s="48"/>
    </row>
    <row r="33" spans="1:7">
      <c r="A33" s="24">
        <v>33</v>
      </c>
      <c r="B33" s="25" t="s">
        <v>32</v>
      </c>
      <c r="C33" s="25"/>
      <c r="D33" s="25">
        <v>94</v>
      </c>
      <c r="E33" s="42"/>
      <c r="F33" s="48"/>
    </row>
    <row r="34" spans="1:7">
      <c r="A34" s="26">
        <v>34</v>
      </c>
      <c r="B34" s="27" t="s">
        <v>33</v>
      </c>
      <c r="C34" s="27"/>
      <c r="D34" s="27">
        <f>20+20+110+100</f>
        <v>250</v>
      </c>
      <c r="E34" s="28"/>
      <c r="F34" s="29"/>
    </row>
    <row r="35" spans="1:7">
      <c r="C35" s="35" t="s">
        <v>34</v>
      </c>
      <c r="D35" s="36">
        <f>SUM(D1:D34)</f>
        <v>38367</v>
      </c>
    </row>
    <row r="36" spans="1:7">
      <c r="C36" s="35"/>
      <c r="D36" s="36"/>
    </row>
    <row r="37" spans="1:7">
      <c r="B37" s="1" t="s">
        <v>35</v>
      </c>
      <c r="D37" s="1">
        <v>40000</v>
      </c>
    </row>
    <row r="38" spans="1:7">
      <c r="B38" s="1" t="s">
        <v>36</v>
      </c>
      <c r="D38" s="1">
        <f>D37-D35</f>
        <v>1633</v>
      </c>
    </row>
    <row r="40" spans="1:7">
      <c r="B40" s="30" t="s">
        <v>37</v>
      </c>
      <c r="C40" s="31">
        <f>D3+D4+D20+D21+D30</f>
        <v>9693</v>
      </c>
    </row>
    <row r="41" spans="1:7">
      <c r="B41" s="26" t="s">
        <v>38</v>
      </c>
      <c r="C41" s="29">
        <f>D35-C40</f>
        <v>28674</v>
      </c>
    </row>
    <row r="46" spans="1:7">
      <c r="A46" s="1" t="s">
        <v>39</v>
      </c>
      <c r="B46" s="32" t="s">
        <v>40</v>
      </c>
      <c r="D46" s="1" t="s">
        <v>41</v>
      </c>
    </row>
    <row r="48" spans="1:7">
      <c r="A48" s="33" t="s">
        <v>42</v>
      </c>
      <c r="B48" s="34"/>
      <c r="C48" s="34"/>
      <c r="D48" s="34"/>
      <c r="E48" s="34"/>
      <c r="F48" s="34"/>
      <c r="G48" s="34"/>
    </row>
  </sheetData>
  <mergeCells count="15">
    <mergeCell ref="A48:G48"/>
    <mergeCell ref="C35:C36"/>
    <mergeCell ref="D35:D36"/>
    <mergeCell ref="E3:E4"/>
    <mergeCell ref="E7:E16"/>
    <mergeCell ref="E17:E19"/>
    <mergeCell ref="E20:E21"/>
    <mergeCell ref="E22:E29"/>
    <mergeCell ref="E31:E33"/>
    <mergeCell ref="F3:F4"/>
    <mergeCell ref="F7:F16"/>
    <mergeCell ref="F17:F18"/>
    <mergeCell ref="F20:F21"/>
    <mergeCell ref="F22:F29"/>
    <mergeCell ref="F31:F3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Azizul Bappy</dc:creator>
  <cp:lastModifiedBy>Azizul Bappy</cp:lastModifiedBy>
  <cp:lastPrinted>2024-01-24T08:48:00Z</cp:lastPrinted>
  <dcterms:created xsi:type="dcterms:W3CDTF">2024-01-24T07:39:00Z</dcterms:created>
  <dcterms:modified xsi:type="dcterms:W3CDTF">2024-01-24T14:36:31Z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B4C9B8C4B2714429BB9AC2CD0A065171_13</vt:lpwstr>
  </property>
  <property fmtid="{D5CDD505-2E9C-101B-9397-08002B2CF9AE}" pid="3" name="KSOProductBuildVer">
    <vt:lpwstr>1033-12.2.0.13431</vt:lpwstr>
  </property>
</Properties>
</file>