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所有数据" sheetId="4" r:id="rId1"/>
  </sheets>
  <calcPr calcId="144525"/>
</workbook>
</file>

<file path=xl/sharedStrings.xml><?xml version="1.0" encoding="utf-8"?>
<sst xmlns="http://schemas.openxmlformats.org/spreadsheetml/2006/main" count="219" uniqueCount="157">
  <si>
    <t>Program / Strategy</t>
  </si>
  <si>
    <t>Number of Testcase</t>
  </si>
  <si>
    <t>Startup Exception</t>
  </si>
  <si>
    <t>Runtime Exception</t>
  </si>
  <si>
    <t>Shutdown Exception</t>
  </si>
  <si>
    <t>Unexpected Failures</t>
  </si>
  <si>
    <t>Quality of Testcases</t>
  </si>
  <si>
    <t>Exceptions num</t>
  </si>
  <si>
    <t>Type of Exceptions</t>
  </si>
  <si>
    <t>Hcommon ECFuzz</t>
  </si>
  <si>
    <t>{'RemoteException': 16, 'EOFException': 4}</t>
  </si>
  <si>
    <t>{'RemoteException': 9, 'EOFException': 4}</t>
  </si>
  <si>
    <t>{'RemoteException': 11, 'EOFException': 3}</t>
  </si>
  <si>
    <t>{'RemoteException': 7, 'EOFException': 4}</t>
  </si>
  <si>
    <t>{'RemoteException': 11, 'EOFException': 4}</t>
  </si>
  <si>
    <t>Average</t>
  </si>
  <si>
    <t>Hcommon ECFuzz-S</t>
  </si>
  <si>
    <t>{'RemoteException': 3}</t>
  </si>
  <si>
    <t>{'RemoteException': 3, 'EOFException': 3}</t>
  </si>
  <si>
    <t>{'RemoteException': 5}</t>
  </si>
  <si>
    <t>{'EOFException': 2, 'RemoteException': 3}</t>
  </si>
  <si>
    <t>{'RemoteException': 4}</t>
  </si>
  <si>
    <t>HDFS ECFuzz</t>
  </si>
  <si>
    <t>{'RemoteException': 7, 'SafeModeException': 1}</t>
  </si>
  <si>
    <t>{'RemoteException': 8, 'SafeModeException': 1}</t>
  </si>
  <si>
    <t>{'RemoteException': 11, 'SafeModeException': 2}</t>
  </si>
  <si>
    <t>{'RemoteException': 10, 'SafeModeException': 1}</t>
  </si>
  <si>
    <t>{'SafeModeException': 2, 'RemoteException': 9}</t>
  </si>
  <si>
    <t>HDFS ECFuzz-S</t>
  </si>
  <si>
    <t>{'RemoteException': 2}</t>
  </si>
  <si>
    <t>{'RemoteException': 1}</t>
  </si>
  <si>
    <t>HBase ECFuzz</t>
  </si>
  <si>
    <t>{'PleaseHoldException': 2, 'TableNotDisabledException': 38, 'KeeperException$NoNodeException': 2}</t>
  </si>
  <si>
    <t>{'TableNotDisabledException': 17, 'ConnectException': 2, 'PleaseHoldException': 1,  'AbstractChannel$AnnotatedConnectException': 4, 'RegionOpeningException': 1}</t>
  </si>
  <si>
    <t>{'KeeperException$NoNodeException': 1, 'TableNotDisabledException': 32, 'PleaseHoldException': 3, 'ConnectException': 1}</t>
  </si>
  <si>
    <t>{'RegionOpeningException': 1, 'TableNotDisabledException': 11, 'PleaseHoldException': 1}</t>
  </si>
  <si>
    <t>{'KeeperException$NoNodeException': 2, 'TableNotDisabledException': 10, 'AbstractChannel$AnnotatedConnectException': 2,  'ConnectException': 1, 'PleaseHoldException': 2}</t>
  </si>
  <si>
    <t>HBase ECFuzz-S</t>
  </si>
  <si>
    <t>{}</t>
  </si>
  <si>
    <t>{'PleaseHoldException': 53, 'ConnectException': 2}</t>
  </si>
  <si>
    <t>{'PleaseHoldException': 20, 'RegionOpeningException': 3, 'AbstractChannel$AnnotatedConnectException': 2,, 'ConnectException': 3}</t>
  </si>
  <si>
    <t>{'PleaseHoldException': 18, 'RegionOpeningException': 1}</t>
  </si>
  <si>
    <t>Alluxio ECFuzz</t>
  </si>
  <si>
    <t>{'asRuntimeException': 3, 'DeadlineExceededException': 2, 'RuntimeException': 4, 'toStatusRuntimeException': 1, 'UnavailableException': 2, 'ResourceExhaustedException': 1}</t>
  </si>
  <si>
    <t>{'UnavailableException': 2, 'toStatusRuntimeException': 3, 'RuntimeException': 2, 'DeadlineExceededException': 2, 'asRuntimeException': 1}</t>
  </si>
  <si>
    <t>{'IllegalArgumentException': 2, 'toStatusRuntimeException': 3, 'InvalidPathException': 1, 'IllegalStateException': 1, 'RuntimeException': 5}</t>
  </si>
  <si>
    <t>{'asRuntimeException': 2, 'toStatusRuntimeException': 2, 'RuntimeException': 3, 'Errors$NativeIoException': 1, 'DeadlineExceededException': 2}</t>
  </si>
  <si>
    <t>{'DeadlineExceededException': 3, 'RuntimeException': 4, 'toStatusRuntimeException': 4, 'asRuntimeException': 1, 'InvalidPathException': 1, 'UnavailableException': 2, 'Exception': 1}</t>
  </si>
  <si>
    <t>Alluxio ECFuzz-S</t>
  </si>
  <si>
    <t>{'toStatusRuntimeException': 3}</t>
  </si>
  <si>
    <t>{'UnavailableException': 2, 'IllegalArgumentException': 2, 'toStatusRuntimeException': 3}</t>
  </si>
  <si>
    <t>{'toStatusRuntimeException': 2, 'IllegalArgumentException': 1, 'asRuntimeException': 1}</t>
  </si>
  <si>
    <t>{'DeadlineExceededException': 2, 'toStatusRuntimeException': 1, 'asRuntimeException': 1}</t>
  </si>
  <si>
    <t>{'asRuntimeException': 1, 'UnavailableException': 2}</t>
  </si>
  <si>
    <t>ZooKeeper ECFuzz</t>
  </si>
  <si>
    <t>{'KeeperException$ConnectionLossException': 139, 'KeeperException$SessionExpiredException': 3, 'KeeperException$NodeExistsException': 6}</t>
  </si>
  <si>
    <t>{'KeeperException$ConnectionLossException': 161, 'KeeperException$SessionExpiredException': 1}</t>
  </si>
  <si>
    <t>{'KeeperException$ConnectionLossException': 138, 'KeeperException$SessionExpiredException': 1}</t>
  </si>
  <si>
    <t>{'KeeperException$ConnectionLossException': 121, 'KeeperException$NodeExistsException': 10}</t>
  </si>
  <si>
    <t>{'KeeperException$ConnectionLossException': 151, 'KeeperException$SessionExpiredException': 1}</t>
  </si>
  <si>
    <t>ZooKeeper ECFuzz-S</t>
  </si>
  <si>
    <t>{"KeeperException$ConnectionLossException": 38}</t>
  </si>
  <si>
    <t>{"KeeperException$ConnectionLossException": 33}</t>
  </si>
  <si>
    <t>{"KeeperException$ConnectionLossException": 49}</t>
  </si>
  <si>
    <t>{"KeeperException$ConnectionLossException": 21}</t>
  </si>
  <si>
    <t>Hcommon ECFuzz-W</t>
  </si>
  <si>
    <t>{'RemoteException': 9, 'EOFException': 2}</t>
  </si>
  <si>
    <t>{'RemoteException': 11, 'EOFException': 1}</t>
  </si>
  <si>
    <t>{'RemoteException': 7, 'EOFException': 2}</t>
  </si>
  <si>
    <t>{'EOFException': 5, 'RemoteException': 12}</t>
  </si>
  <si>
    <t>HDFS ECFuzz-W</t>
  </si>
  <si>
    <t>{'RemoteException': 12}</t>
  </si>
  <si>
    <t>{'SafeModeException': 2, 'RemoteException': 13}</t>
  </si>
  <si>
    <t>{'RemoteException': 9}</t>
  </si>
  <si>
    <t>{'RemoteException': 11, 'SafeModeException': 1}</t>
  </si>
  <si>
    <t>HBase ECFuzz-W</t>
  </si>
  <si>
    <t>{'KeeperException$NoNodeException': 1, 'PleaseHoldException': 1, 'TableNotDisabledException': 27}</t>
  </si>
  <si>
    <t>{'KeeperException$NoNodeException': 2, 'TableNotDisabledException': 28, 'PleaseHoldException': 2, 'AbstractChannel$AnnotatedConnectException': 1}</t>
  </si>
  <si>
    <t>{'KeeperException$NoNodeException': 1, 'TableNotDisabledException': 28}</t>
  </si>
  <si>
    <t>{'KeeperException$NoNodeException': 2, 'TableNotDisabledException': 62, 'PleaseHoldException': 3}</t>
  </si>
  <si>
    <t>{'PleaseHoldException': 1, 'TableNotDisabledException': 37}</t>
  </si>
  <si>
    <t>Alluxio ECFuzz-W</t>
  </si>
  <si>
    <t>{'toStatusRuntimeException': 8, 'DeadlineExceededException': 2, 'RuntimeException': 4, 'IllegalArgumentException': 2, 'UnavailableException': 1, 'asRuntimeException': 1, 'Errors$NativeIoException': 1, 'ResourceExhaustedException': 1, 'IllegalStateException': 3, 'Exception': 2}</t>
  </si>
  <si>
    <t>{'RuntimeException': 4, 'toStatusRuntimeException': 9, 'UnavailableException': 4, 'InvalidPathException': 1, 'IllegalArgumentException': 2, 'DeadlineExceededException': 2, 'asRuntimeException': 1}</t>
  </si>
  <si>
    <t>{'RuntimeException': 5, 'toStatusRuntimeException': 3, 'Errors$NativeIoException': 1, 'IllegalStateException': 3, 'asRuntimeException': 3, 'InvalidPathException': 2, 'IllegalArgumentException': 2, 'ResourceExhaustedException': 1, 'DeadlineExceededException': 4}</t>
  </si>
  <si>
    <t>{'asRuntimeException': 3, 'IllegalArgumentException': 1, 'toStatusRuntimeException': 4, 'Errors$NativeIoException': 1, 'IllegalStateException': 1, 'RuntimeException': 1, 'DeadlineExceededException': 1}</t>
  </si>
  <si>
    <t>{'DeadlineExceededException': 1, 'asRuntimeException': 3, 'IllegalArgumentException': 2, 'toStatusRuntimeException': 6, 'RuntimeException': 3, 'IllegalStateException': 1}</t>
  </si>
  <si>
    <t>ZooKeeper ECFuzz-W</t>
  </si>
  <si>
    <t>{'KeeperException$ConnectionLossException': 324, 'KeeperException$SessionExpiredException': 6}</t>
  </si>
  <si>
    <t>{'KeeperException$ConnectionLossException': 296, 'KeeperException$SessionExpiredException': 3}</t>
  </si>
  <si>
    <t>{'KeeperException$ConnectionLossException': 332, 'KeeperException$SessionExpiredException': 1}</t>
  </si>
  <si>
    <t>{'KeeperException$ConnectionLossException': 293, 'KeeperException$SessionExpiredException': 1}</t>
  </si>
  <si>
    <t>{'KeeperException$ConnectionLossException': 334}</t>
  </si>
  <si>
    <t>Hcommon ConfTest</t>
  </si>
  <si>
    <t>Hcommon ConfErr</t>
  </si>
  <si>
    <t>Hcommon ConfDiagDetect</t>
  </si>
  <si>
    <t>{'RemoteException': 3, 'BlockMissingException': 1}</t>
  </si>
  <si>
    <t>{'RemoteException': 4, 'BlockMissingException': 2}</t>
  </si>
  <si>
    <t>HDFS ConfTest</t>
  </si>
  <si>
    <t>{'RemoteException': 6}</t>
  </si>
  <si>
    <t>HDFS ConfErr</t>
  </si>
  <si>
    <t>HDFS ConfDiagDetect</t>
  </si>
  <si>
    <t>{'ConnectException': 1}</t>
  </si>
  <si>
    <t>{'ConnectException': 1, 'RemoteException': 1}</t>
  </si>
  <si>
    <t>HBase ConfTest</t>
  </si>
  <si>
    <t>{'PleaseHoldException': 36, 'ConnectException': 1, 'RegionOpeningException': 5, 'AbstractChannel$AnnotatedConnectException': 2}</t>
  </si>
  <si>
    <t>{'PleaseHoldException': 11, 'RegionOpeningException': 1, 'AbstractChannel$AnnotatedConnectException': 5}</t>
  </si>
  <si>
    <t>{'PleaseHoldException': 5, 'AbstractChannel$AnnotatedConnectException': 5, 'ConnectException': 6}</t>
  </si>
  <si>
    <t>{'KeeperException$NoNodeException': 1, 'PleaseHoldException': 1}</t>
  </si>
  <si>
    <t>{'KeeperException$NoNodeException': 1, 'PleaseHoldException': 3}</t>
  </si>
  <si>
    <t>HBase ConfErr</t>
  </si>
  <si>
    <t>{'ConnectException': 2, 'PleaseHoldException': 17, 'AbstractChannel$AnnotatedConnectException': 2}</t>
  </si>
  <si>
    <t>{'PleaseHoldException': 2}</t>
  </si>
  <si>
    <t>{'PleaseHoldException': 21, 'AbstractChannel$AnnotatedConnectException': 1}</t>
  </si>
  <si>
    <t>{'PleaseHoldException': 30, 'KeeperException$NoNodeException': 1}</t>
  </si>
  <si>
    <t>{'PleaseHoldException': 3}</t>
  </si>
  <si>
    <t>HBase ConfDiagDetect</t>
  </si>
  <si>
    <t>{'RegionOpeningException': 1, 'PleaseHoldException': 36, 'ConnectException': 2, 'AbstractChannel$AnnotatedConnectException': 1}</t>
  </si>
  <si>
    <t>{'AbstractChannel$AnnotatedConnectException': 4, 'ConnectException': 5, 'KeeperException$NoNodeException': 1}</t>
  </si>
  <si>
    <t>{'RegionOpeningException': 1, 'AbstractChannel$AnnotatedConnectException': 2, 'PleaseHoldException': 2, 'ConnectException': 4}</t>
  </si>
  <si>
    <t>{'ConnectException': 5, 'PleaseHoldException': 12, 'AbstractChannel$AnnotatedConnectException': 4}</t>
  </si>
  <si>
    <t>{'ConnectException': 4, 'PleaseHoldException': 19, 'AbstractChannel$AnnotatedConnectException': 3}</t>
  </si>
  <si>
    <t>Alluxio ConfTest</t>
  </si>
  <si>
    <t>{'asRuntimeException': 12, 'RuntimeException': 13, 'ClassNotFoundException': 2, 'toStatusRuntimeException': 15}</t>
  </si>
  <si>
    <t>{'toStatusRuntimeException': 15, 'asRuntimeException': 6, 'RuntimeException': 22, 'UnavailableException': 1}</t>
  </si>
  <si>
    <t>{'toStatusRuntimeException': 13, 'RuntimeException': 18, 'asRuntimeException': 5, 'UnavailableException': 2}</t>
  </si>
  <si>
    <t>{'asRuntimeException': 6, 'RuntimeException': 15, 'toStatusRuntimeException': 17, 'ClassNotFoundException': 1}</t>
  </si>
  <si>
    <t>{'toStatusRuntimeException': 12, 'RuntimeException': 12, 'asRuntimeException': 6, 'UnavailableException': 1}</t>
  </si>
  <si>
    <t>Alluxio ConfErr</t>
  </si>
  <si>
    <t>{'RuntimeException': 15, 'asRuntimeException': 3, 'toStatusRuntimeException': 19, 'UnavailableException': 2, 'ClassNotFoundException': 1}</t>
  </si>
  <si>
    <t>{'RuntimeException': 2, 'toStatusRuntimeException': 4}</t>
  </si>
  <si>
    <t>{'toStatusRuntimeException': 7, 'asRuntimeException': 5, 'RuntimeException': 20, 'ClassNotFoundException': 2}</t>
  </si>
  <si>
    <t>{'RuntimeException': 4}</t>
  </si>
  <si>
    <t>{'toStatusRuntimeException': 3, 'asRuntimeException': 2, 'RuntimeException': 4}</t>
  </si>
  <si>
    <t>Alluxio ConfDiagDetect</t>
  </si>
  <si>
    <t>{'RuntimeException': 11, 'asRuntimeException': 7, 'toStatusRuntimeException': 18}</t>
  </si>
  <si>
    <t>{'toStatusRuntimeException': 10, 'RuntimeException': 16, 'asRuntimeException': 5, 'ClassNotFoundException': 5}</t>
  </si>
  <si>
    <t>{'RuntimeException': 6, 'toStatusRuntimeException': 16, 'ClassNotFoundException': 4, 'IllegalArgumentException': 2, 'asRuntimeException': 4, 'UnavailableException': 1}</t>
  </si>
  <si>
    <t>{'RuntimeException': 13, 'asRuntimeException': 7, 'toStatusRuntimeException': 17, 'UnavailableException': 1, 'IllegalArgumentException': 1}</t>
  </si>
  <si>
    <t>{'toStatusRuntimeException': 8, 'asRuntimeException': 5, 'RuntimeException': 12, 'ClassNotFoundException': 1}</t>
  </si>
  <si>
    <t>ZooKeeper ConfTest</t>
  </si>
  <si>
    <t>{'KeeperException$ConnectionLossException': 199}</t>
  </si>
  <si>
    <t>{'KeeperException$ConnectionLossException': 216}</t>
  </si>
  <si>
    <t>{'KeeperException$ConnectionLossException': 226}</t>
  </si>
  <si>
    <t>{'KeeperException$ConnectionLossException': 224}</t>
  </si>
  <si>
    <t>{'KeeperException$ConnectionLossException': 239}</t>
  </si>
  <si>
    <t>ZooKeeper ConfErr</t>
  </si>
  <si>
    <t>{'KeeperException$ConnectionLossException': 236}</t>
  </si>
  <si>
    <t>{'KeeperException$ConnectionLossException': 221}</t>
  </si>
  <si>
    <t>{'KeeperException$ConnectionLossException': 231}</t>
  </si>
  <si>
    <t>{'KeeperException$ConnectionLossException': 220}</t>
  </si>
  <si>
    <t>ZooKeeper ConfDiagDetect</t>
  </si>
  <si>
    <t>{'KeeperException$ConnectionLossException': 268}</t>
  </si>
  <si>
    <t>{'KeeperException$ConnectionLossException': 280}</t>
  </si>
  <si>
    <t>{'KeeperException$ConnectionLossException': 277}</t>
  </si>
  <si>
    <t>{'KeeperException$ConnectionLossException': 254}</t>
  </si>
  <si>
    <t>{'KeeperException$ConnectionLossException': 267}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</si>
</sst>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等线"/>
      <charset val="134"/>
      <scheme val="minor"/>
    </font>
    <font>
      <b/>
      <sz val="10"/>
      <color rgb="FF000000"/>
      <name val="微软雅黑 Light"/>
      <charset val="134"/>
    </font>
    <font>
      <b/>
      <sz val="11"/>
      <color rgb="FF000000"/>
      <name val="微软雅黑 Light"/>
      <charset val="134"/>
    </font>
    <font>
      <b/>
      <sz val="10"/>
      <name val="微软雅黑 Light"/>
      <charset val="134"/>
    </font>
    <font>
      <b/>
      <sz val="11"/>
      <color indexed="8"/>
      <name val="微软雅黑 Light"/>
      <charset val="134"/>
    </font>
    <font>
      <b/>
      <sz val="11"/>
      <name val="微软雅黑 Light"/>
      <charset val="134"/>
    </font>
    <font>
      <sz val="10"/>
      <name val="微软雅黑"/>
      <charset val="134"/>
    </font>
    <font>
      <sz val="11"/>
      <color rgb="FF000000"/>
      <name val="等线"/>
      <charset val="134"/>
    </font>
    <font>
      <sz val="10"/>
      <name val="微软雅黑 Light"/>
      <charset val="134"/>
    </font>
    <font>
      <sz val="12"/>
      <color rgb="FF000000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1" borderId="13" applyNumberFormat="0" applyAlignment="0" applyProtection="0">
      <alignment vertical="center"/>
    </xf>
    <xf numFmtId="0" fontId="24" fillId="11" borderId="9" applyNumberFormat="0" applyAlignment="0" applyProtection="0">
      <alignment vertical="center"/>
    </xf>
    <xf numFmtId="0" fontId="25" fillId="12" borderId="14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47"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NumberFormat="1" applyFont="1" applyAlignment="1"/>
    <xf numFmtId="0" fontId="2" fillId="0" borderId="6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6" fillId="0" borderId="0" xfId="0" applyNumberFormat="1" applyFont="1" applyFill="1">
      <alignment vertical="center"/>
    </xf>
    <xf numFmtId="0" fontId="7" fillId="0" borderId="0" xfId="0" applyNumberFormat="1" applyFont="1" applyFill="1">
      <alignment vertical="center"/>
    </xf>
    <xf numFmtId="0" fontId="4" fillId="0" borderId="8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  <xf numFmtId="0" fontId="2" fillId="0" borderId="8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9" fillId="0" borderId="0" xfId="0" applyNumberFormat="1" applyFont="1" applyFill="1">
      <alignment vertical="center"/>
    </xf>
    <xf numFmtId="0" fontId="4" fillId="0" borderId="7" xfId="0" applyNumberFormat="1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83"/>
  <sheetViews>
    <sheetView tabSelected="1" zoomScale="85" zoomScaleNormal="85" workbookViewId="0">
      <selection activeCell="E10" sqref="E10"/>
    </sheetView>
  </sheetViews>
  <sheetFormatPr defaultColWidth="9" defaultRowHeight="14.25"/>
  <cols>
    <col min="1" max="1" width="29.375" customWidth="1"/>
    <col min="2" max="2" width="24.125" customWidth="1"/>
    <col min="3" max="3" width="18" customWidth="1"/>
    <col min="4" max="4" width="20.5" customWidth="1"/>
    <col min="5" max="5" width="19.875" customWidth="1"/>
    <col min="6" max="6" width="17.35" style="2" customWidth="1"/>
    <col min="7" max="7" width="17.375" customWidth="1"/>
    <col min="8" max="8" width="16.25" customWidth="1"/>
    <col min="9" max="9" width="112" customWidth="1"/>
    <col min="10" max="27" width="14" customWidth="1"/>
  </cols>
  <sheetData>
    <row r="1" ht="17.25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ht="16.5" spans="1:27">
      <c r="A2" s="4" t="s">
        <v>9</v>
      </c>
      <c r="B2" s="5">
        <v>696</v>
      </c>
      <c r="C2" s="5">
        <v>88</v>
      </c>
      <c r="D2" s="5">
        <v>20</v>
      </c>
      <c r="E2" s="5">
        <v>0</v>
      </c>
      <c r="F2" s="5">
        <f t="shared" ref="F2:F32" si="0">(D2+E2)</f>
        <v>20</v>
      </c>
      <c r="G2" s="6">
        <f>F2/B2</f>
        <v>0.028735632183908</v>
      </c>
      <c r="H2" s="5">
        <v>2</v>
      </c>
      <c r="I2" s="25" t="s">
        <v>10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ht="16.5" spans="1:27">
      <c r="A3" s="7"/>
      <c r="B3" s="8">
        <v>702</v>
      </c>
      <c r="C3" s="8">
        <v>77</v>
      </c>
      <c r="D3" s="8">
        <v>13</v>
      </c>
      <c r="E3" s="8">
        <v>0</v>
      </c>
      <c r="F3" s="8">
        <f t="shared" si="0"/>
        <v>13</v>
      </c>
      <c r="G3" s="9">
        <f t="shared" ref="G3:G24" si="1">F3/B3</f>
        <v>0.0185185185185185</v>
      </c>
      <c r="H3" s="8">
        <v>2</v>
      </c>
      <c r="I3" s="26" t="s">
        <v>11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ht="16.5" spans="1:27">
      <c r="A4" s="7"/>
      <c r="B4" s="8">
        <v>696</v>
      </c>
      <c r="C4" s="8">
        <v>84</v>
      </c>
      <c r="D4" s="8">
        <v>14</v>
      </c>
      <c r="E4" s="8">
        <v>0</v>
      </c>
      <c r="F4" s="8">
        <f t="shared" si="0"/>
        <v>14</v>
      </c>
      <c r="G4" s="9">
        <f t="shared" si="1"/>
        <v>0.0201149425287356</v>
      </c>
      <c r="H4" s="8">
        <v>2</v>
      </c>
      <c r="I4" s="26" t="s">
        <v>12</v>
      </c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ht="16.5" spans="1:27">
      <c r="A5" s="7"/>
      <c r="B5" s="8">
        <v>690</v>
      </c>
      <c r="C5" s="8">
        <v>73</v>
      </c>
      <c r="D5" s="8">
        <v>11</v>
      </c>
      <c r="E5" s="8">
        <v>0</v>
      </c>
      <c r="F5" s="8">
        <f t="shared" si="0"/>
        <v>11</v>
      </c>
      <c r="G5" s="9">
        <f t="shared" si="1"/>
        <v>0.0159420289855072</v>
      </c>
      <c r="H5" s="8">
        <v>2</v>
      </c>
      <c r="I5" s="26" t="s">
        <v>13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ht="16.5" spans="1:27">
      <c r="A6" s="7"/>
      <c r="B6" s="8">
        <v>700</v>
      </c>
      <c r="C6" s="8">
        <v>80</v>
      </c>
      <c r="D6" s="8">
        <v>15</v>
      </c>
      <c r="E6" s="8">
        <v>0</v>
      </c>
      <c r="F6" s="8">
        <f t="shared" si="0"/>
        <v>15</v>
      </c>
      <c r="G6" s="9">
        <f t="shared" si="1"/>
        <v>0.0214285714285714</v>
      </c>
      <c r="H6" s="8">
        <v>2</v>
      </c>
      <c r="I6" s="26" t="s">
        <v>14</v>
      </c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ht="17.25" spans="1:27">
      <c r="A7" s="10" t="s">
        <v>15</v>
      </c>
      <c r="B7" s="11">
        <f>ROUND(SUM(B2,B3,B4,B5,B6)/5,0)</f>
        <v>697</v>
      </c>
      <c r="C7" s="12">
        <f>ROUND(SUM(C2,C3,C4,C5,C6)/5,0)</f>
        <v>80</v>
      </c>
      <c r="D7" s="12">
        <f>ROUND(SUM(D2,D3,D4,D5,D6)/5,0)</f>
        <v>15</v>
      </c>
      <c r="E7" s="12">
        <f>ROUND(SUM(E2,E3,E4,E5,E6)/5,0)</f>
        <v>0</v>
      </c>
      <c r="F7" s="13">
        <f t="shared" si="0"/>
        <v>15</v>
      </c>
      <c r="G7" s="12">
        <f t="shared" si="1"/>
        <v>0.0215208034433286</v>
      </c>
      <c r="H7" s="12">
        <f>SUM(H2+H3+H4+H5+H6)/5</f>
        <v>2</v>
      </c>
      <c r="I7" s="27"/>
      <c r="J7" s="28"/>
      <c r="K7" s="28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ht="16.5" spans="1:27">
      <c r="A8" s="4" t="s">
        <v>16</v>
      </c>
      <c r="B8" s="5">
        <v>686</v>
      </c>
      <c r="C8" s="5">
        <v>31</v>
      </c>
      <c r="D8" s="5">
        <v>3</v>
      </c>
      <c r="E8" s="5">
        <v>0</v>
      </c>
      <c r="F8" s="5">
        <f t="shared" si="0"/>
        <v>3</v>
      </c>
      <c r="G8" s="6">
        <f t="shared" si="1"/>
        <v>0.0043731778425656</v>
      </c>
      <c r="H8" s="5">
        <v>1</v>
      </c>
      <c r="I8" s="25" t="s">
        <v>17</v>
      </c>
      <c r="J8" s="28"/>
      <c r="K8" s="28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ht="16.5" spans="1:27">
      <c r="A9" s="7"/>
      <c r="B9" s="8">
        <v>676</v>
      </c>
      <c r="C9" s="8">
        <v>28</v>
      </c>
      <c r="D9" s="8">
        <v>6</v>
      </c>
      <c r="E9" s="8">
        <v>0</v>
      </c>
      <c r="F9" s="8">
        <f t="shared" si="0"/>
        <v>6</v>
      </c>
      <c r="G9" s="9">
        <f t="shared" si="1"/>
        <v>0.00887573964497041</v>
      </c>
      <c r="H9" s="8">
        <v>2</v>
      </c>
      <c r="I9" s="26" t="s">
        <v>18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ht="16.5" spans="1:27">
      <c r="A10" s="7"/>
      <c r="B10" s="8">
        <v>688</v>
      </c>
      <c r="C10" s="8">
        <v>29</v>
      </c>
      <c r="D10" s="8">
        <v>5</v>
      </c>
      <c r="E10" s="8">
        <v>0</v>
      </c>
      <c r="F10" s="8">
        <f t="shared" si="0"/>
        <v>5</v>
      </c>
      <c r="G10" s="9">
        <f t="shared" si="1"/>
        <v>0.00726744186046512</v>
      </c>
      <c r="H10" s="8">
        <v>1</v>
      </c>
      <c r="I10" s="26" t="s">
        <v>19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ht="16.5" spans="1:27">
      <c r="A11" s="7"/>
      <c r="B11" s="8">
        <v>676</v>
      </c>
      <c r="C11" s="8">
        <v>26</v>
      </c>
      <c r="D11" s="8">
        <v>5</v>
      </c>
      <c r="E11" s="8">
        <v>0</v>
      </c>
      <c r="F11" s="8">
        <f t="shared" si="0"/>
        <v>5</v>
      </c>
      <c r="G11" s="9">
        <f t="shared" si="1"/>
        <v>0.00739644970414201</v>
      </c>
      <c r="H11" s="8">
        <v>2</v>
      </c>
      <c r="I11" s="26" t="s">
        <v>20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ht="16.5" spans="1:27">
      <c r="A12" s="7"/>
      <c r="B12" s="8">
        <v>672</v>
      </c>
      <c r="C12" s="8">
        <v>31</v>
      </c>
      <c r="D12" s="8">
        <v>4</v>
      </c>
      <c r="E12" s="8">
        <v>0</v>
      </c>
      <c r="F12" s="8">
        <f t="shared" si="0"/>
        <v>4</v>
      </c>
      <c r="G12" s="9">
        <f t="shared" si="1"/>
        <v>0.00595238095238095</v>
      </c>
      <c r="H12" s="8">
        <v>1</v>
      </c>
      <c r="I12" s="26" t="s">
        <v>21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ht="17.25" spans="1:27">
      <c r="A13" s="10" t="s">
        <v>15</v>
      </c>
      <c r="B13" s="12">
        <f>ROUND(SUM(B8,B9,B10,B11,B12)/5,0)</f>
        <v>680</v>
      </c>
      <c r="C13" s="12">
        <f>ROUND(SUM(C8,C9,C10,C11,C12)/5,0)</f>
        <v>29</v>
      </c>
      <c r="D13" s="12">
        <f>ROUND(SUM(D8,D9,D10,D11,D12)/5,0)</f>
        <v>5</v>
      </c>
      <c r="E13" s="12">
        <f>ROUND(SUM(E8,E9,E10,E11,E12)/5,0)</f>
        <v>0</v>
      </c>
      <c r="F13" s="13">
        <f t="shared" si="0"/>
        <v>5</v>
      </c>
      <c r="G13" s="12">
        <f t="shared" si="1"/>
        <v>0.00735294117647059</v>
      </c>
      <c r="H13" s="12">
        <f>SUM(H8+H9+H10+H11+H12)/5</f>
        <v>1.4</v>
      </c>
      <c r="I13" s="27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ht="16.5" spans="1:27">
      <c r="A14" s="4" t="s">
        <v>22</v>
      </c>
      <c r="B14" s="5">
        <v>251</v>
      </c>
      <c r="C14" s="5">
        <v>90</v>
      </c>
      <c r="D14" s="5">
        <v>8</v>
      </c>
      <c r="E14" s="5">
        <v>0</v>
      </c>
      <c r="F14" s="5">
        <f t="shared" si="0"/>
        <v>8</v>
      </c>
      <c r="G14" s="6">
        <f t="shared" si="1"/>
        <v>0.0318725099601594</v>
      </c>
      <c r="H14" s="5">
        <v>2</v>
      </c>
      <c r="I14" s="25" t="s">
        <v>23</v>
      </c>
      <c r="J14" s="29"/>
      <c r="K14" s="28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ht="16.5" spans="1:27">
      <c r="A15" s="7"/>
      <c r="B15" s="8">
        <v>263</v>
      </c>
      <c r="C15" s="8">
        <v>112</v>
      </c>
      <c r="D15" s="8">
        <v>9</v>
      </c>
      <c r="E15" s="8">
        <v>0</v>
      </c>
      <c r="F15" s="8">
        <f t="shared" si="0"/>
        <v>9</v>
      </c>
      <c r="G15" s="9">
        <f t="shared" si="1"/>
        <v>0.0342205323193916</v>
      </c>
      <c r="H15" s="8">
        <v>2</v>
      </c>
      <c r="I15" s="26" t="s">
        <v>24</v>
      </c>
      <c r="J15" s="29"/>
      <c r="K15" s="28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ht="16.5" spans="1:27">
      <c r="A16" s="7"/>
      <c r="B16" s="8">
        <v>281</v>
      </c>
      <c r="C16" s="8">
        <v>154</v>
      </c>
      <c r="D16" s="8">
        <v>13</v>
      </c>
      <c r="E16" s="8">
        <v>0</v>
      </c>
      <c r="F16" s="8">
        <f t="shared" si="0"/>
        <v>13</v>
      </c>
      <c r="G16" s="9">
        <f t="shared" si="1"/>
        <v>0.0462633451957295</v>
      </c>
      <c r="H16" s="8">
        <v>2</v>
      </c>
      <c r="I16" s="26" t="s">
        <v>25</v>
      </c>
      <c r="J16" s="29"/>
      <c r="K16" s="28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ht="16.5" spans="1:27">
      <c r="A17" s="7"/>
      <c r="B17" s="8">
        <v>291</v>
      </c>
      <c r="C17" s="8">
        <v>138</v>
      </c>
      <c r="D17" s="8">
        <v>11</v>
      </c>
      <c r="E17" s="8">
        <v>0</v>
      </c>
      <c r="F17" s="8">
        <f t="shared" si="0"/>
        <v>11</v>
      </c>
      <c r="G17" s="9">
        <f t="shared" si="1"/>
        <v>0.0378006872852234</v>
      </c>
      <c r="H17" s="8">
        <v>2</v>
      </c>
      <c r="I17" s="26" t="s">
        <v>26</v>
      </c>
      <c r="J17" s="29"/>
      <c r="K17" s="28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ht="16.5" spans="1:27">
      <c r="A18" s="7"/>
      <c r="B18" s="8">
        <v>274</v>
      </c>
      <c r="C18" s="8">
        <v>142</v>
      </c>
      <c r="D18" s="8">
        <v>11</v>
      </c>
      <c r="E18" s="8">
        <v>0</v>
      </c>
      <c r="F18" s="8">
        <f t="shared" si="0"/>
        <v>11</v>
      </c>
      <c r="G18" s="9">
        <f t="shared" si="1"/>
        <v>0.0401459854014599</v>
      </c>
      <c r="H18" s="8">
        <v>2</v>
      </c>
      <c r="I18" s="26" t="s">
        <v>27</v>
      </c>
      <c r="J18" s="29"/>
      <c r="K18" s="28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ht="17.25" spans="1:27">
      <c r="A19" s="10" t="s">
        <v>15</v>
      </c>
      <c r="B19" s="12">
        <f>ROUND(SUM(B14,B15,B16,B17,B18)/5,0)</f>
        <v>272</v>
      </c>
      <c r="C19" s="12">
        <f>ROUND(SUM(C14,C15,C16,C17,C18)/5,0)</f>
        <v>127</v>
      </c>
      <c r="D19" s="12">
        <f>ROUND(SUM(D14,D15,D16,D17,D18)/5,0)</f>
        <v>10</v>
      </c>
      <c r="E19" s="12">
        <f>ROUND(SUM(E14,E15,E16,E17,E18)/5,0)</f>
        <v>0</v>
      </c>
      <c r="F19" s="13">
        <f t="shared" si="0"/>
        <v>10</v>
      </c>
      <c r="G19" s="12">
        <f t="shared" si="1"/>
        <v>0.0367647058823529</v>
      </c>
      <c r="H19" s="12">
        <f>SUM(H14+H15+H16+H17+H18)/5</f>
        <v>2</v>
      </c>
      <c r="I19" s="27"/>
      <c r="J19" s="28"/>
      <c r="K19" s="28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ht="16.5" spans="1:27">
      <c r="A20" s="4" t="s">
        <v>28</v>
      </c>
      <c r="B20" s="5">
        <v>175</v>
      </c>
      <c r="C20" s="5">
        <v>26</v>
      </c>
      <c r="D20" s="5">
        <v>2</v>
      </c>
      <c r="E20" s="5">
        <v>0</v>
      </c>
      <c r="F20" s="5">
        <f t="shared" si="0"/>
        <v>2</v>
      </c>
      <c r="G20" s="6">
        <f t="shared" si="1"/>
        <v>0.0114285714285714</v>
      </c>
      <c r="H20" s="5">
        <v>1</v>
      </c>
      <c r="I20" s="25" t="s">
        <v>29</v>
      </c>
      <c r="J20" s="28"/>
      <c r="K20" s="28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ht="16.5" spans="1:27">
      <c r="A21" s="7"/>
      <c r="B21" s="8">
        <v>166</v>
      </c>
      <c r="C21" s="8">
        <v>28</v>
      </c>
      <c r="D21" s="8">
        <v>2</v>
      </c>
      <c r="E21" s="8">
        <v>0</v>
      </c>
      <c r="F21" s="8">
        <f t="shared" si="0"/>
        <v>2</v>
      </c>
      <c r="G21" s="9">
        <f t="shared" si="1"/>
        <v>0.0120481927710843</v>
      </c>
      <c r="H21" s="8">
        <v>1</v>
      </c>
      <c r="I21" s="26" t="s">
        <v>29</v>
      </c>
      <c r="J21" s="28"/>
      <c r="K21" s="28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ht="16.5" spans="1:27">
      <c r="A22" s="7"/>
      <c r="B22" s="8">
        <v>84</v>
      </c>
      <c r="C22" s="8">
        <v>26</v>
      </c>
      <c r="D22" s="8">
        <v>1</v>
      </c>
      <c r="E22" s="8">
        <v>0</v>
      </c>
      <c r="F22" s="8">
        <f t="shared" si="0"/>
        <v>1</v>
      </c>
      <c r="G22" s="9">
        <f t="shared" si="1"/>
        <v>0.0119047619047619</v>
      </c>
      <c r="H22" s="8">
        <v>1</v>
      </c>
      <c r="I22" s="26" t="s">
        <v>30</v>
      </c>
      <c r="J22" s="29"/>
      <c r="K22" s="29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ht="16.5" spans="1:27">
      <c r="A23" s="7"/>
      <c r="B23" s="8">
        <v>199</v>
      </c>
      <c r="C23" s="8">
        <v>46</v>
      </c>
      <c r="D23" s="8">
        <v>2</v>
      </c>
      <c r="E23" s="8">
        <v>0</v>
      </c>
      <c r="F23" s="8">
        <f t="shared" si="0"/>
        <v>2</v>
      </c>
      <c r="G23" s="9">
        <f t="shared" si="1"/>
        <v>0.0100502512562814</v>
      </c>
      <c r="H23" s="8">
        <v>1</v>
      </c>
      <c r="I23" s="26" t="s">
        <v>29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ht="16.5" spans="1:27">
      <c r="A24" s="7"/>
      <c r="B24" s="8">
        <v>179</v>
      </c>
      <c r="C24" s="8">
        <v>41</v>
      </c>
      <c r="D24" s="8">
        <v>2</v>
      </c>
      <c r="E24" s="8">
        <v>0</v>
      </c>
      <c r="F24" s="8">
        <f t="shared" si="0"/>
        <v>2</v>
      </c>
      <c r="G24" s="9">
        <f t="shared" si="1"/>
        <v>0.0111731843575419</v>
      </c>
      <c r="H24" s="8">
        <v>1</v>
      </c>
      <c r="I24" s="26" t="s">
        <v>29</v>
      </c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ht="17.25" spans="1:27">
      <c r="A25" s="10" t="s">
        <v>15</v>
      </c>
      <c r="B25" s="11">
        <f>ROUND(SUM(B20,B21,B22,B23,B24)/5,0)</f>
        <v>161</v>
      </c>
      <c r="C25" s="12">
        <f>ROUND(SUM(C20,C21,C22,C23,C24)/5,0)</f>
        <v>33</v>
      </c>
      <c r="D25" s="12">
        <f>ROUND(SUM(D20,D21,D22,D23,D24)/5,0)</f>
        <v>2</v>
      </c>
      <c r="E25" s="12">
        <f>ROUND(SUM(E20,E21,E22,E23,E24)/5,0)</f>
        <v>0</v>
      </c>
      <c r="F25" s="13">
        <f t="shared" si="0"/>
        <v>2</v>
      </c>
      <c r="G25" s="12">
        <f t="shared" ref="G25:G37" si="2">F25/B25</f>
        <v>0.0124223602484472</v>
      </c>
      <c r="H25" s="12">
        <f>SUM(H20+H21+H22+H23+H24)/5</f>
        <v>1</v>
      </c>
      <c r="I25" s="30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ht="16.5" spans="1:27">
      <c r="A26" s="4" t="s">
        <v>31</v>
      </c>
      <c r="B26" s="5">
        <v>325</v>
      </c>
      <c r="C26" s="5">
        <v>283</v>
      </c>
      <c r="D26" s="5">
        <v>42</v>
      </c>
      <c r="E26" s="5">
        <v>0</v>
      </c>
      <c r="F26" s="5">
        <f t="shared" ref="F26:F37" si="3">(D26+E26)</f>
        <v>42</v>
      </c>
      <c r="G26" s="6">
        <f t="shared" si="2"/>
        <v>0.129230769230769</v>
      </c>
      <c r="H26" s="5">
        <v>3</v>
      </c>
      <c r="I26" s="25" t="s">
        <v>32</v>
      </c>
      <c r="J26" s="24"/>
      <c r="K26" s="24"/>
      <c r="L26" s="24"/>
      <c r="M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ht="16.5" spans="1:27">
      <c r="A27" s="7"/>
      <c r="B27" s="8">
        <v>318</v>
      </c>
      <c r="C27" s="8">
        <v>287</v>
      </c>
      <c r="D27" s="8">
        <v>25</v>
      </c>
      <c r="E27" s="8">
        <v>6</v>
      </c>
      <c r="F27" s="8">
        <f t="shared" si="3"/>
        <v>31</v>
      </c>
      <c r="G27" s="9">
        <f t="shared" si="2"/>
        <v>0.0974842767295598</v>
      </c>
      <c r="H27" s="8">
        <v>5</v>
      </c>
      <c r="I27" s="26" t="s">
        <v>33</v>
      </c>
      <c r="J27" s="24"/>
      <c r="K27" s="24"/>
      <c r="L27" s="24"/>
      <c r="M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ht="16.5" spans="1:27">
      <c r="A28" s="7"/>
      <c r="B28" s="8">
        <v>337</v>
      </c>
      <c r="C28" s="8">
        <v>300</v>
      </c>
      <c r="D28" s="8">
        <v>37</v>
      </c>
      <c r="E28" s="8">
        <v>0</v>
      </c>
      <c r="F28" s="8">
        <f t="shared" si="3"/>
        <v>37</v>
      </c>
      <c r="G28" s="9">
        <f t="shared" si="2"/>
        <v>0.109792284866469</v>
      </c>
      <c r="H28" s="8">
        <v>4</v>
      </c>
      <c r="I28" s="26" t="s">
        <v>34</v>
      </c>
      <c r="J28" s="24"/>
      <c r="K28" s="24"/>
      <c r="L28" s="24"/>
      <c r="M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ht="16.5" spans="1:27">
      <c r="A29" s="7"/>
      <c r="B29" s="8">
        <v>348</v>
      </c>
      <c r="C29" s="8">
        <v>335</v>
      </c>
      <c r="D29" s="8">
        <v>13</v>
      </c>
      <c r="E29" s="8">
        <v>0</v>
      </c>
      <c r="F29" s="8">
        <f t="shared" si="3"/>
        <v>13</v>
      </c>
      <c r="G29" s="9">
        <f t="shared" si="2"/>
        <v>0.0373563218390805</v>
      </c>
      <c r="H29" s="8">
        <v>3</v>
      </c>
      <c r="I29" s="26" t="s">
        <v>35</v>
      </c>
      <c r="J29" s="24"/>
      <c r="K29" s="24"/>
      <c r="L29" s="24"/>
      <c r="M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ht="16.5" spans="1:27">
      <c r="A30" s="7"/>
      <c r="B30" s="8">
        <v>311</v>
      </c>
      <c r="C30" s="8">
        <v>289</v>
      </c>
      <c r="D30" s="8">
        <v>17</v>
      </c>
      <c r="E30" s="8">
        <v>5</v>
      </c>
      <c r="F30" s="8">
        <f t="shared" si="3"/>
        <v>22</v>
      </c>
      <c r="G30" s="9">
        <f t="shared" si="2"/>
        <v>0.0707395498392283</v>
      </c>
      <c r="H30" s="8">
        <v>5</v>
      </c>
      <c r="I30" s="26" t="s">
        <v>36</v>
      </c>
      <c r="J30" s="24"/>
      <c r="K30" s="24"/>
      <c r="L30" s="24"/>
      <c r="M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ht="17.25" spans="1:27">
      <c r="A31" s="7" t="s">
        <v>15</v>
      </c>
      <c r="B31" s="14">
        <f>ROUND(SUM(B26,B27,B28,B29,B30)/5,0)</f>
        <v>328</v>
      </c>
      <c r="C31" s="14">
        <f>ROUND(SUM(C26,C27,C28,C29,C30)/5,0)</f>
        <v>299</v>
      </c>
      <c r="D31" s="14">
        <f>ROUND(SUM(D26,D27,D28,D29,D30)/5,0)</f>
        <v>27</v>
      </c>
      <c r="E31" s="14">
        <f>ROUND(SUM(E26,E27,E28,E29,E30)/5,0)</f>
        <v>2</v>
      </c>
      <c r="F31" s="15">
        <f t="shared" si="3"/>
        <v>29</v>
      </c>
      <c r="G31" s="16">
        <f t="shared" si="2"/>
        <v>0.0884146341463415</v>
      </c>
      <c r="H31" s="16">
        <f>SUM(H26+H27+H28+H29+H30)/5</f>
        <v>4</v>
      </c>
      <c r="I31" s="31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="1" customFormat="1" ht="16.5" spans="1:27">
      <c r="A32" s="17" t="s">
        <v>37</v>
      </c>
      <c r="B32" s="5">
        <v>341</v>
      </c>
      <c r="C32" s="5">
        <v>1</v>
      </c>
      <c r="D32" s="5">
        <v>0</v>
      </c>
      <c r="E32" s="5">
        <v>0</v>
      </c>
      <c r="F32" s="5">
        <f t="shared" si="3"/>
        <v>0</v>
      </c>
      <c r="G32" s="18">
        <f t="shared" si="2"/>
        <v>0</v>
      </c>
      <c r="H32" s="5">
        <v>0</v>
      </c>
      <c r="I32" s="25" t="s">
        <v>38</v>
      </c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</row>
    <row r="33" s="1" customFormat="1" ht="16.5" spans="1:27">
      <c r="A33" s="7"/>
      <c r="B33" s="15">
        <v>312</v>
      </c>
      <c r="C33" s="15">
        <v>254</v>
      </c>
      <c r="D33" s="15">
        <v>55</v>
      </c>
      <c r="E33" s="15">
        <v>3</v>
      </c>
      <c r="F33" s="15">
        <f t="shared" si="3"/>
        <v>58</v>
      </c>
      <c r="G33" s="19">
        <f t="shared" si="2"/>
        <v>0.185897435897436</v>
      </c>
      <c r="H33" s="15">
        <v>2</v>
      </c>
      <c r="I33" s="26" t="s">
        <v>39</v>
      </c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</row>
    <row r="34" s="1" customFormat="1" ht="16.5" spans="1:27">
      <c r="A34" s="7"/>
      <c r="B34" s="15">
        <v>323</v>
      </c>
      <c r="C34" s="15">
        <v>295</v>
      </c>
      <c r="D34" s="15">
        <v>28</v>
      </c>
      <c r="E34" s="15">
        <v>0</v>
      </c>
      <c r="F34" s="15">
        <f t="shared" si="3"/>
        <v>28</v>
      </c>
      <c r="G34" s="19">
        <f t="shared" si="2"/>
        <v>0.086687306501548</v>
      </c>
      <c r="H34" s="15">
        <v>4</v>
      </c>
      <c r="I34" s="26" t="s">
        <v>40</v>
      </c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</row>
    <row r="35" s="1" customFormat="1" ht="16.5" spans="1:27">
      <c r="A35" s="7"/>
      <c r="B35" s="15">
        <v>291</v>
      </c>
      <c r="C35" s="15">
        <v>267</v>
      </c>
      <c r="D35" s="15">
        <v>19</v>
      </c>
      <c r="E35" s="15">
        <v>5</v>
      </c>
      <c r="F35" s="15">
        <f t="shared" si="3"/>
        <v>24</v>
      </c>
      <c r="G35" s="19">
        <f t="shared" si="2"/>
        <v>0.0824742268041237</v>
      </c>
      <c r="H35" s="15">
        <v>2</v>
      </c>
      <c r="I35" s="26" t="s">
        <v>41</v>
      </c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</row>
    <row r="36" s="1" customFormat="1" ht="16.5" spans="1:27">
      <c r="A36" s="7"/>
      <c r="B36" s="15">
        <v>339</v>
      </c>
      <c r="C36" s="15">
        <v>1</v>
      </c>
      <c r="D36" s="15">
        <v>0</v>
      </c>
      <c r="E36" s="15">
        <v>0</v>
      </c>
      <c r="F36" s="15">
        <f t="shared" si="3"/>
        <v>0</v>
      </c>
      <c r="G36" s="19">
        <f t="shared" si="2"/>
        <v>0</v>
      </c>
      <c r="H36" s="15">
        <v>0</v>
      </c>
      <c r="I36" s="26" t="s">
        <v>38</v>
      </c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</row>
    <row r="37" s="1" customFormat="1" ht="17.25" spans="1:27">
      <c r="A37" s="10" t="s">
        <v>15</v>
      </c>
      <c r="B37" s="11">
        <f>ROUND(SUM(B32,B33,B34,B35,B36)/5,0)</f>
        <v>321</v>
      </c>
      <c r="C37" s="11">
        <f>ROUND(SUM(C32,C33,C34,C35,C36)/5,0)</f>
        <v>164</v>
      </c>
      <c r="D37" s="11">
        <f>ROUND(SUM(D32,D33,D34,D35,D36)/5,0)</f>
        <v>20</v>
      </c>
      <c r="E37" s="11">
        <f>ROUND(SUM(E32,E33,E34,E35,E36)/5,0)</f>
        <v>2</v>
      </c>
      <c r="F37" s="13">
        <f t="shared" si="3"/>
        <v>22</v>
      </c>
      <c r="G37" s="20">
        <f t="shared" si="2"/>
        <v>0.0685358255451713</v>
      </c>
      <c r="H37" s="20">
        <f>SUM(H32+H33+H34+H35+H36)/5</f>
        <v>1.6</v>
      </c>
      <c r="I37" s="33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</row>
    <row r="38" ht="16.5" spans="1:27">
      <c r="A38" s="17" t="s">
        <v>42</v>
      </c>
      <c r="B38" s="5">
        <v>67</v>
      </c>
      <c r="C38" s="5">
        <v>24</v>
      </c>
      <c r="D38" s="5">
        <v>19</v>
      </c>
      <c r="E38" s="5">
        <v>0</v>
      </c>
      <c r="F38" s="5">
        <f t="shared" ref="F38:F95" si="4">(D38+E38)</f>
        <v>19</v>
      </c>
      <c r="G38" s="18">
        <f t="shared" ref="G38:G79" si="5">F38/B38</f>
        <v>0.283582089552239</v>
      </c>
      <c r="H38" s="5">
        <v>6</v>
      </c>
      <c r="I38" s="25" t="s">
        <v>43</v>
      </c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ht="16.5" spans="1:27">
      <c r="A39" s="21"/>
      <c r="B39" s="15">
        <v>71</v>
      </c>
      <c r="C39" s="15">
        <v>18</v>
      </c>
      <c r="D39" s="15">
        <v>16</v>
      </c>
      <c r="E39" s="15">
        <v>0</v>
      </c>
      <c r="F39" s="15">
        <f t="shared" si="4"/>
        <v>16</v>
      </c>
      <c r="G39" s="19">
        <f t="shared" si="5"/>
        <v>0.225352112676056</v>
      </c>
      <c r="H39" s="15">
        <v>5</v>
      </c>
      <c r="I39" s="26" t="s">
        <v>44</v>
      </c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ht="16.5" spans="1:27">
      <c r="A40" s="21"/>
      <c r="B40" s="15">
        <v>76</v>
      </c>
      <c r="C40" s="15">
        <v>28</v>
      </c>
      <c r="D40" s="15">
        <v>15</v>
      </c>
      <c r="E40" s="15">
        <v>0</v>
      </c>
      <c r="F40" s="15">
        <f t="shared" si="4"/>
        <v>15</v>
      </c>
      <c r="G40" s="19">
        <f t="shared" si="5"/>
        <v>0.197368421052632</v>
      </c>
      <c r="H40" s="15">
        <v>5</v>
      </c>
      <c r="I40" s="26" t="s">
        <v>45</v>
      </c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ht="16.5" spans="1:27">
      <c r="A41" s="21"/>
      <c r="B41" s="15">
        <v>78</v>
      </c>
      <c r="C41" s="15">
        <v>30</v>
      </c>
      <c r="D41" s="15">
        <v>17</v>
      </c>
      <c r="E41" s="15">
        <v>0</v>
      </c>
      <c r="F41" s="15">
        <f t="shared" si="4"/>
        <v>17</v>
      </c>
      <c r="G41" s="19">
        <f t="shared" si="5"/>
        <v>0.217948717948718</v>
      </c>
      <c r="H41" s="15">
        <v>5</v>
      </c>
      <c r="I41" s="26" t="s">
        <v>46</v>
      </c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ht="16.5" spans="1:27">
      <c r="A42" s="21"/>
      <c r="B42" s="15">
        <v>105</v>
      </c>
      <c r="C42" s="15">
        <v>39</v>
      </c>
      <c r="D42" s="15">
        <v>17</v>
      </c>
      <c r="E42" s="15">
        <v>0</v>
      </c>
      <c r="F42" s="15">
        <f t="shared" si="4"/>
        <v>17</v>
      </c>
      <c r="G42" s="19">
        <f t="shared" si="5"/>
        <v>0.161904761904762</v>
      </c>
      <c r="H42" s="15">
        <v>7</v>
      </c>
      <c r="I42" s="26" t="s">
        <v>47</v>
      </c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ht="17.25" spans="1:27">
      <c r="A43" s="10" t="s">
        <v>15</v>
      </c>
      <c r="B43" s="20">
        <f>ROUND(SUM(B38,B39,B40,B41,B42)/5,0)</f>
        <v>79</v>
      </c>
      <c r="C43" s="20">
        <f>ROUND(SUM(C38,C39,C40,C41,C42)/5,0)</f>
        <v>28</v>
      </c>
      <c r="D43" s="20">
        <f>ROUND(SUM(D38,D39,D40,D41,D42)/5,0)</f>
        <v>17</v>
      </c>
      <c r="E43" s="20">
        <f>ROUND(SUM(E38,E39,E40,E41,E42)/5,0)</f>
        <v>0</v>
      </c>
      <c r="F43" s="13">
        <f t="shared" si="4"/>
        <v>17</v>
      </c>
      <c r="G43" s="20">
        <f t="shared" si="5"/>
        <v>0.215189873417722</v>
      </c>
      <c r="H43" s="20">
        <f>SUM(H38,H39,H40,H41,H42)/5</f>
        <v>5.6</v>
      </c>
      <c r="I43" s="3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ht="16.5" spans="1:27">
      <c r="A44" s="17" t="s">
        <v>48</v>
      </c>
      <c r="B44" s="5">
        <v>78</v>
      </c>
      <c r="C44" s="5">
        <v>10</v>
      </c>
      <c r="D44" s="5">
        <v>3</v>
      </c>
      <c r="E44" s="5">
        <v>0</v>
      </c>
      <c r="F44" s="5">
        <f t="shared" si="4"/>
        <v>3</v>
      </c>
      <c r="G44" s="18">
        <f t="shared" si="5"/>
        <v>0.0384615384615385</v>
      </c>
      <c r="H44" s="5">
        <v>1</v>
      </c>
      <c r="I44" s="25" t="s">
        <v>49</v>
      </c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ht="16.5" spans="1:27">
      <c r="A45" s="21"/>
      <c r="B45" s="15">
        <v>82</v>
      </c>
      <c r="C45" s="15">
        <v>9</v>
      </c>
      <c r="D45" s="15">
        <v>8</v>
      </c>
      <c r="E45" s="15">
        <v>0</v>
      </c>
      <c r="F45" s="15">
        <f t="shared" si="4"/>
        <v>8</v>
      </c>
      <c r="G45" s="19">
        <f t="shared" si="5"/>
        <v>0.0975609756097561</v>
      </c>
      <c r="H45" s="15">
        <v>3</v>
      </c>
      <c r="I45" s="26" t="s">
        <v>50</v>
      </c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ht="16.5" spans="1:27">
      <c r="A46" s="21"/>
      <c r="B46" s="15">
        <v>87</v>
      </c>
      <c r="C46" s="15">
        <v>8</v>
      </c>
      <c r="D46" s="15">
        <v>6</v>
      </c>
      <c r="E46" s="15">
        <v>0</v>
      </c>
      <c r="F46" s="15">
        <f t="shared" si="4"/>
        <v>6</v>
      </c>
      <c r="G46" s="19">
        <f t="shared" si="5"/>
        <v>0.0689655172413793</v>
      </c>
      <c r="H46" s="15">
        <v>3</v>
      </c>
      <c r="I46" s="26" t="s">
        <v>51</v>
      </c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ht="16.5" spans="1:27">
      <c r="A47" s="21"/>
      <c r="B47" s="15">
        <v>82</v>
      </c>
      <c r="C47" s="15">
        <v>8</v>
      </c>
      <c r="D47" s="15">
        <v>7</v>
      </c>
      <c r="E47" s="15">
        <v>0</v>
      </c>
      <c r="F47" s="15">
        <f t="shared" si="4"/>
        <v>7</v>
      </c>
      <c r="G47" s="19">
        <f t="shared" si="5"/>
        <v>0.0853658536585366</v>
      </c>
      <c r="H47" s="15">
        <v>3</v>
      </c>
      <c r="I47" s="26" t="s">
        <v>52</v>
      </c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ht="16.5" spans="1:27">
      <c r="A48" s="21"/>
      <c r="B48" s="15">
        <v>71</v>
      </c>
      <c r="C48" s="15">
        <v>17</v>
      </c>
      <c r="D48" s="15">
        <v>5</v>
      </c>
      <c r="E48" s="15">
        <v>0</v>
      </c>
      <c r="F48" s="15">
        <f t="shared" si="4"/>
        <v>5</v>
      </c>
      <c r="G48" s="19">
        <f t="shared" si="5"/>
        <v>0.0704225352112676</v>
      </c>
      <c r="H48" s="15">
        <v>2</v>
      </c>
      <c r="I48" s="26" t="s">
        <v>53</v>
      </c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ht="17.25" spans="1:27">
      <c r="A49" s="10" t="s">
        <v>15</v>
      </c>
      <c r="B49" s="13">
        <f>ROUND(SUM(B44,B45,B46,B47,B48)/5,0)</f>
        <v>80</v>
      </c>
      <c r="C49" s="13">
        <f>ROUND(SUM(C44,C45,C46,C47,C48)/5,0)</f>
        <v>10</v>
      </c>
      <c r="D49" s="13">
        <f>ROUND(SUM(D44,D45,D46,D47,D48)/5,0)</f>
        <v>6</v>
      </c>
      <c r="E49" s="13">
        <f>ROUND(SUM(E44,E45,E46,E47,E48)/5,0)</f>
        <v>0</v>
      </c>
      <c r="F49" s="13">
        <f t="shared" si="4"/>
        <v>6</v>
      </c>
      <c r="G49" s="20">
        <f t="shared" si="5"/>
        <v>0.075</v>
      </c>
      <c r="H49" s="13">
        <f>SUM(H44,H45,H46,H47,H48)/5</f>
        <v>2.4</v>
      </c>
      <c r="I49" s="33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ht="16.5" spans="1:27">
      <c r="A50" s="17" t="s">
        <v>54</v>
      </c>
      <c r="B50" s="5">
        <v>938</v>
      </c>
      <c r="C50" s="5">
        <v>761</v>
      </c>
      <c r="D50" s="5">
        <v>148</v>
      </c>
      <c r="E50" s="5">
        <v>0</v>
      </c>
      <c r="F50" s="5">
        <f t="shared" si="4"/>
        <v>148</v>
      </c>
      <c r="G50" s="18">
        <f t="shared" si="5"/>
        <v>0.157782515991471</v>
      </c>
      <c r="H50" s="5">
        <v>3</v>
      </c>
      <c r="I50" s="25" t="s">
        <v>55</v>
      </c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ht="16.5" spans="1:27">
      <c r="A51" s="21"/>
      <c r="B51" s="15">
        <v>963</v>
      </c>
      <c r="C51" s="15">
        <v>768</v>
      </c>
      <c r="D51" s="15">
        <v>162</v>
      </c>
      <c r="E51" s="15">
        <v>0</v>
      </c>
      <c r="F51" s="15">
        <f t="shared" si="4"/>
        <v>162</v>
      </c>
      <c r="G51" s="19">
        <f t="shared" si="5"/>
        <v>0.168224299065421</v>
      </c>
      <c r="H51" s="15">
        <v>2</v>
      </c>
      <c r="I51" s="26" t="s">
        <v>56</v>
      </c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ht="16.5" spans="1:27">
      <c r="A52" s="21"/>
      <c r="B52" s="15">
        <v>985</v>
      </c>
      <c r="C52" s="15">
        <v>820</v>
      </c>
      <c r="D52" s="15">
        <v>139</v>
      </c>
      <c r="E52" s="15">
        <v>0</v>
      </c>
      <c r="F52" s="15">
        <f t="shared" si="4"/>
        <v>139</v>
      </c>
      <c r="G52" s="19">
        <f t="shared" si="5"/>
        <v>0.141116751269036</v>
      </c>
      <c r="H52" s="15">
        <v>2</v>
      </c>
      <c r="I52" s="26" t="s">
        <v>57</v>
      </c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ht="16.5" spans="1:27">
      <c r="A53" s="21"/>
      <c r="B53" s="15">
        <v>1015</v>
      </c>
      <c r="C53" s="15">
        <v>865</v>
      </c>
      <c r="D53" s="15">
        <v>131</v>
      </c>
      <c r="E53" s="15">
        <v>0</v>
      </c>
      <c r="F53" s="15">
        <f t="shared" si="4"/>
        <v>131</v>
      </c>
      <c r="G53" s="19">
        <f t="shared" si="5"/>
        <v>0.129064039408867</v>
      </c>
      <c r="H53" s="15">
        <v>2</v>
      </c>
      <c r="I53" s="26" t="s">
        <v>58</v>
      </c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ht="16.5" spans="1:27">
      <c r="A54" s="21"/>
      <c r="B54" s="15">
        <v>946</v>
      </c>
      <c r="C54" s="15">
        <v>757</v>
      </c>
      <c r="D54" s="15">
        <v>152</v>
      </c>
      <c r="E54" s="15">
        <v>0</v>
      </c>
      <c r="F54" s="15">
        <f t="shared" si="4"/>
        <v>152</v>
      </c>
      <c r="G54" s="19">
        <f t="shared" si="5"/>
        <v>0.160676532769556</v>
      </c>
      <c r="H54" s="15">
        <v>2</v>
      </c>
      <c r="I54" s="26" t="s">
        <v>59</v>
      </c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ht="17.25" spans="1:27">
      <c r="A55" s="10" t="s">
        <v>15</v>
      </c>
      <c r="B55" s="20">
        <f>ROUND(SUM(B50,B51,B52,B53,B54)/5,0)</f>
        <v>969</v>
      </c>
      <c r="C55" s="20">
        <f>ROUND(SUM(C50,C51,C52,C53,C54)/5,0)</f>
        <v>794</v>
      </c>
      <c r="D55" s="20">
        <f>ROUND(SUM(D50,D51,D52,D53,D54)/5,0)</f>
        <v>146</v>
      </c>
      <c r="E55" s="20">
        <f>ROUND(SUM(E50,E51,E52,E53,E54)/5,0)</f>
        <v>0</v>
      </c>
      <c r="F55" s="13">
        <f t="shared" si="4"/>
        <v>146</v>
      </c>
      <c r="G55" s="20">
        <f t="shared" si="5"/>
        <v>0.150670794633643</v>
      </c>
      <c r="H55" s="20">
        <f>SUM(H50,H51,H52,H53,H54)/5</f>
        <v>2.2</v>
      </c>
      <c r="I55" s="3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ht="16.5" spans="1:27">
      <c r="A56" s="17" t="s">
        <v>60</v>
      </c>
      <c r="B56" s="22">
        <v>2186</v>
      </c>
      <c r="C56" s="22">
        <v>2148</v>
      </c>
      <c r="D56" s="22">
        <v>38</v>
      </c>
      <c r="E56" s="22">
        <v>0</v>
      </c>
      <c r="F56" s="22">
        <v>38</v>
      </c>
      <c r="G56" s="22">
        <v>0.017383349</v>
      </c>
      <c r="H56" s="22">
        <v>1</v>
      </c>
      <c r="I56" s="35" t="s">
        <v>61</v>
      </c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ht="16.5" spans="1:27">
      <c r="A57" s="21"/>
      <c r="B57" s="23">
        <v>2126</v>
      </c>
      <c r="C57" s="23">
        <v>2093</v>
      </c>
      <c r="D57" s="23">
        <v>33</v>
      </c>
      <c r="E57" s="23">
        <v>0</v>
      </c>
      <c r="F57" s="23">
        <v>33</v>
      </c>
      <c r="G57" s="23">
        <v>0.015522107</v>
      </c>
      <c r="H57" s="23">
        <v>1</v>
      </c>
      <c r="I57" s="36" t="s">
        <v>62</v>
      </c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ht="16.5" spans="1:27">
      <c r="A58" s="21"/>
      <c r="B58" s="23">
        <v>2133</v>
      </c>
      <c r="C58" s="23">
        <v>2084</v>
      </c>
      <c r="D58" s="23">
        <v>49</v>
      </c>
      <c r="E58" s="23">
        <v>0</v>
      </c>
      <c r="F58" s="23">
        <v>49</v>
      </c>
      <c r="G58" s="23">
        <v>0.022972339</v>
      </c>
      <c r="H58" s="23">
        <v>1</v>
      </c>
      <c r="I58" s="36" t="s">
        <v>63</v>
      </c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ht="16.5" spans="1:27">
      <c r="A59" s="21"/>
      <c r="B59" s="23">
        <v>2210</v>
      </c>
      <c r="C59" s="23">
        <v>2189</v>
      </c>
      <c r="D59" s="23">
        <v>21</v>
      </c>
      <c r="E59" s="23">
        <v>0</v>
      </c>
      <c r="F59" s="23">
        <v>21</v>
      </c>
      <c r="G59" s="23">
        <v>0.009502262</v>
      </c>
      <c r="H59" s="23">
        <v>1</v>
      </c>
      <c r="I59" s="36" t="s">
        <v>64</v>
      </c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ht="16.5" spans="1:27">
      <c r="A60" s="21"/>
      <c r="B60" s="23">
        <v>2154</v>
      </c>
      <c r="C60" s="23">
        <v>2121</v>
      </c>
      <c r="D60" s="23">
        <v>33</v>
      </c>
      <c r="E60" s="23">
        <v>0</v>
      </c>
      <c r="F60" s="23">
        <v>33</v>
      </c>
      <c r="G60" s="23">
        <v>0.015320334</v>
      </c>
      <c r="H60" s="23">
        <v>1</v>
      </c>
      <c r="I60" s="36" t="s">
        <v>62</v>
      </c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ht="17.25" spans="1:27">
      <c r="A61" s="10" t="s">
        <v>15</v>
      </c>
      <c r="B61" s="20">
        <f>ROUND(SUM(B56,B57,B58,B59,B60)/5,0)</f>
        <v>2162</v>
      </c>
      <c r="C61" s="20">
        <f>ROUND(SUM(C56,C57,C58,C59,C60)/5,0)</f>
        <v>2127</v>
      </c>
      <c r="D61" s="20">
        <f>ROUND(SUM(D56,D57,D58,D59,D60)/5,0)</f>
        <v>35</v>
      </c>
      <c r="E61" s="20">
        <f>ROUND(SUM(E56,E57,E58,E59,E60)/5,0)</f>
        <v>0</v>
      </c>
      <c r="F61" s="13">
        <f t="shared" si="4"/>
        <v>35</v>
      </c>
      <c r="G61" s="20">
        <f t="shared" si="5"/>
        <v>0.0161887141535615</v>
      </c>
      <c r="H61" s="20">
        <f>SUM(H56,H57,H58,H59,H60)/5</f>
        <v>1</v>
      </c>
      <c r="I61" s="3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ht="16.5" spans="1:27">
      <c r="A62" s="17" t="s">
        <v>65</v>
      </c>
      <c r="B62" s="5">
        <v>948</v>
      </c>
      <c r="C62" s="5">
        <v>100</v>
      </c>
      <c r="D62" s="5">
        <v>11</v>
      </c>
      <c r="E62" s="5">
        <v>0</v>
      </c>
      <c r="F62" s="5">
        <f t="shared" si="4"/>
        <v>11</v>
      </c>
      <c r="G62" s="18">
        <f t="shared" si="5"/>
        <v>0.0116033755274262</v>
      </c>
      <c r="H62" s="5">
        <v>2</v>
      </c>
      <c r="I62" s="25" t="s">
        <v>66</v>
      </c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ht="16.5" spans="1:27">
      <c r="A63" s="21"/>
      <c r="B63" s="15">
        <v>950</v>
      </c>
      <c r="C63" s="15">
        <v>110</v>
      </c>
      <c r="D63" s="15">
        <v>11</v>
      </c>
      <c r="E63" s="15">
        <v>0</v>
      </c>
      <c r="F63" s="15">
        <f t="shared" si="4"/>
        <v>11</v>
      </c>
      <c r="G63" s="19">
        <f t="shared" si="5"/>
        <v>0.0115789473684211</v>
      </c>
      <c r="H63" s="15">
        <v>2</v>
      </c>
      <c r="I63" s="26" t="s">
        <v>13</v>
      </c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ht="16.5" spans="1:27">
      <c r="A64" s="21"/>
      <c r="B64" s="15">
        <v>946</v>
      </c>
      <c r="C64" s="15">
        <v>103</v>
      </c>
      <c r="D64" s="15">
        <v>12</v>
      </c>
      <c r="E64" s="15">
        <v>0</v>
      </c>
      <c r="F64" s="15">
        <f t="shared" si="4"/>
        <v>12</v>
      </c>
      <c r="G64" s="19">
        <f t="shared" si="5"/>
        <v>0.0126849894291755</v>
      </c>
      <c r="H64" s="15">
        <v>2</v>
      </c>
      <c r="I64" s="26" t="s">
        <v>67</v>
      </c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ht="16.5" spans="1:27">
      <c r="A65" s="21"/>
      <c r="B65" s="15">
        <v>936</v>
      </c>
      <c r="C65" s="15">
        <v>74</v>
      </c>
      <c r="D65" s="15">
        <v>9</v>
      </c>
      <c r="E65" s="15">
        <v>0</v>
      </c>
      <c r="F65" s="15">
        <f t="shared" si="4"/>
        <v>9</v>
      </c>
      <c r="G65" s="19">
        <f t="shared" si="5"/>
        <v>0.00961538461538462</v>
      </c>
      <c r="H65" s="15">
        <v>2</v>
      </c>
      <c r="I65" s="26" t="s">
        <v>68</v>
      </c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ht="16.5" spans="1:27">
      <c r="A66" s="21"/>
      <c r="B66" s="15">
        <v>946</v>
      </c>
      <c r="C66" s="15">
        <v>92</v>
      </c>
      <c r="D66" s="15">
        <v>17</v>
      </c>
      <c r="E66" s="15">
        <v>0</v>
      </c>
      <c r="F66" s="15">
        <f t="shared" si="4"/>
        <v>17</v>
      </c>
      <c r="G66" s="19">
        <f t="shared" si="5"/>
        <v>0.0179704016913319</v>
      </c>
      <c r="H66" s="15">
        <v>2</v>
      </c>
      <c r="I66" s="26" t="s">
        <v>69</v>
      </c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ht="17.25" spans="1:27">
      <c r="A67" s="7" t="s">
        <v>15</v>
      </c>
      <c r="B67" s="15">
        <f>ROUND(SUM(B62,B63,B64,B65,B66)/5,0)</f>
        <v>945</v>
      </c>
      <c r="C67" s="15">
        <f>ROUND(SUM(C62,C63,C64,C65,C66)/5,0)</f>
        <v>96</v>
      </c>
      <c r="D67" s="15">
        <f>ROUND(SUM(D62,D63,D64,D65,D66)/5,0)</f>
        <v>12</v>
      </c>
      <c r="E67" s="15">
        <f>ROUND(SUM(E62,E63,E64,E65,E66)/5,0)</f>
        <v>0</v>
      </c>
      <c r="F67" s="15">
        <f t="shared" si="4"/>
        <v>12</v>
      </c>
      <c r="G67" s="19">
        <f t="shared" si="5"/>
        <v>0.0126984126984127</v>
      </c>
      <c r="H67" s="20">
        <f>SUM(H62,H63,H64,H65,H66)/5</f>
        <v>2</v>
      </c>
      <c r="I67" s="26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ht="16.5" spans="1:27">
      <c r="A68" s="17" t="s">
        <v>70</v>
      </c>
      <c r="B68" s="5">
        <v>1046</v>
      </c>
      <c r="C68" s="5">
        <v>360</v>
      </c>
      <c r="D68" s="5">
        <v>12</v>
      </c>
      <c r="E68" s="5">
        <v>0</v>
      </c>
      <c r="F68" s="5">
        <f t="shared" si="4"/>
        <v>12</v>
      </c>
      <c r="G68" s="18">
        <f t="shared" si="5"/>
        <v>0.011472275334608</v>
      </c>
      <c r="H68" s="5">
        <v>1</v>
      </c>
      <c r="I68" s="25" t="s">
        <v>71</v>
      </c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ht="16.5" spans="1:27">
      <c r="A69" s="21"/>
      <c r="B69" s="15">
        <v>968</v>
      </c>
      <c r="C69" s="15">
        <v>155</v>
      </c>
      <c r="D69" s="15">
        <v>15</v>
      </c>
      <c r="E69" s="15">
        <v>0</v>
      </c>
      <c r="F69" s="15">
        <f t="shared" si="4"/>
        <v>15</v>
      </c>
      <c r="G69" s="19">
        <f t="shared" si="5"/>
        <v>0.015495867768595</v>
      </c>
      <c r="H69" s="15">
        <v>2</v>
      </c>
      <c r="I69" s="26" t="s">
        <v>72</v>
      </c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ht="16.5" spans="1:27">
      <c r="A70" s="21"/>
      <c r="B70" s="15">
        <v>1010</v>
      </c>
      <c r="C70" s="15">
        <v>269</v>
      </c>
      <c r="D70" s="15">
        <v>9</v>
      </c>
      <c r="E70" s="15">
        <v>0</v>
      </c>
      <c r="F70" s="15">
        <f t="shared" si="4"/>
        <v>9</v>
      </c>
      <c r="G70" s="19">
        <f t="shared" si="5"/>
        <v>0.00891089108910891</v>
      </c>
      <c r="H70" s="15">
        <v>1</v>
      </c>
      <c r="I70" s="26" t="s">
        <v>73</v>
      </c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ht="16.5" spans="1:27">
      <c r="A71" s="21"/>
      <c r="B71" s="15">
        <v>1044</v>
      </c>
      <c r="C71" s="15">
        <v>366</v>
      </c>
      <c r="D71" s="15">
        <v>12</v>
      </c>
      <c r="E71" s="15">
        <v>0</v>
      </c>
      <c r="F71" s="15">
        <f t="shared" si="4"/>
        <v>12</v>
      </c>
      <c r="G71" s="19">
        <f t="shared" si="5"/>
        <v>0.0114942528735632</v>
      </c>
      <c r="H71" s="15">
        <v>2</v>
      </c>
      <c r="I71" s="26" t="s">
        <v>74</v>
      </c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ht="16.5" spans="1:27">
      <c r="A72" s="21"/>
      <c r="B72" s="15">
        <v>960</v>
      </c>
      <c r="C72" s="15">
        <v>137</v>
      </c>
      <c r="D72" s="15">
        <v>12</v>
      </c>
      <c r="E72" s="15">
        <v>0</v>
      </c>
      <c r="F72" s="15">
        <f t="shared" si="4"/>
        <v>12</v>
      </c>
      <c r="G72" s="19">
        <f t="shared" si="5"/>
        <v>0.0125</v>
      </c>
      <c r="H72" s="15">
        <v>1</v>
      </c>
      <c r="I72" s="26" t="s">
        <v>71</v>
      </c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ht="17.25" spans="1:27">
      <c r="A73" s="7" t="s">
        <v>15</v>
      </c>
      <c r="B73" s="19">
        <f>ROUND(SUM(B68,B69,B70,B71,B72)/5,0)</f>
        <v>1006</v>
      </c>
      <c r="C73" s="19">
        <f>ROUND(SUM(C68,C69,C70,C71,C72)/5,0)</f>
        <v>257</v>
      </c>
      <c r="D73" s="19">
        <f>ROUND(SUM(D68,D69,D70,D71,D72)/5,0)</f>
        <v>12</v>
      </c>
      <c r="E73" s="19">
        <f>ROUND(SUM(E68,E69,E70,E71,E72)/5,0)</f>
        <v>0</v>
      </c>
      <c r="F73" s="15">
        <f t="shared" si="4"/>
        <v>12</v>
      </c>
      <c r="G73" s="19">
        <f t="shared" si="5"/>
        <v>0.0119284294234592</v>
      </c>
      <c r="H73" s="19">
        <f>SUM(H68,H69,H70,H71,H72)/5</f>
        <v>1.4</v>
      </c>
      <c r="I73" s="40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ht="16.5" spans="1:27">
      <c r="A74" s="17" t="s">
        <v>75</v>
      </c>
      <c r="B74" s="5">
        <v>3580</v>
      </c>
      <c r="C74" s="5">
        <v>3551</v>
      </c>
      <c r="D74" s="5">
        <v>29</v>
      </c>
      <c r="E74" s="5">
        <v>0</v>
      </c>
      <c r="F74" s="5">
        <f t="shared" si="4"/>
        <v>29</v>
      </c>
      <c r="G74" s="18">
        <f t="shared" si="5"/>
        <v>0.00810055865921788</v>
      </c>
      <c r="H74" s="5">
        <v>3</v>
      </c>
      <c r="I74" s="25" t="s">
        <v>76</v>
      </c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ht="16.5" spans="1:27">
      <c r="A75" s="7"/>
      <c r="B75" s="15">
        <v>3522</v>
      </c>
      <c r="C75" s="15">
        <v>3486</v>
      </c>
      <c r="D75" s="15">
        <v>33</v>
      </c>
      <c r="E75" s="15">
        <v>3</v>
      </c>
      <c r="F75" s="15">
        <f t="shared" si="4"/>
        <v>36</v>
      </c>
      <c r="G75" s="19">
        <f t="shared" si="5"/>
        <v>0.010221465076661</v>
      </c>
      <c r="H75" s="15">
        <v>4</v>
      </c>
      <c r="I75" s="26" t="s">
        <v>77</v>
      </c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ht="16.5" spans="1:27">
      <c r="A76" s="7"/>
      <c r="B76" s="15">
        <v>3576</v>
      </c>
      <c r="C76" s="15">
        <v>3547</v>
      </c>
      <c r="D76" s="15">
        <v>29</v>
      </c>
      <c r="E76" s="15">
        <v>0</v>
      </c>
      <c r="F76" s="15">
        <f t="shared" si="4"/>
        <v>29</v>
      </c>
      <c r="G76" s="19">
        <f t="shared" si="5"/>
        <v>0.00810961968680089</v>
      </c>
      <c r="H76" s="15">
        <v>2</v>
      </c>
      <c r="I76" s="26" t="s">
        <v>78</v>
      </c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ht="16.5" spans="1:27">
      <c r="A77" s="7"/>
      <c r="B77" s="15">
        <v>3538</v>
      </c>
      <c r="C77" s="15">
        <v>3467</v>
      </c>
      <c r="D77" s="15">
        <v>67</v>
      </c>
      <c r="E77" s="15">
        <v>4</v>
      </c>
      <c r="F77" s="15">
        <f t="shared" si="4"/>
        <v>71</v>
      </c>
      <c r="G77" s="19">
        <f t="shared" si="5"/>
        <v>0.0200678349349915</v>
      </c>
      <c r="H77" s="15">
        <v>3</v>
      </c>
      <c r="I77" s="26" t="s">
        <v>79</v>
      </c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ht="16.5" spans="1:27">
      <c r="A78" s="7"/>
      <c r="B78" s="15">
        <v>3552</v>
      </c>
      <c r="C78" s="15">
        <v>3514</v>
      </c>
      <c r="D78" s="15">
        <v>38</v>
      </c>
      <c r="E78" s="15">
        <v>0</v>
      </c>
      <c r="F78" s="15">
        <f t="shared" si="4"/>
        <v>38</v>
      </c>
      <c r="G78" s="19">
        <f t="shared" si="5"/>
        <v>0.0106981981981982</v>
      </c>
      <c r="H78" s="15">
        <v>2</v>
      </c>
      <c r="I78" s="26" t="s">
        <v>80</v>
      </c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ht="17.25" spans="1:27">
      <c r="A79" s="10" t="s">
        <v>15</v>
      </c>
      <c r="B79" s="20">
        <f>ROUND(SUM(B74,B75,B76,B77,B78)/5,0)</f>
        <v>3554</v>
      </c>
      <c r="C79" s="20">
        <f>ROUND(SUM(C74,C75,C76,C77,C78)/5,0)</f>
        <v>3513</v>
      </c>
      <c r="D79" s="20">
        <f>ROUND(SUM(D74,D75,D76,D77,D78)/5,0)</f>
        <v>39</v>
      </c>
      <c r="E79" s="20">
        <f>ROUND(SUM(E74,E75,E76,E77,E78)/5,0)</f>
        <v>1</v>
      </c>
      <c r="F79" s="13">
        <f t="shared" si="4"/>
        <v>40</v>
      </c>
      <c r="G79" s="20">
        <f t="shared" si="5"/>
        <v>0.0112549240292628</v>
      </c>
      <c r="H79" s="20">
        <f>SUM(H74,H75,H76,H77,H78)/5</f>
        <v>2.8</v>
      </c>
      <c r="I79" s="33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ht="16.5" spans="1:27">
      <c r="A80" s="17" t="s">
        <v>81</v>
      </c>
      <c r="B80" s="5">
        <v>370</v>
      </c>
      <c r="C80" s="5">
        <v>106</v>
      </c>
      <c r="D80" s="5">
        <v>28</v>
      </c>
      <c r="E80" s="5">
        <v>0</v>
      </c>
      <c r="F80" s="5">
        <f t="shared" si="4"/>
        <v>28</v>
      </c>
      <c r="G80" s="18">
        <f t="shared" ref="G80:G99" si="6">F80/B80</f>
        <v>0.0756756756756757</v>
      </c>
      <c r="H80" s="5">
        <v>10</v>
      </c>
      <c r="I80" s="25" t="s">
        <v>82</v>
      </c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ht="16.5" spans="1:27">
      <c r="A81" s="21"/>
      <c r="B81" s="15">
        <v>370</v>
      </c>
      <c r="C81" s="15">
        <v>108</v>
      </c>
      <c r="D81" s="15">
        <v>29</v>
      </c>
      <c r="E81" s="15">
        <v>1</v>
      </c>
      <c r="F81" s="15">
        <f t="shared" si="4"/>
        <v>30</v>
      </c>
      <c r="G81" s="19">
        <f t="shared" si="6"/>
        <v>0.0810810810810811</v>
      </c>
      <c r="H81" s="15">
        <v>7</v>
      </c>
      <c r="I81" s="26" t="s">
        <v>83</v>
      </c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ht="16.5" spans="1:27">
      <c r="A82" s="21"/>
      <c r="B82" s="15">
        <v>370</v>
      </c>
      <c r="C82" s="15">
        <v>102</v>
      </c>
      <c r="D82" s="15">
        <v>29</v>
      </c>
      <c r="E82" s="15">
        <v>0</v>
      </c>
      <c r="F82" s="15">
        <f t="shared" si="4"/>
        <v>29</v>
      </c>
      <c r="G82" s="19">
        <f t="shared" si="6"/>
        <v>0.0783783783783784</v>
      </c>
      <c r="H82" s="15">
        <v>9</v>
      </c>
      <c r="I82" s="26" t="s">
        <v>84</v>
      </c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ht="16.5" spans="1:27">
      <c r="A83" s="21"/>
      <c r="B83" s="15">
        <v>370</v>
      </c>
      <c r="C83" s="15">
        <v>80</v>
      </c>
      <c r="D83" s="15">
        <v>14</v>
      </c>
      <c r="E83" s="15">
        <v>0</v>
      </c>
      <c r="F83" s="15">
        <f t="shared" si="4"/>
        <v>14</v>
      </c>
      <c r="G83" s="19">
        <f t="shared" si="6"/>
        <v>0.0378378378378378</v>
      </c>
      <c r="H83" s="15">
        <v>7</v>
      </c>
      <c r="I83" s="26" t="s">
        <v>85</v>
      </c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ht="16.5" spans="1:27">
      <c r="A84" s="21"/>
      <c r="B84" s="15">
        <v>368</v>
      </c>
      <c r="C84" s="15">
        <v>87</v>
      </c>
      <c r="D84" s="15">
        <v>23</v>
      </c>
      <c r="E84" s="15">
        <v>0</v>
      </c>
      <c r="F84" s="15">
        <f t="shared" si="4"/>
        <v>23</v>
      </c>
      <c r="G84" s="19">
        <f t="shared" si="6"/>
        <v>0.0625</v>
      </c>
      <c r="H84" s="15">
        <v>6</v>
      </c>
      <c r="I84" s="26" t="s">
        <v>86</v>
      </c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ht="17.25" spans="1:27">
      <c r="A85" s="10" t="s">
        <v>15</v>
      </c>
      <c r="B85" s="20">
        <f>ROUND(SUM(B80,B81,B82,B83,B84)/5,0)</f>
        <v>370</v>
      </c>
      <c r="C85" s="20">
        <f>ROUND(SUM(C80,C81,C82,C83,C84)/5,0)</f>
        <v>97</v>
      </c>
      <c r="D85" s="20">
        <f>ROUND(SUM(D80,D81,D82,D83,D84)/5,0)</f>
        <v>25</v>
      </c>
      <c r="E85" s="20">
        <f>ROUND(SUM(E80,E81,E82,E83,E84)/5,0)</f>
        <v>0</v>
      </c>
      <c r="F85" s="13">
        <f t="shared" si="4"/>
        <v>25</v>
      </c>
      <c r="G85" s="20">
        <f t="shared" si="6"/>
        <v>0.0675675675675676</v>
      </c>
      <c r="H85" s="20">
        <f>SUM(H80,H81,H82,H83,H84)/5</f>
        <v>7.8</v>
      </c>
      <c r="I85" s="3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ht="16.5" spans="1:27">
      <c r="A86" s="17" t="s">
        <v>87</v>
      </c>
      <c r="B86" s="5">
        <v>4698</v>
      </c>
      <c r="C86" s="5">
        <v>4231</v>
      </c>
      <c r="D86" s="5">
        <v>330</v>
      </c>
      <c r="E86" s="5">
        <v>0</v>
      </c>
      <c r="F86" s="5">
        <f t="shared" si="4"/>
        <v>330</v>
      </c>
      <c r="G86" s="18">
        <f t="shared" si="6"/>
        <v>0.070242656449553</v>
      </c>
      <c r="H86" s="5">
        <v>2</v>
      </c>
      <c r="I86" s="25" t="s">
        <v>88</v>
      </c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ht="16.5" spans="1:27">
      <c r="A87" s="21"/>
      <c r="B87" s="15">
        <v>4744</v>
      </c>
      <c r="C87" s="15">
        <v>4314</v>
      </c>
      <c r="D87" s="15">
        <v>299</v>
      </c>
      <c r="E87" s="15">
        <v>0</v>
      </c>
      <c r="F87" s="15">
        <f t="shared" si="4"/>
        <v>299</v>
      </c>
      <c r="G87" s="19">
        <f t="shared" si="6"/>
        <v>0.063026981450253</v>
      </c>
      <c r="H87" s="15">
        <v>2</v>
      </c>
      <c r="I87" s="26" t="s">
        <v>89</v>
      </c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ht="16.5" spans="1:27">
      <c r="A88" s="21"/>
      <c r="B88" s="15">
        <v>4696</v>
      </c>
      <c r="C88" s="15">
        <v>4244</v>
      </c>
      <c r="D88" s="15">
        <v>333</v>
      </c>
      <c r="E88" s="15">
        <v>0</v>
      </c>
      <c r="F88" s="15">
        <f t="shared" si="4"/>
        <v>333</v>
      </c>
      <c r="G88" s="19">
        <f t="shared" si="6"/>
        <v>0.0709114139693356</v>
      </c>
      <c r="H88" s="15">
        <v>2</v>
      </c>
      <c r="I88" s="26" t="s">
        <v>90</v>
      </c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ht="16.5" spans="1:27">
      <c r="A89" s="21"/>
      <c r="B89" s="15">
        <v>4738</v>
      </c>
      <c r="C89" s="15">
        <v>4306</v>
      </c>
      <c r="D89" s="15">
        <v>294</v>
      </c>
      <c r="E89" s="15">
        <v>0</v>
      </c>
      <c r="F89" s="15">
        <f t="shared" si="4"/>
        <v>294</v>
      </c>
      <c r="G89" s="19">
        <f t="shared" si="6"/>
        <v>0.0620514985225834</v>
      </c>
      <c r="H89" s="15">
        <v>2</v>
      </c>
      <c r="I89" s="26" t="s">
        <v>91</v>
      </c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ht="16.5" spans="1:27">
      <c r="A90" s="21"/>
      <c r="B90" s="15">
        <v>4706</v>
      </c>
      <c r="C90" s="15">
        <v>4240</v>
      </c>
      <c r="D90" s="15">
        <v>334</v>
      </c>
      <c r="E90" s="15">
        <v>0</v>
      </c>
      <c r="F90" s="15">
        <f t="shared" si="4"/>
        <v>334</v>
      </c>
      <c r="G90" s="19">
        <f t="shared" si="6"/>
        <v>0.0709732256693583</v>
      </c>
      <c r="H90" s="15">
        <v>1</v>
      </c>
      <c r="I90" s="26" t="s">
        <v>92</v>
      </c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ht="17.25" spans="1:27">
      <c r="A91" s="10" t="s">
        <v>15</v>
      </c>
      <c r="B91" s="20">
        <f>ROUND(SUM(B86,B87,B88,B89,B90)/5,0)</f>
        <v>4716</v>
      </c>
      <c r="C91" s="20">
        <f>ROUND(SUM(C86,C87,C88,C89,C90)/5,0)</f>
        <v>4267</v>
      </c>
      <c r="D91" s="20">
        <f>ROUND(SUM(D86,D87,D88,D89,D90)/5,0)</f>
        <v>318</v>
      </c>
      <c r="E91" s="20">
        <f>ROUND(SUM(E86,E87,E88,E89,E90)/5,0)</f>
        <v>0</v>
      </c>
      <c r="F91" s="13">
        <f t="shared" si="4"/>
        <v>318</v>
      </c>
      <c r="G91" s="20">
        <f t="shared" si="6"/>
        <v>0.0674300254452926</v>
      </c>
      <c r="H91" s="20">
        <f>SUM(H86,H87,H88,H89,H90)/5</f>
        <v>1.8</v>
      </c>
      <c r="I91" s="3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ht="16.5" spans="1:27">
      <c r="A92" s="17" t="s">
        <v>93</v>
      </c>
      <c r="B92" s="5">
        <v>966</v>
      </c>
      <c r="C92" s="5">
        <v>134</v>
      </c>
      <c r="D92" s="5">
        <v>4</v>
      </c>
      <c r="E92" s="5">
        <v>0</v>
      </c>
      <c r="F92" s="5">
        <f t="shared" si="4"/>
        <v>4</v>
      </c>
      <c r="G92" s="18">
        <f t="shared" si="6"/>
        <v>0.0041407867494824</v>
      </c>
      <c r="H92" s="5">
        <v>1</v>
      </c>
      <c r="I92" s="25" t="s">
        <v>21</v>
      </c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ht="16.5" spans="1:27">
      <c r="A93" s="21"/>
      <c r="B93" s="15">
        <v>984</v>
      </c>
      <c r="C93" s="15">
        <v>171</v>
      </c>
      <c r="D93" s="15">
        <v>5</v>
      </c>
      <c r="E93" s="15">
        <v>0</v>
      </c>
      <c r="F93" s="15">
        <f t="shared" si="4"/>
        <v>5</v>
      </c>
      <c r="G93" s="19">
        <f t="shared" si="6"/>
        <v>0.00508130081300813</v>
      </c>
      <c r="H93" s="15">
        <v>1</v>
      </c>
      <c r="I93" s="26" t="s">
        <v>19</v>
      </c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ht="16.5" spans="1:27">
      <c r="A94" s="21"/>
      <c r="B94" s="15">
        <v>970</v>
      </c>
      <c r="C94" s="15">
        <v>139</v>
      </c>
      <c r="D94" s="15">
        <v>3</v>
      </c>
      <c r="E94" s="15">
        <v>0</v>
      </c>
      <c r="F94" s="15">
        <f t="shared" si="4"/>
        <v>3</v>
      </c>
      <c r="G94" s="19">
        <f t="shared" si="6"/>
        <v>0.00309278350515464</v>
      </c>
      <c r="H94" s="15">
        <v>1</v>
      </c>
      <c r="I94" s="26" t="s">
        <v>17</v>
      </c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ht="16.5" spans="1:27">
      <c r="A95" s="21"/>
      <c r="B95" s="15">
        <v>972</v>
      </c>
      <c r="C95" s="15">
        <v>152</v>
      </c>
      <c r="D95" s="15">
        <v>4</v>
      </c>
      <c r="E95" s="15">
        <v>0</v>
      </c>
      <c r="F95" s="15">
        <v>4</v>
      </c>
      <c r="G95" s="19">
        <f t="shared" si="6"/>
        <v>0.00411522633744856</v>
      </c>
      <c r="H95" s="15">
        <v>1</v>
      </c>
      <c r="I95" s="26" t="s">
        <v>21</v>
      </c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ht="16.5" spans="1:27">
      <c r="A96" s="21"/>
      <c r="B96" s="15">
        <v>966</v>
      </c>
      <c r="C96" s="15">
        <v>134</v>
      </c>
      <c r="D96" s="15">
        <v>2</v>
      </c>
      <c r="E96" s="15">
        <v>0</v>
      </c>
      <c r="F96" s="15">
        <f t="shared" ref="F96:F159" si="7">(D96+E96)</f>
        <v>2</v>
      </c>
      <c r="G96" s="19">
        <f t="shared" si="6"/>
        <v>0.0020703933747412</v>
      </c>
      <c r="H96" s="15">
        <v>1</v>
      </c>
      <c r="I96" s="26" t="s">
        <v>29</v>
      </c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ht="17.25" spans="1:27">
      <c r="A97" s="10" t="s">
        <v>15</v>
      </c>
      <c r="B97" s="13">
        <f>ROUND(SUM(B92,B93,B94,B95,B96)/5,0)</f>
        <v>972</v>
      </c>
      <c r="C97" s="13">
        <f>ROUND(SUM(C92,C93,C94,C95,C96)/5,0)</f>
        <v>146</v>
      </c>
      <c r="D97" s="13">
        <f>ROUND(SUM(D92,D93,D94,D95,D96)/5,0)</f>
        <v>4</v>
      </c>
      <c r="E97" s="13">
        <f>ROUND(SUM(E92,E93,E94,E95,E96)/5,0)</f>
        <v>0</v>
      </c>
      <c r="F97" s="13">
        <f t="shared" si="7"/>
        <v>4</v>
      </c>
      <c r="G97" s="20">
        <f t="shared" si="6"/>
        <v>0.00411522633744856</v>
      </c>
      <c r="H97" s="13">
        <f>ROUND(SUM(H92,H93,H94,H95,H96)/5,0)</f>
        <v>1</v>
      </c>
      <c r="I97" s="41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ht="16.5" spans="1:27">
      <c r="A98" s="17" t="s">
        <v>94</v>
      </c>
      <c r="B98" s="5">
        <v>926</v>
      </c>
      <c r="C98" s="5">
        <v>33</v>
      </c>
      <c r="D98" s="5">
        <v>1</v>
      </c>
      <c r="E98" s="5">
        <v>0</v>
      </c>
      <c r="F98" s="5">
        <f t="shared" si="7"/>
        <v>1</v>
      </c>
      <c r="G98" s="18">
        <f t="shared" si="6"/>
        <v>0.00107991360691145</v>
      </c>
      <c r="H98" s="5">
        <v>1</v>
      </c>
      <c r="I98" s="25" t="s">
        <v>30</v>
      </c>
      <c r="J98" s="42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ht="16.5" spans="1:27">
      <c r="A99" s="21"/>
      <c r="B99" s="15">
        <v>932</v>
      </c>
      <c r="C99" s="15">
        <v>45</v>
      </c>
      <c r="D99" s="15">
        <v>2</v>
      </c>
      <c r="E99" s="15">
        <v>0</v>
      </c>
      <c r="F99" s="15">
        <f t="shared" si="7"/>
        <v>2</v>
      </c>
      <c r="G99" s="19">
        <f t="shared" si="6"/>
        <v>0.00214592274678112</v>
      </c>
      <c r="H99" s="15">
        <v>1</v>
      </c>
      <c r="I99" s="26" t="s">
        <v>29</v>
      </c>
      <c r="J99" s="42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ht="16.5" spans="1:27">
      <c r="A100" s="21"/>
      <c r="B100" s="15">
        <v>938</v>
      </c>
      <c r="C100" s="15">
        <v>59</v>
      </c>
      <c r="D100" s="15">
        <v>4</v>
      </c>
      <c r="E100" s="15">
        <v>0</v>
      </c>
      <c r="F100" s="15">
        <f t="shared" si="7"/>
        <v>4</v>
      </c>
      <c r="G100" s="19">
        <f t="shared" ref="G100:G131" si="8">F100/B100</f>
        <v>0.00426439232409382</v>
      </c>
      <c r="H100" s="15">
        <v>1</v>
      </c>
      <c r="I100" s="26" t="s">
        <v>21</v>
      </c>
      <c r="J100" s="42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ht="16.5" spans="1:27">
      <c r="A101" s="21"/>
      <c r="B101" s="15">
        <v>930</v>
      </c>
      <c r="C101" s="15">
        <v>46</v>
      </c>
      <c r="D101" s="15">
        <v>2</v>
      </c>
      <c r="E101" s="15">
        <v>0</v>
      </c>
      <c r="F101" s="15">
        <f t="shared" si="7"/>
        <v>2</v>
      </c>
      <c r="G101" s="19">
        <f t="shared" si="8"/>
        <v>0.0021505376344086</v>
      </c>
      <c r="H101" s="15">
        <v>1</v>
      </c>
      <c r="I101" s="26" t="s">
        <v>29</v>
      </c>
      <c r="J101" s="42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ht="16.5" spans="1:27">
      <c r="A102" s="21"/>
      <c r="B102" s="15">
        <v>930</v>
      </c>
      <c r="C102" s="15">
        <v>44</v>
      </c>
      <c r="D102" s="15">
        <v>1</v>
      </c>
      <c r="E102" s="15">
        <v>0</v>
      </c>
      <c r="F102" s="15">
        <f t="shared" si="7"/>
        <v>1</v>
      </c>
      <c r="G102" s="19">
        <f t="shared" si="8"/>
        <v>0.0010752688172043</v>
      </c>
      <c r="H102" s="15">
        <v>1</v>
      </c>
      <c r="I102" s="26" t="s">
        <v>30</v>
      </c>
      <c r="J102" s="42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ht="17.25" spans="1:27">
      <c r="A103" s="10" t="s">
        <v>15</v>
      </c>
      <c r="B103" s="13">
        <f>ROUND(SUM(B98,B99,B100,B101,B102)/5,0)</f>
        <v>931</v>
      </c>
      <c r="C103" s="13">
        <f>ROUND(SUM(C98,C99,C100,C101,C102)/5,0)</f>
        <v>45</v>
      </c>
      <c r="D103" s="13">
        <f>ROUND(SUM(D98,D99,D100,D101,D102)/5,0)</f>
        <v>2</v>
      </c>
      <c r="E103" s="13">
        <f>ROUND(SUM(E98,E99,E100,E101,E102)/5,0)</f>
        <v>0</v>
      </c>
      <c r="F103" s="13">
        <f t="shared" si="7"/>
        <v>2</v>
      </c>
      <c r="G103" s="20">
        <f t="shared" si="8"/>
        <v>0.00214822771213749</v>
      </c>
      <c r="H103" s="13">
        <f>ROUND(SUM(H98,H99,H100,H101,H102)/5,0)</f>
        <v>1</v>
      </c>
      <c r="I103" s="34"/>
      <c r="J103" s="28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ht="16.5" spans="1:27">
      <c r="A104" s="17" t="s">
        <v>95</v>
      </c>
      <c r="B104" s="5">
        <v>950</v>
      </c>
      <c r="C104" s="5">
        <v>93</v>
      </c>
      <c r="D104" s="5">
        <v>4</v>
      </c>
      <c r="E104" s="5">
        <v>0</v>
      </c>
      <c r="F104" s="5">
        <f t="shared" si="7"/>
        <v>4</v>
      </c>
      <c r="G104" s="18">
        <f t="shared" si="8"/>
        <v>0.00421052631578947</v>
      </c>
      <c r="H104" s="5">
        <v>2</v>
      </c>
      <c r="I104" s="25" t="s">
        <v>96</v>
      </c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ht="16.5" spans="1:27">
      <c r="A105" s="21"/>
      <c r="B105" s="15">
        <v>944</v>
      </c>
      <c r="C105" s="15">
        <v>85</v>
      </c>
      <c r="D105" s="15">
        <v>6</v>
      </c>
      <c r="E105" s="15">
        <v>0</v>
      </c>
      <c r="F105" s="15">
        <f t="shared" si="7"/>
        <v>6</v>
      </c>
      <c r="G105" s="19">
        <f t="shared" si="8"/>
        <v>0.00635593220338983</v>
      </c>
      <c r="H105" s="15">
        <v>2</v>
      </c>
      <c r="I105" s="26" t="s">
        <v>97</v>
      </c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ht="16.5" spans="1:27">
      <c r="A106" s="21"/>
      <c r="B106" s="15">
        <v>946</v>
      </c>
      <c r="C106" s="15">
        <v>82</v>
      </c>
      <c r="D106" s="15">
        <v>3</v>
      </c>
      <c r="E106" s="15">
        <v>0</v>
      </c>
      <c r="F106" s="15">
        <f t="shared" si="7"/>
        <v>3</v>
      </c>
      <c r="G106" s="19">
        <f t="shared" si="8"/>
        <v>0.00317124735729387</v>
      </c>
      <c r="H106" s="15">
        <v>1</v>
      </c>
      <c r="I106" s="26" t="s">
        <v>17</v>
      </c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ht="16.5" spans="1:27">
      <c r="A107" s="21"/>
      <c r="B107" s="15">
        <v>948</v>
      </c>
      <c r="C107" s="15">
        <v>87</v>
      </c>
      <c r="D107" s="15">
        <v>5</v>
      </c>
      <c r="E107" s="15">
        <v>0</v>
      </c>
      <c r="F107" s="15">
        <f t="shared" si="7"/>
        <v>5</v>
      </c>
      <c r="G107" s="19">
        <f t="shared" si="8"/>
        <v>0.00527426160337553</v>
      </c>
      <c r="H107" s="15">
        <v>1</v>
      </c>
      <c r="I107" s="26" t="s">
        <v>19</v>
      </c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ht="16.5" spans="1:27">
      <c r="A108" s="21"/>
      <c r="B108" s="15">
        <v>942</v>
      </c>
      <c r="C108" s="15">
        <v>68</v>
      </c>
      <c r="D108" s="15">
        <v>4</v>
      </c>
      <c r="E108" s="15">
        <v>0</v>
      </c>
      <c r="F108" s="15">
        <f t="shared" si="7"/>
        <v>4</v>
      </c>
      <c r="G108" s="19">
        <f t="shared" si="8"/>
        <v>0.00424628450106157</v>
      </c>
      <c r="H108" s="15">
        <v>2</v>
      </c>
      <c r="I108" s="26" t="s">
        <v>96</v>
      </c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ht="17.25" spans="1:27">
      <c r="A109" s="10" t="s">
        <v>15</v>
      </c>
      <c r="B109" s="13">
        <f>ROUND(SUM(B104,B105,B106,B107,B108)/5,0)</f>
        <v>946</v>
      </c>
      <c r="C109" s="13">
        <f>ROUND(SUM(C104,C105,C106,C107,C108)/5,0)</f>
        <v>83</v>
      </c>
      <c r="D109" s="13">
        <f>ROUND(SUM(D104,D105,D106,D107,D108)/5,0)</f>
        <v>4</v>
      </c>
      <c r="E109" s="13">
        <f>ROUND(SUM(E104,E105,E106,E107,E108)/5,0)</f>
        <v>0</v>
      </c>
      <c r="F109" s="13">
        <f t="shared" si="7"/>
        <v>4</v>
      </c>
      <c r="G109" s="20">
        <f t="shared" si="8"/>
        <v>0.00422832980972516</v>
      </c>
      <c r="H109" s="13">
        <f>ROUND(SUM(H104,H105,H106,H107,H108)/5,0)</f>
        <v>2</v>
      </c>
      <c r="I109" s="33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ht="16.5" spans="1:27">
      <c r="A110" s="17" t="s">
        <v>98</v>
      </c>
      <c r="B110" s="5">
        <v>1072</v>
      </c>
      <c r="C110" s="5">
        <v>421</v>
      </c>
      <c r="D110" s="5">
        <v>3</v>
      </c>
      <c r="E110" s="5">
        <v>0</v>
      </c>
      <c r="F110" s="5">
        <f t="shared" si="7"/>
        <v>3</v>
      </c>
      <c r="G110" s="18">
        <f t="shared" si="8"/>
        <v>0.00279850746268657</v>
      </c>
      <c r="H110" s="5">
        <v>1</v>
      </c>
      <c r="I110" s="25" t="s">
        <v>17</v>
      </c>
      <c r="J110" s="42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ht="16.5" spans="1:27">
      <c r="A111" s="21"/>
      <c r="B111" s="15">
        <v>1078</v>
      </c>
      <c r="C111" s="15">
        <v>442</v>
      </c>
      <c r="D111" s="15">
        <v>1</v>
      </c>
      <c r="E111" s="15">
        <v>0</v>
      </c>
      <c r="F111" s="15">
        <f t="shared" si="7"/>
        <v>1</v>
      </c>
      <c r="G111" s="19">
        <f t="shared" si="8"/>
        <v>0.000927643784786642</v>
      </c>
      <c r="H111" s="15">
        <v>1</v>
      </c>
      <c r="I111" s="26" t="s">
        <v>30</v>
      </c>
      <c r="J111" s="42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ht="16.5" spans="1:27">
      <c r="A112" s="21"/>
      <c r="B112" s="15">
        <v>1074</v>
      </c>
      <c r="C112" s="15">
        <v>428</v>
      </c>
      <c r="D112" s="15">
        <v>2</v>
      </c>
      <c r="E112" s="15">
        <v>0</v>
      </c>
      <c r="F112" s="15">
        <f t="shared" si="7"/>
        <v>2</v>
      </c>
      <c r="G112" s="19">
        <f t="shared" si="8"/>
        <v>0.00186219739292365</v>
      </c>
      <c r="H112" s="15">
        <v>1</v>
      </c>
      <c r="I112" s="26" t="s">
        <v>29</v>
      </c>
      <c r="J112" s="42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ht="16.5" spans="1:27">
      <c r="A113" s="21"/>
      <c r="B113" s="15">
        <v>1068</v>
      </c>
      <c r="C113" s="15">
        <v>407</v>
      </c>
      <c r="D113" s="15">
        <v>6</v>
      </c>
      <c r="E113" s="15">
        <v>0</v>
      </c>
      <c r="F113" s="15">
        <f t="shared" si="7"/>
        <v>6</v>
      </c>
      <c r="G113" s="19">
        <f t="shared" si="8"/>
        <v>0.00561797752808989</v>
      </c>
      <c r="H113" s="15">
        <v>1</v>
      </c>
      <c r="I113" s="26" t="s">
        <v>99</v>
      </c>
      <c r="J113" s="28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ht="16.5" spans="1:27">
      <c r="A114" s="37"/>
      <c r="B114" s="15">
        <v>1072</v>
      </c>
      <c r="C114" s="15">
        <v>424</v>
      </c>
      <c r="D114" s="15">
        <v>2</v>
      </c>
      <c r="E114" s="15">
        <v>0</v>
      </c>
      <c r="F114" s="15">
        <f t="shared" si="7"/>
        <v>2</v>
      </c>
      <c r="G114" s="19">
        <f t="shared" si="8"/>
        <v>0.00186567164179104</v>
      </c>
      <c r="H114" s="15">
        <v>1</v>
      </c>
      <c r="I114" s="26" t="s">
        <v>29</v>
      </c>
      <c r="J114" s="42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ht="17.25" spans="1:27">
      <c r="A115" s="10" t="s">
        <v>15</v>
      </c>
      <c r="B115" s="13">
        <f>ROUND(SUM(B110,B111,B112,B113,B114)/5,0)</f>
        <v>1073</v>
      </c>
      <c r="C115" s="13">
        <f>ROUND(SUM(C110,C111,C112,C113,C114)/5,0)</f>
        <v>424</v>
      </c>
      <c r="D115" s="13">
        <f>ROUND(SUM(D110,D111,D112,D113,D114)/5,0)</f>
        <v>3</v>
      </c>
      <c r="E115" s="13">
        <f>ROUND(SUM(E110,E111,E112,E113,E114)/5,0)</f>
        <v>0</v>
      </c>
      <c r="F115" s="13">
        <f t="shared" si="7"/>
        <v>3</v>
      </c>
      <c r="G115" s="20">
        <f t="shared" si="8"/>
        <v>0.00279589934762349</v>
      </c>
      <c r="H115" s="13">
        <f>ROUND(SUM(H110,H111,H112,H113,H114)/5,0)</f>
        <v>1</v>
      </c>
      <c r="I115" s="34"/>
      <c r="J115" s="42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ht="16.5" spans="1:27">
      <c r="A116" s="17" t="s">
        <v>100</v>
      </c>
      <c r="B116" s="5">
        <v>962</v>
      </c>
      <c r="C116" s="5">
        <v>135</v>
      </c>
      <c r="D116" s="5">
        <v>0</v>
      </c>
      <c r="E116" s="5">
        <v>0</v>
      </c>
      <c r="F116" s="5">
        <f t="shared" si="7"/>
        <v>0</v>
      </c>
      <c r="G116" s="18">
        <f t="shared" si="8"/>
        <v>0</v>
      </c>
      <c r="H116" s="5">
        <v>0</v>
      </c>
      <c r="I116" s="25" t="s">
        <v>38</v>
      </c>
      <c r="J116" s="42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ht="16.5" spans="1:27">
      <c r="A117" s="21"/>
      <c r="B117" s="15">
        <v>964</v>
      </c>
      <c r="C117" s="15">
        <v>133</v>
      </c>
      <c r="D117" s="15">
        <v>0</v>
      </c>
      <c r="E117" s="15">
        <v>0</v>
      </c>
      <c r="F117" s="15">
        <f t="shared" si="7"/>
        <v>0</v>
      </c>
      <c r="G117" s="19">
        <f t="shared" si="8"/>
        <v>0</v>
      </c>
      <c r="H117" s="15">
        <v>0</v>
      </c>
      <c r="I117" s="26" t="s">
        <v>38</v>
      </c>
      <c r="J117" s="42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ht="16.5" spans="1:27">
      <c r="A118" s="21"/>
      <c r="B118" s="15">
        <v>964</v>
      </c>
      <c r="C118" s="15">
        <v>136</v>
      </c>
      <c r="D118" s="15">
        <v>0</v>
      </c>
      <c r="E118" s="15">
        <v>0</v>
      </c>
      <c r="F118" s="15">
        <f t="shared" si="7"/>
        <v>0</v>
      </c>
      <c r="G118" s="19">
        <f t="shared" si="8"/>
        <v>0</v>
      </c>
      <c r="H118" s="15">
        <v>0</v>
      </c>
      <c r="I118" s="26" t="s">
        <v>38</v>
      </c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ht="16.5" spans="1:27">
      <c r="A119" s="38"/>
      <c r="B119" s="15">
        <v>960</v>
      </c>
      <c r="C119" s="15">
        <v>127</v>
      </c>
      <c r="D119" s="15">
        <v>0</v>
      </c>
      <c r="E119" s="15">
        <v>0</v>
      </c>
      <c r="F119" s="15">
        <f t="shared" si="7"/>
        <v>0</v>
      </c>
      <c r="G119" s="19">
        <f t="shared" si="8"/>
        <v>0</v>
      </c>
      <c r="H119" s="15">
        <v>0</v>
      </c>
      <c r="I119" s="26" t="s">
        <v>38</v>
      </c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ht="16.5" spans="1:27">
      <c r="A120" s="37"/>
      <c r="B120" s="15">
        <v>956</v>
      </c>
      <c r="C120" s="15">
        <v>119</v>
      </c>
      <c r="D120" s="15">
        <v>0</v>
      </c>
      <c r="E120" s="15">
        <v>0</v>
      </c>
      <c r="F120" s="15">
        <f t="shared" si="7"/>
        <v>0</v>
      </c>
      <c r="G120" s="19">
        <f t="shared" si="8"/>
        <v>0</v>
      </c>
      <c r="H120" s="15">
        <v>0</v>
      </c>
      <c r="I120" s="26" t="s">
        <v>38</v>
      </c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ht="17.25" spans="1:27">
      <c r="A121" s="10" t="s">
        <v>15</v>
      </c>
      <c r="B121" s="13">
        <f>ROUND(SUM(B116,B117,B118,B119,B120)/5,0)</f>
        <v>961</v>
      </c>
      <c r="C121" s="13">
        <f>ROUND(SUM(C116,C117,C118,C119,C120)/5,0)</f>
        <v>130</v>
      </c>
      <c r="D121" s="13">
        <f>ROUND(SUM(D116,D117,D118,D119,D120)/5,0)</f>
        <v>0</v>
      </c>
      <c r="E121" s="13">
        <f>ROUND(SUM(E116,E117,E118,E119,E120)/5,0)</f>
        <v>0</v>
      </c>
      <c r="F121" s="13">
        <f t="shared" si="7"/>
        <v>0</v>
      </c>
      <c r="G121" s="20">
        <f t="shared" si="8"/>
        <v>0</v>
      </c>
      <c r="H121" s="13">
        <f>ROUND(SUM(H116,H117,H118,H119,H120)/5,0)</f>
        <v>0</v>
      </c>
      <c r="I121" s="34"/>
      <c r="J121" s="28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ht="16.5" spans="1:27">
      <c r="A122" s="17" t="s">
        <v>101</v>
      </c>
      <c r="B122" s="5">
        <v>1032</v>
      </c>
      <c r="C122" s="5">
        <v>314</v>
      </c>
      <c r="D122" s="5">
        <v>3</v>
      </c>
      <c r="E122" s="5">
        <v>0</v>
      </c>
      <c r="F122" s="5">
        <f t="shared" si="7"/>
        <v>3</v>
      </c>
      <c r="G122" s="18">
        <f t="shared" si="8"/>
        <v>0.00290697674418605</v>
      </c>
      <c r="H122" s="5">
        <v>1</v>
      </c>
      <c r="I122" s="25" t="s">
        <v>17</v>
      </c>
      <c r="J122" s="42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ht="16.5" spans="1:27">
      <c r="A123" s="21"/>
      <c r="B123" s="15">
        <v>1010</v>
      </c>
      <c r="C123" s="15">
        <v>262</v>
      </c>
      <c r="D123" s="15">
        <v>1</v>
      </c>
      <c r="E123" s="15">
        <v>0</v>
      </c>
      <c r="F123" s="15">
        <f t="shared" si="7"/>
        <v>1</v>
      </c>
      <c r="G123" s="19">
        <f t="shared" si="8"/>
        <v>0.00099009900990099</v>
      </c>
      <c r="H123" s="15">
        <v>1</v>
      </c>
      <c r="I123" s="26" t="s">
        <v>102</v>
      </c>
      <c r="J123" s="42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ht="16.5" spans="1:27">
      <c r="A124" s="38"/>
      <c r="B124" s="15">
        <v>1014</v>
      </c>
      <c r="C124" s="15">
        <v>273</v>
      </c>
      <c r="D124" s="15">
        <v>0</v>
      </c>
      <c r="E124" s="15">
        <v>0</v>
      </c>
      <c r="F124" s="15">
        <f t="shared" si="7"/>
        <v>0</v>
      </c>
      <c r="G124" s="19">
        <f t="shared" si="8"/>
        <v>0</v>
      </c>
      <c r="H124" s="15">
        <v>0</v>
      </c>
      <c r="I124" s="26" t="s">
        <v>38</v>
      </c>
      <c r="J124" s="42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ht="16.5" spans="1:27">
      <c r="A125" s="38"/>
      <c r="B125" s="15">
        <v>1014</v>
      </c>
      <c r="C125" s="15">
        <v>267</v>
      </c>
      <c r="D125" s="15">
        <v>2</v>
      </c>
      <c r="E125" s="15">
        <v>0</v>
      </c>
      <c r="F125" s="15">
        <f t="shared" si="7"/>
        <v>2</v>
      </c>
      <c r="G125" s="19">
        <f t="shared" si="8"/>
        <v>0.0019723865877712</v>
      </c>
      <c r="H125" s="15">
        <v>2</v>
      </c>
      <c r="I125" s="26" t="s">
        <v>103</v>
      </c>
      <c r="J125" s="42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ht="16.5" spans="1:27">
      <c r="A126" s="38"/>
      <c r="B126" s="15">
        <v>1024</v>
      </c>
      <c r="C126" s="15">
        <v>292</v>
      </c>
      <c r="D126" s="15">
        <v>2</v>
      </c>
      <c r="E126" s="15">
        <v>0</v>
      </c>
      <c r="F126" s="15">
        <f t="shared" si="7"/>
        <v>2</v>
      </c>
      <c r="G126" s="19">
        <f t="shared" si="8"/>
        <v>0.001953125</v>
      </c>
      <c r="H126" s="15">
        <v>2</v>
      </c>
      <c r="I126" s="26" t="s">
        <v>103</v>
      </c>
      <c r="J126" s="42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ht="17.25" spans="1:27">
      <c r="A127" s="7" t="s">
        <v>15</v>
      </c>
      <c r="B127" s="15">
        <f>ROUND(SUM(B122,B123,B124,B125,B126)/5,0)</f>
        <v>1019</v>
      </c>
      <c r="C127" s="15">
        <f>ROUND(SUM(C122,C123,C124,C125,C126)/5,0)</f>
        <v>282</v>
      </c>
      <c r="D127" s="15">
        <f>ROUND(SUM(D122,D123,D124,D125,D126)/5,0)</f>
        <v>2</v>
      </c>
      <c r="E127" s="15">
        <f>ROUND(SUM(E122,E123,E124,E125,E126)/5,0)</f>
        <v>0</v>
      </c>
      <c r="F127" s="15">
        <f t="shared" si="7"/>
        <v>2</v>
      </c>
      <c r="G127" s="19">
        <f t="shared" si="8"/>
        <v>0.00196270853778214</v>
      </c>
      <c r="H127" s="15">
        <f>ROUND(SUM(H122,H123,H124,H125,H126)/5,0)</f>
        <v>1</v>
      </c>
      <c r="I127" s="43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ht="16.5" spans="1:27">
      <c r="A128" s="17" t="s">
        <v>104</v>
      </c>
      <c r="B128" s="39">
        <v>3360</v>
      </c>
      <c r="C128" s="39">
        <v>3311</v>
      </c>
      <c r="D128" s="39">
        <v>44</v>
      </c>
      <c r="E128" s="39">
        <v>5</v>
      </c>
      <c r="F128" s="5">
        <f t="shared" si="7"/>
        <v>49</v>
      </c>
      <c r="G128" s="18">
        <f t="shared" ref="G128:G133" si="9">F128/B128</f>
        <v>0.0145833333333333</v>
      </c>
      <c r="H128" s="39">
        <v>5</v>
      </c>
      <c r="I128" s="44" t="s">
        <v>105</v>
      </c>
      <c r="J128" s="15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ht="16.5" spans="1:27">
      <c r="A129" s="21"/>
      <c r="B129" s="45">
        <v>3420</v>
      </c>
      <c r="C129" s="45">
        <v>3403</v>
      </c>
      <c r="D129" s="45">
        <v>17</v>
      </c>
      <c r="E129" s="45">
        <v>0</v>
      </c>
      <c r="F129" s="15">
        <f t="shared" si="7"/>
        <v>17</v>
      </c>
      <c r="G129" s="19">
        <f t="shared" si="9"/>
        <v>0.00497076023391813</v>
      </c>
      <c r="H129" s="45">
        <v>4</v>
      </c>
      <c r="I129" s="46" t="s">
        <v>106</v>
      </c>
      <c r="J129" s="15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ht="16.5" spans="1:27">
      <c r="A130" s="21"/>
      <c r="B130" s="45">
        <v>3520</v>
      </c>
      <c r="C130" s="45">
        <v>3502</v>
      </c>
      <c r="D130" s="45">
        <v>16</v>
      </c>
      <c r="E130" s="45">
        <v>2</v>
      </c>
      <c r="F130" s="15">
        <f t="shared" si="7"/>
        <v>18</v>
      </c>
      <c r="G130" s="19">
        <f t="shared" si="9"/>
        <v>0.00511363636363636</v>
      </c>
      <c r="H130" s="45">
        <v>4</v>
      </c>
      <c r="I130" s="46" t="s">
        <v>107</v>
      </c>
      <c r="J130" s="15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ht="16.5" spans="1:27">
      <c r="A131" s="21"/>
      <c r="B131" s="45">
        <v>3622</v>
      </c>
      <c r="C131" s="45">
        <v>3620</v>
      </c>
      <c r="D131" s="45">
        <v>2</v>
      </c>
      <c r="E131" s="45">
        <v>0</v>
      </c>
      <c r="F131" s="15">
        <f t="shared" si="7"/>
        <v>2</v>
      </c>
      <c r="G131" s="19">
        <f t="shared" si="9"/>
        <v>0.000552181115405853</v>
      </c>
      <c r="H131" s="45">
        <v>2</v>
      </c>
      <c r="I131" s="46" t="s">
        <v>108</v>
      </c>
      <c r="J131" s="15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ht="16.5" spans="1:27">
      <c r="A132" s="21"/>
      <c r="B132" s="45">
        <v>3616</v>
      </c>
      <c r="C132" s="45">
        <v>3612</v>
      </c>
      <c r="D132" s="45">
        <v>4</v>
      </c>
      <c r="E132" s="45">
        <v>0</v>
      </c>
      <c r="F132" s="15">
        <f t="shared" si="7"/>
        <v>4</v>
      </c>
      <c r="G132" s="19">
        <f t="shared" si="9"/>
        <v>0.00110619469026549</v>
      </c>
      <c r="H132" s="45">
        <v>2</v>
      </c>
      <c r="I132" s="46" t="s">
        <v>109</v>
      </c>
      <c r="J132" s="15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ht="17.25" spans="1:27">
      <c r="A133" s="10" t="s">
        <v>15</v>
      </c>
      <c r="B133" s="13">
        <f>ROUND(SUM(B128,B129,B130,B131,B132)/5,0)</f>
        <v>3508</v>
      </c>
      <c r="C133" s="13">
        <f t="shared" ref="C133:H133" si="10">ROUND(SUM(C128,C129,C130,C131,C132)/5,0)</f>
        <v>3490</v>
      </c>
      <c r="D133" s="13">
        <f t="shared" si="10"/>
        <v>17</v>
      </c>
      <c r="E133" s="13">
        <f t="shared" si="10"/>
        <v>1</v>
      </c>
      <c r="F133" s="13">
        <f t="shared" si="7"/>
        <v>18</v>
      </c>
      <c r="G133" s="20">
        <f t="shared" si="9"/>
        <v>0.00513112884834664</v>
      </c>
      <c r="H133" s="15">
        <f t="shared" si="10"/>
        <v>3</v>
      </c>
      <c r="I133" s="41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ht="16.5" spans="1:27">
      <c r="A134" s="17" t="s">
        <v>110</v>
      </c>
      <c r="B134" s="39">
        <v>3499</v>
      </c>
      <c r="C134" s="39">
        <v>3478</v>
      </c>
      <c r="D134" s="39">
        <v>21</v>
      </c>
      <c r="E134" s="39">
        <v>0</v>
      </c>
      <c r="F134" s="5">
        <f t="shared" ref="F134:F145" si="11">(D134+E134)</f>
        <v>21</v>
      </c>
      <c r="G134" s="18">
        <f t="shared" ref="G134:G145" si="12">F134/B134</f>
        <v>0.00600171477565019</v>
      </c>
      <c r="H134" s="39">
        <v>4</v>
      </c>
      <c r="I134" s="44" t="s">
        <v>111</v>
      </c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ht="16.5" spans="1:27">
      <c r="A135" s="21"/>
      <c r="B135" s="45">
        <v>3624</v>
      </c>
      <c r="C135" s="45">
        <v>3622</v>
      </c>
      <c r="D135" s="45">
        <v>2</v>
      </c>
      <c r="E135" s="45">
        <v>0</v>
      </c>
      <c r="F135" s="15">
        <f t="shared" si="11"/>
        <v>2</v>
      </c>
      <c r="G135" s="19">
        <f t="shared" si="12"/>
        <v>0.000551876379690949</v>
      </c>
      <c r="H135" s="45">
        <v>1</v>
      </c>
      <c r="I135" s="46" t="s">
        <v>112</v>
      </c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ht="16.5" spans="1:27">
      <c r="A136" s="21"/>
      <c r="B136" s="45">
        <v>3424</v>
      </c>
      <c r="C136" s="45">
        <v>3398</v>
      </c>
      <c r="D136" s="45">
        <v>22</v>
      </c>
      <c r="E136" s="45">
        <v>4</v>
      </c>
      <c r="F136" s="15">
        <f t="shared" si="11"/>
        <v>26</v>
      </c>
      <c r="G136" s="19">
        <f t="shared" si="12"/>
        <v>0.00759345794392523</v>
      </c>
      <c r="H136" s="45">
        <v>3</v>
      </c>
      <c r="I136" s="46" t="s">
        <v>113</v>
      </c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ht="16.5" spans="1:27">
      <c r="A137" s="21"/>
      <c r="B137" s="45">
        <v>3434</v>
      </c>
      <c r="C137" s="45">
        <v>3401</v>
      </c>
      <c r="D137" s="45">
        <v>31</v>
      </c>
      <c r="E137" s="45">
        <v>2</v>
      </c>
      <c r="F137" s="15">
        <f t="shared" si="11"/>
        <v>33</v>
      </c>
      <c r="G137" s="19">
        <f t="shared" si="12"/>
        <v>0.00960978450786255</v>
      </c>
      <c r="H137" s="45">
        <v>3</v>
      </c>
      <c r="I137" s="46" t="s">
        <v>114</v>
      </c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ht="16.5" spans="1:27">
      <c r="A138" s="21"/>
      <c r="B138" s="45">
        <v>3616</v>
      </c>
      <c r="C138" s="45">
        <v>3613</v>
      </c>
      <c r="D138" s="45">
        <v>3</v>
      </c>
      <c r="E138" s="45">
        <v>0</v>
      </c>
      <c r="F138" s="15">
        <f t="shared" si="11"/>
        <v>3</v>
      </c>
      <c r="G138" s="19">
        <f t="shared" si="12"/>
        <v>0.000829646017699115</v>
      </c>
      <c r="H138" s="45">
        <v>1</v>
      </c>
      <c r="I138" s="46" t="s">
        <v>115</v>
      </c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ht="17.25" spans="1:27">
      <c r="A139" s="10" t="s">
        <v>15</v>
      </c>
      <c r="B139" s="13">
        <f>ROUND(SUM(B134,B135,B136,B137,B138)/5,0)</f>
        <v>3519</v>
      </c>
      <c r="C139" s="13">
        <f t="shared" ref="C139:H139" si="13">ROUND(SUM(C134,C135,C136,C137,C138)/5,0)</f>
        <v>3502</v>
      </c>
      <c r="D139" s="13">
        <f t="shared" si="13"/>
        <v>16</v>
      </c>
      <c r="E139" s="13">
        <f t="shared" si="13"/>
        <v>1</v>
      </c>
      <c r="F139" s="13">
        <f t="shared" si="11"/>
        <v>17</v>
      </c>
      <c r="G139" s="20">
        <f t="shared" si="12"/>
        <v>0.00483091787439614</v>
      </c>
      <c r="H139" s="13">
        <f t="shared" si="13"/>
        <v>2</v>
      </c>
      <c r="I139" s="3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ht="16.5" spans="1:27">
      <c r="A140" s="17" t="s">
        <v>116</v>
      </c>
      <c r="B140" s="39">
        <v>3362</v>
      </c>
      <c r="C140" s="39">
        <v>3322</v>
      </c>
      <c r="D140" s="39">
        <v>40</v>
      </c>
      <c r="E140" s="39">
        <v>0</v>
      </c>
      <c r="F140" s="5">
        <f t="shared" si="11"/>
        <v>40</v>
      </c>
      <c r="G140" s="18">
        <f t="shared" si="12"/>
        <v>0.0118976799524093</v>
      </c>
      <c r="H140" s="39">
        <v>4</v>
      </c>
      <c r="I140" s="44" t="s">
        <v>117</v>
      </c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ht="16.5" spans="1:27">
      <c r="A141" s="21"/>
      <c r="B141" s="45">
        <v>3292</v>
      </c>
      <c r="C141" s="45">
        <v>3274</v>
      </c>
      <c r="D141" s="45">
        <v>16</v>
      </c>
      <c r="E141" s="45">
        <v>2</v>
      </c>
      <c r="F141" s="15">
        <f t="shared" si="11"/>
        <v>18</v>
      </c>
      <c r="G141" s="19">
        <f t="shared" si="12"/>
        <v>0.0054678007290401</v>
      </c>
      <c r="H141" s="45">
        <v>4</v>
      </c>
      <c r="I141" s="46" t="s">
        <v>118</v>
      </c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ht="16.5" spans="1:27">
      <c r="A142" s="21"/>
      <c r="B142" s="45">
        <v>3507</v>
      </c>
      <c r="C142" s="45">
        <v>3498</v>
      </c>
      <c r="D142" s="45">
        <v>9</v>
      </c>
      <c r="E142" s="45">
        <v>0</v>
      </c>
      <c r="F142" s="15">
        <f t="shared" si="11"/>
        <v>9</v>
      </c>
      <c r="G142" s="19">
        <f t="shared" si="12"/>
        <v>0.00256629597946963</v>
      </c>
      <c r="H142" s="45">
        <v>4</v>
      </c>
      <c r="I142" s="46" t="s">
        <v>119</v>
      </c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ht="16.5" spans="1:27">
      <c r="A143" s="21"/>
      <c r="B143" s="45">
        <v>3418</v>
      </c>
      <c r="C143" s="45">
        <v>3397</v>
      </c>
      <c r="D143" s="45">
        <v>21</v>
      </c>
      <c r="E143" s="45">
        <v>0</v>
      </c>
      <c r="F143" s="15">
        <f t="shared" si="11"/>
        <v>21</v>
      </c>
      <c r="G143" s="19">
        <f t="shared" si="12"/>
        <v>0.0061439438267993</v>
      </c>
      <c r="H143" s="45">
        <v>3</v>
      </c>
      <c r="I143" s="46" t="s">
        <v>120</v>
      </c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ht="16.5" spans="1:27">
      <c r="A144" s="21"/>
      <c r="B144" s="45">
        <v>3396</v>
      </c>
      <c r="C144" s="45">
        <v>3363</v>
      </c>
      <c r="D144" s="45">
        <v>26</v>
      </c>
      <c r="E144" s="45">
        <v>7</v>
      </c>
      <c r="F144" s="15">
        <f t="shared" si="11"/>
        <v>33</v>
      </c>
      <c r="G144" s="19">
        <f t="shared" si="12"/>
        <v>0.00971731448763251</v>
      </c>
      <c r="H144" s="45">
        <v>3</v>
      </c>
      <c r="I144" s="46" t="s">
        <v>121</v>
      </c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ht="17.25" spans="1:27">
      <c r="A145" s="10" t="s">
        <v>15</v>
      </c>
      <c r="B145" s="13">
        <f>ROUND(SUM(B140,B141,B142,B143,B144)/5,0)</f>
        <v>3395</v>
      </c>
      <c r="C145" s="13">
        <f t="shared" ref="C145:H145" si="14">ROUND(SUM(C140,C141,C142,C143,C144)/5,0)</f>
        <v>3371</v>
      </c>
      <c r="D145" s="13">
        <f t="shared" si="14"/>
        <v>22</v>
      </c>
      <c r="E145" s="13">
        <f t="shared" si="14"/>
        <v>2</v>
      </c>
      <c r="F145" s="13">
        <f t="shared" si="11"/>
        <v>24</v>
      </c>
      <c r="G145" s="20">
        <f t="shared" si="12"/>
        <v>0.00706921944035346</v>
      </c>
      <c r="H145" s="13">
        <f t="shared" si="14"/>
        <v>4</v>
      </c>
      <c r="I145" s="33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ht="16.5" spans="1:27">
      <c r="A146" s="17" t="s">
        <v>122</v>
      </c>
      <c r="B146" s="5">
        <v>382</v>
      </c>
      <c r="C146" s="5">
        <v>180</v>
      </c>
      <c r="D146" s="5">
        <v>42</v>
      </c>
      <c r="E146" s="5">
        <v>0</v>
      </c>
      <c r="F146" s="5">
        <f t="shared" si="7"/>
        <v>42</v>
      </c>
      <c r="G146" s="18">
        <f t="shared" ref="G132:G163" si="15">F146/B146</f>
        <v>0.109947643979058</v>
      </c>
      <c r="H146" s="5">
        <v>4</v>
      </c>
      <c r="I146" s="25" t="s">
        <v>123</v>
      </c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ht="16.5" spans="1:27">
      <c r="A147" s="21"/>
      <c r="B147" s="15">
        <v>378</v>
      </c>
      <c r="C147" s="15">
        <v>162</v>
      </c>
      <c r="D147" s="15">
        <v>48</v>
      </c>
      <c r="E147" s="15">
        <v>0</v>
      </c>
      <c r="F147" s="15">
        <f t="shared" si="7"/>
        <v>48</v>
      </c>
      <c r="G147" s="19">
        <f t="shared" si="15"/>
        <v>0.126984126984127</v>
      </c>
      <c r="H147" s="15">
        <v>4</v>
      </c>
      <c r="I147" s="26" t="s">
        <v>124</v>
      </c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ht="16.5" spans="1:27">
      <c r="A148" s="21"/>
      <c r="B148" s="15">
        <v>380</v>
      </c>
      <c r="C148" s="15">
        <v>173</v>
      </c>
      <c r="D148" s="15">
        <v>38</v>
      </c>
      <c r="E148" s="15">
        <v>0</v>
      </c>
      <c r="F148" s="15">
        <f t="shared" si="7"/>
        <v>38</v>
      </c>
      <c r="G148" s="19">
        <f t="shared" si="15"/>
        <v>0.1</v>
      </c>
      <c r="H148" s="15">
        <v>4</v>
      </c>
      <c r="I148" s="26" t="s">
        <v>125</v>
      </c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ht="16.5" spans="1:27">
      <c r="A149" s="37"/>
      <c r="B149" s="15">
        <v>378</v>
      </c>
      <c r="C149" s="15">
        <v>180</v>
      </c>
      <c r="D149" s="15">
        <v>43</v>
      </c>
      <c r="E149" s="15">
        <v>0</v>
      </c>
      <c r="F149" s="15">
        <f t="shared" si="7"/>
        <v>43</v>
      </c>
      <c r="G149" s="19">
        <f t="shared" si="15"/>
        <v>0.113756613756614</v>
      </c>
      <c r="H149" s="15">
        <v>4</v>
      </c>
      <c r="I149" s="26" t="s">
        <v>126</v>
      </c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ht="16.5" spans="1:27">
      <c r="A150" s="37"/>
      <c r="B150" s="15">
        <v>384</v>
      </c>
      <c r="C150" s="15">
        <v>196</v>
      </c>
      <c r="D150" s="15">
        <v>32</v>
      </c>
      <c r="E150" s="15">
        <v>0</v>
      </c>
      <c r="F150" s="15">
        <f t="shared" si="7"/>
        <v>32</v>
      </c>
      <c r="G150" s="19">
        <f t="shared" si="15"/>
        <v>0.0833333333333333</v>
      </c>
      <c r="H150" s="15">
        <v>4</v>
      </c>
      <c r="I150" s="26" t="s">
        <v>127</v>
      </c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ht="17.25" spans="1:27">
      <c r="A151" s="10" t="s">
        <v>15</v>
      </c>
      <c r="B151" s="13">
        <f>ROUND(SUM(B146,B147,B148,B149,B150)/5,0)</f>
        <v>380</v>
      </c>
      <c r="C151" s="13">
        <f>ROUND(SUM(C146,C147,C148,C149,C150)/5,0)</f>
        <v>178</v>
      </c>
      <c r="D151" s="13">
        <f>ROUND(SUM(D146,D147,D148,D149,D150)/5,0)</f>
        <v>41</v>
      </c>
      <c r="E151" s="13">
        <f>ROUND(SUM(E146,E147,E148,E149,E150)/5,0)</f>
        <v>0</v>
      </c>
      <c r="F151" s="13">
        <f t="shared" si="7"/>
        <v>41</v>
      </c>
      <c r="G151" s="20">
        <f t="shared" si="15"/>
        <v>0.107894736842105</v>
      </c>
      <c r="H151" s="13">
        <f>ROUND(SUM(H146,H147,H148,H149,H150)/5,0)</f>
        <v>4</v>
      </c>
      <c r="I151" s="33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ht="16.5" spans="1:27">
      <c r="A152" s="17" t="s">
        <v>128</v>
      </c>
      <c r="B152" s="5">
        <v>374</v>
      </c>
      <c r="C152" s="5">
        <v>146</v>
      </c>
      <c r="D152" s="5">
        <v>48</v>
      </c>
      <c r="E152" s="5">
        <v>0</v>
      </c>
      <c r="F152" s="5">
        <f t="shared" si="7"/>
        <v>48</v>
      </c>
      <c r="G152" s="18">
        <f t="shared" si="15"/>
        <v>0.128342245989305</v>
      </c>
      <c r="H152" s="5">
        <v>5</v>
      </c>
      <c r="I152" s="25" t="s">
        <v>129</v>
      </c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ht="16.5" spans="1:27">
      <c r="A153" s="21"/>
      <c r="B153" s="15">
        <v>167</v>
      </c>
      <c r="C153" s="15">
        <v>66</v>
      </c>
      <c r="D153" s="15">
        <v>11</v>
      </c>
      <c r="E153" s="15">
        <v>0</v>
      </c>
      <c r="F153" s="15">
        <f t="shared" si="7"/>
        <v>11</v>
      </c>
      <c r="G153" s="19">
        <f t="shared" si="15"/>
        <v>0.0658682634730539</v>
      </c>
      <c r="H153" s="15">
        <v>2</v>
      </c>
      <c r="I153" s="26" t="s">
        <v>130</v>
      </c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ht="16.5" spans="1:27">
      <c r="A154" s="21"/>
      <c r="B154" s="15">
        <v>372</v>
      </c>
      <c r="C154" s="15">
        <v>130</v>
      </c>
      <c r="D154" s="15">
        <v>43</v>
      </c>
      <c r="E154" s="15">
        <v>1</v>
      </c>
      <c r="F154" s="15">
        <f t="shared" si="7"/>
        <v>44</v>
      </c>
      <c r="G154" s="19">
        <f t="shared" si="15"/>
        <v>0.118279569892473</v>
      </c>
      <c r="H154" s="15">
        <v>4</v>
      </c>
      <c r="I154" s="26" t="s">
        <v>131</v>
      </c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ht="16.5" spans="1:27">
      <c r="A155" s="37"/>
      <c r="B155" s="15">
        <v>115</v>
      </c>
      <c r="C155" s="15">
        <v>30</v>
      </c>
      <c r="D155" s="15">
        <v>4</v>
      </c>
      <c r="E155" s="15">
        <v>0</v>
      </c>
      <c r="F155" s="15">
        <f t="shared" si="7"/>
        <v>4</v>
      </c>
      <c r="G155" s="19">
        <f t="shared" si="15"/>
        <v>0.0347826086956522</v>
      </c>
      <c r="H155" s="15">
        <v>1</v>
      </c>
      <c r="I155" s="26" t="s">
        <v>132</v>
      </c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ht="16.5" spans="1:27">
      <c r="A156" s="37"/>
      <c r="B156" s="15">
        <v>160</v>
      </c>
      <c r="C156" s="15">
        <v>59</v>
      </c>
      <c r="D156" s="15">
        <v>13</v>
      </c>
      <c r="E156" s="15">
        <v>0</v>
      </c>
      <c r="F156" s="15">
        <f t="shared" si="7"/>
        <v>13</v>
      </c>
      <c r="G156" s="19">
        <f t="shared" si="15"/>
        <v>0.08125</v>
      </c>
      <c r="H156" s="15">
        <v>3</v>
      </c>
      <c r="I156" s="26" t="s">
        <v>133</v>
      </c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ht="17.25" spans="1:27">
      <c r="A157" s="10" t="s">
        <v>15</v>
      </c>
      <c r="B157" s="13">
        <f>ROUND(SUM(B152,B153,B154,B155,B156)/5,0)</f>
        <v>238</v>
      </c>
      <c r="C157" s="13">
        <f t="shared" ref="C157:H157" si="16">ROUND(SUM(C152,C153,C154,C155,C156)/5,0)</f>
        <v>86</v>
      </c>
      <c r="D157" s="13">
        <f t="shared" si="16"/>
        <v>24</v>
      </c>
      <c r="E157" s="13">
        <f t="shared" si="16"/>
        <v>0</v>
      </c>
      <c r="F157" s="13">
        <f t="shared" si="7"/>
        <v>24</v>
      </c>
      <c r="G157" s="20">
        <f t="shared" si="15"/>
        <v>0.100840336134454</v>
      </c>
      <c r="H157" s="13">
        <f t="shared" si="16"/>
        <v>3</v>
      </c>
      <c r="I157" s="33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ht="16.5" spans="1:27">
      <c r="A158" s="17" t="s">
        <v>134</v>
      </c>
      <c r="B158" s="5">
        <v>376</v>
      </c>
      <c r="C158" s="5">
        <v>172</v>
      </c>
      <c r="D158" s="5">
        <v>41</v>
      </c>
      <c r="E158" s="5">
        <v>0</v>
      </c>
      <c r="F158" s="5">
        <f t="shared" si="7"/>
        <v>41</v>
      </c>
      <c r="G158" s="18">
        <f t="shared" si="15"/>
        <v>0.109042553191489</v>
      </c>
      <c r="H158" s="5">
        <v>3</v>
      </c>
      <c r="I158" s="25" t="s">
        <v>135</v>
      </c>
      <c r="J158" s="28"/>
      <c r="K158" s="28"/>
      <c r="L158" s="28"/>
      <c r="M158" s="28"/>
      <c r="N158" s="28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ht="16.5" spans="1:27">
      <c r="A159" s="21"/>
      <c r="B159" s="15">
        <v>374</v>
      </c>
      <c r="C159" s="15">
        <v>150</v>
      </c>
      <c r="D159" s="15">
        <v>47</v>
      </c>
      <c r="E159" s="15">
        <v>0</v>
      </c>
      <c r="F159" s="15">
        <f t="shared" si="7"/>
        <v>47</v>
      </c>
      <c r="G159" s="19">
        <f t="shared" si="15"/>
        <v>0.125668449197861</v>
      </c>
      <c r="H159" s="15">
        <v>4</v>
      </c>
      <c r="I159" s="26" t="s">
        <v>136</v>
      </c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ht="16.5" spans="1:27">
      <c r="A160" s="21"/>
      <c r="B160" s="15">
        <v>374</v>
      </c>
      <c r="C160" s="15">
        <v>153</v>
      </c>
      <c r="D160" s="15">
        <v>40</v>
      </c>
      <c r="E160" s="15">
        <v>0</v>
      </c>
      <c r="F160" s="15">
        <f t="shared" ref="F160:F181" si="17">(D160+E160)</f>
        <v>40</v>
      </c>
      <c r="G160" s="19">
        <f t="shared" si="15"/>
        <v>0.106951871657754</v>
      </c>
      <c r="H160" s="15">
        <v>6</v>
      </c>
      <c r="I160" s="26" t="s">
        <v>137</v>
      </c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ht="16.5" spans="1:27">
      <c r="A161" s="21"/>
      <c r="B161" s="15">
        <v>374</v>
      </c>
      <c r="C161" s="15">
        <v>152</v>
      </c>
      <c r="D161" s="15">
        <v>46</v>
      </c>
      <c r="E161" s="15">
        <v>0</v>
      </c>
      <c r="F161" s="15">
        <f t="shared" si="17"/>
        <v>46</v>
      </c>
      <c r="G161" s="19">
        <f t="shared" si="15"/>
        <v>0.122994652406417</v>
      </c>
      <c r="H161" s="15">
        <v>5</v>
      </c>
      <c r="I161" s="26" t="s">
        <v>138</v>
      </c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ht="16.5" spans="1:27">
      <c r="A162" s="21"/>
      <c r="B162" s="15">
        <v>378</v>
      </c>
      <c r="C162" s="15">
        <v>159</v>
      </c>
      <c r="D162" s="15">
        <v>30</v>
      </c>
      <c r="E162" s="15">
        <v>0</v>
      </c>
      <c r="F162" s="15">
        <f t="shared" si="17"/>
        <v>30</v>
      </c>
      <c r="G162" s="19">
        <f t="shared" si="15"/>
        <v>0.0793650793650794</v>
      </c>
      <c r="H162" s="15">
        <v>4</v>
      </c>
      <c r="I162" s="26" t="s">
        <v>139</v>
      </c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ht="17.25" spans="1:27">
      <c r="A163" s="10" t="s">
        <v>15</v>
      </c>
      <c r="B163" s="13">
        <f>ROUND(SUM(B158,B159,B160,B161,B162)/5,0)</f>
        <v>375</v>
      </c>
      <c r="C163" s="13">
        <f t="shared" ref="C163:H163" si="18">ROUND(SUM(C158,C159,C160,C161,C162)/5,0)</f>
        <v>157</v>
      </c>
      <c r="D163" s="13">
        <f t="shared" si="18"/>
        <v>41</v>
      </c>
      <c r="E163" s="13">
        <f t="shared" si="18"/>
        <v>0</v>
      </c>
      <c r="F163" s="13">
        <f t="shared" si="17"/>
        <v>41</v>
      </c>
      <c r="G163" s="20">
        <f t="shared" si="15"/>
        <v>0.109333333333333</v>
      </c>
      <c r="H163" s="13">
        <f t="shared" si="18"/>
        <v>4</v>
      </c>
      <c r="I163" s="33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ht="16.5" spans="1:27">
      <c r="A164" s="17" t="s">
        <v>140</v>
      </c>
      <c r="B164" s="5">
        <v>4910</v>
      </c>
      <c r="C164" s="5">
        <v>4614</v>
      </c>
      <c r="D164" s="5">
        <v>199</v>
      </c>
      <c r="E164" s="5">
        <v>0</v>
      </c>
      <c r="F164" s="5">
        <f t="shared" si="17"/>
        <v>199</v>
      </c>
      <c r="G164" s="18">
        <f t="shared" ref="G164:G181" si="19">F164/B164</f>
        <v>0.0405295315682281</v>
      </c>
      <c r="H164" s="5">
        <v>1</v>
      </c>
      <c r="I164" s="25" t="s">
        <v>141</v>
      </c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ht="16.5" spans="1:27">
      <c r="A165" s="21"/>
      <c r="B165" s="15">
        <v>4922</v>
      </c>
      <c r="C165" s="15">
        <v>4642</v>
      </c>
      <c r="D165" s="15">
        <v>216</v>
      </c>
      <c r="E165" s="15">
        <v>0</v>
      </c>
      <c r="F165" s="15">
        <f t="shared" si="17"/>
        <v>216</v>
      </c>
      <c r="G165" s="19">
        <f t="shared" si="19"/>
        <v>0.0438845997561967</v>
      </c>
      <c r="H165" s="15">
        <v>1</v>
      </c>
      <c r="I165" s="26" t="s">
        <v>142</v>
      </c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ht="16.5" spans="1:27">
      <c r="A166" s="21"/>
      <c r="B166" s="15">
        <v>4910</v>
      </c>
      <c r="C166" s="15">
        <v>4611</v>
      </c>
      <c r="D166" s="15">
        <v>226</v>
      </c>
      <c r="E166" s="15">
        <v>0</v>
      </c>
      <c r="F166" s="15">
        <f t="shared" si="17"/>
        <v>226</v>
      </c>
      <c r="G166" s="19">
        <f t="shared" si="19"/>
        <v>0.0460285132382892</v>
      </c>
      <c r="H166" s="15">
        <v>1</v>
      </c>
      <c r="I166" s="26" t="s">
        <v>143</v>
      </c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ht="16.5" spans="1:27">
      <c r="A167" s="21"/>
      <c r="B167" s="15">
        <v>4900</v>
      </c>
      <c r="C167" s="15">
        <v>4589</v>
      </c>
      <c r="D167" s="15">
        <v>224</v>
      </c>
      <c r="E167" s="15">
        <v>0</v>
      </c>
      <c r="F167" s="15">
        <f t="shared" si="17"/>
        <v>224</v>
      </c>
      <c r="G167" s="19">
        <f t="shared" si="19"/>
        <v>0.0457142857142857</v>
      </c>
      <c r="H167" s="15">
        <v>1</v>
      </c>
      <c r="I167" s="26" t="s">
        <v>144</v>
      </c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ht="16.5" spans="1:27">
      <c r="A168" s="21"/>
      <c r="B168" s="15">
        <v>4900</v>
      </c>
      <c r="C168" s="15">
        <v>4591</v>
      </c>
      <c r="D168" s="15">
        <v>239</v>
      </c>
      <c r="E168" s="15">
        <v>0</v>
      </c>
      <c r="F168" s="15">
        <f t="shared" si="17"/>
        <v>239</v>
      </c>
      <c r="G168" s="19">
        <f t="shared" si="19"/>
        <v>0.0487755102040816</v>
      </c>
      <c r="H168" s="15">
        <v>1</v>
      </c>
      <c r="I168" s="26" t="s">
        <v>145</v>
      </c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ht="17.25" spans="1:27">
      <c r="A169" s="10" t="s">
        <v>15</v>
      </c>
      <c r="B169" s="13">
        <f>ROUND(SUM(B164,B165,B166,B167,B168)/5,0)</f>
        <v>4908</v>
      </c>
      <c r="C169" s="13">
        <f t="shared" ref="C169:H169" si="20">ROUND(SUM(C164,C165,C166,C167,C168)/5,0)</f>
        <v>4609</v>
      </c>
      <c r="D169" s="13">
        <f t="shared" si="20"/>
        <v>221</v>
      </c>
      <c r="E169" s="13">
        <f t="shared" si="20"/>
        <v>0</v>
      </c>
      <c r="F169" s="13">
        <f t="shared" si="17"/>
        <v>221</v>
      </c>
      <c r="G169" s="20">
        <f t="shared" si="19"/>
        <v>0.0450285248573757</v>
      </c>
      <c r="H169" s="13">
        <f t="shared" si="20"/>
        <v>1</v>
      </c>
      <c r="I169" s="33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ht="16.5" spans="1:27">
      <c r="A170" s="17" t="s">
        <v>146</v>
      </c>
      <c r="B170" s="5">
        <v>4894</v>
      </c>
      <c r="C170" s="5">
        <v>4580</v>
      </c>
      <c r="D170" s="5">
        <v>236</v>
      </c>
      <c r="E170" s="5">
        <v>0</v>
      </c>
      <c r="F170" s="5">
        <f t="shared" si="17"/>
        <v>236</v>
      </c>
      <c r="G170" s="18">
        <f t="shared" si="19"/>
        <v>0.0482223130363711</v>
      </c>
      <c r="H170" s="5">
        <v>1</v>
      </c>
      <c r="I170" s="25" t="s">
        <v>147</v>
      </c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ht="16.5" spans="1:27">
      <c r="A171" s="21"/>
      <c r="B171" s="15">
        <v>4910</v>
      </c>
      <c r="C171" s="15">
        <v>4612</v>
      </c>
      <c r="D171" s="15">
        <v>221</v>
      </c>
      <c r="E171" s="15">
        <v>0</v>
      </c>
      <c r="F171" s="15">
        <f t="shared" si="17"/>
        <v>221</v>
      </c>
      <c r="G171" s="19">
        <f t="shared" si="19"/>
        <v>0.045010183299389</v>
      </c>
      <c r="H171" s="15">
        <v>1</v>
      </c>
      <c r="I171" s="26" t="s">
        <v>148</v>
      </c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ht="16.5" spans="1:27">
      <c r="A172" s="21"/>
      <c r="B172" s="15">
        <v>4872</v>
      </c>
      <c r="C172" s="15">
        <v>4555</v>
      </c>
      <c r="D172" s="15">
        <v>231</v>
      </c>
      <c r="E172" s="15">
        <v>0</v>
      </c>
      <c r="F172" s="15">
        <f t="shared" si="17"/>
        <v>231</v>
      </c>
      <c r="G172" s="19">
        <f t="shared" si="19"/>
        <v>0.0474137931034483</v>
      </c>
      <c r="H172" s="15">
        <v>1</v>
      </c>
      <c r="I172" s="26" t="s">
        <v>149</v>
      </c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ht="16.5" spans="1:27">
      <c r="A173" s="21"/>
      <c r="B173" s="15">
        <v>4908</v>
      </c>
      <c r="C173" s="15">
        <v>4609</v>
      </c>
      <c r="D173" s="15">
        <v>220</v>
      </c>
      <c r="E173" s="15">
        <v>0</v>
      </c>
      <c r="F173" s="15">
        <f t="shared" si="17"/>
        <v>220</v>
      </c>
      <c r="G173" s="19">
        <f t="shared" si="19"/>
        <v>0.0448247758761206</v>
      </c>
      <c r="H173" s="15">
        <v>1</v>
      </c>
      <c r="I173" s="26" t="s">
        <v>150</v>
      </c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ht="16.5" spans="1:27">
      <c r="A174" s="21"/>
      <c r="B174" s="15">
        <v>4888</v>
      </c>
      <c r="C174" s="15">
        <v>4585</v>
      </c>
      <c r="D174" s="15">
        <v>220</v>
      </c>
      <c r="E174" s="15">
        <v>0</v>
      </c>
      <c r="F174" s="15">
        <f t="shared" si="17"/>
        <v>220</v>
      </c>
      <c r="G174" s="19">
        <f t="shared" si="19"/>
        <v>0.0450081833060556</v>
      </c>
      <c r="H174" s="15">
        <v>1</v>
      </c>
      <c r="I174" s="26" t="s">
        <v>150</v>
      </c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ht="17.25" spans="1:27">
      <c r="A175" s="10" t="s">
        <v>15</v>
      </c>
      <c r="B175" s="13">
        <f>ROUND(SUM(B170,B171,B172,B173,B174)/5,0)</f>
        <v>4894</v>
      </c>
      <c r="C175" s="13">
        <f t="shared" ref="C175:H175" si="21">ROUND(SUM(C170,C171,C172,C173,C174)/5,0)</f>
        <v>4588</v>
      </c>
      <c r="D175" s="13">
        <f t="shared" si="21"/>
        <v>226</v>
      </c>
      <c r="E175" s="13">
        <f t="shared" si="21"/>
        <v>0</v>
      </c>
      <c r="F175" s="13">
        <f t="shared" si="17"/>
        <v>226</v>
      </c>
      <c r="G175" s="20">
        <f t="shared" si="19"/>
        <v>0.0461789946873723</v>
      </c>
      <c r="H175" s="13">
        <f t="shared" si="21"/>
        <v>1</v>
      </c>
      <c r="I175" s="33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ht="16.5" spans="1:27">
      <c r="A176" s="17" t="s">
        <v>151</v>
      </c>
      <c r="B176" s="5">
        <v>4838</v>
      </c>
      <c r="C176" s="5">
        <v>4470</v>
      </c>
      <c r="D176" s="5">
        <v>268</v>
      </c>
      <c r="E176" s="5">
        <v>0</v>
      </c>
      <c r="F176" s="5">
        <f t="shared" si="17"/>
        <v>268</v>
      </c>
      <c r="G176" s="18">
        <f t="shared" si="19"/>
        <v>0.055394791236048</v>
      </c>
      <c r="H176" s="5">
        <v>1</v>
      </c>
      <c r="I176" s="25" t="s">
        <v>152</v>
      </c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ht="16.5" spans="1:27">
      <c r="A177" s="21"/>
      <c r="B177" s="15">
        <v>4818</v>
      </c>
      <c r="C177" s="15">
        <v>4443</v>
      </c>
      <c r="D177" s="15">
        <v>280</v>
      </c>
      <c r="E177" s="15">
        <v>0</v>
      </c>
      <c r="F177" s="15">
        <f t="shared" si="17"/>
        <v>280</v>
      </c>
      <c r="G177" s="19">
        <f t="shared" si="19"/>
        <v>0.058115400581154</v>
      </c>
      <c r="H177" s="15">
        <v>1</v>
      </c>
      <c r="I177" s="26" t="s">
        <v>153</v>
      </c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ht="16.5" spans="1:27">
      <c r="A178" s="21"/>
      <c r="B178" s="15">
        <v>4820</v>
      </c>
      <c r="C178" s="15">
        <v>4438</v>
      </c>
      <c r="D178" s="15">
        <v>277</v>
      </c>
      <c r="E178" s="15">
        <v>0</v>
      </c>
      <c r="F178" s="15">
        <f t="shared" si="17"/>
        <v>277</v>
      </c>
      <c r="G178" s="19">
        <f t="shared" si="19"/>
        <v>0.0574688796680498</v>
      </c>
      <c r="H178" s="15">
        <v>1</v>
      </c>
      <c r="I178" s="26" t="s">
        <v>154</v>
      </c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ht="16.5" spans="1:27">
      <c r="A179" s="21"/>
      <c r="B179" s="15">
        <v>4852</v>
      </c>
      <c r="C179" s="15">
        <v>4501</v>
      </c>
      <c r="D179" s="15">
        <v>254</v>
      </c>
      <c r="E179" s="15">
        <v>0</v>
      </c>
      <c r="F179" s="15">
        <f t="shared" si="17"/>
        <v>254</v>
      </c>
      <c r="G179" s="19">
        <f t="shared" si="19"/>
        <v>0.0523495465787304</v>
      </c>
      <c r="H179" s="15">
        <v>1</v>
      </c>
      <c r="I179" s="26" t="s">
        <v>155</v>
      </c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ht="16.5" spans="1:27">
      <c r="A180" s="21"/>
      <c r="B180" s="15">
        <v>4830</v>
      </c>
      <c r="C180" s="15">
        <v>4452</v>
      </c>
      <c r="D180" s="15">
        <v>267</v>
      </c>
      <c r="E180" s="15">
        <v>0</v>
      </c>
      <c r="F180" s="15">
        <f t="shared" si="17"/>
        <v>267</v>
      </c>
      <c r="G180" s="19">
        <f t="shared" si="19"/>
        <v>0.0552795031055901</v>
      </c>
      <c r="H180" s="15">
        <v>1</v>
      </c>
      <c r="I180" s="26" t="s">
        <v>156</v>
      </c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ht="17.25" spans="1:27">
      <c r="A181" s="10" t="s">
        <v>15</v>
      </c>
      <c r="B181" s="13">
        <f>ROUND(SUM(B176,B177,B178,B179,B180)/5,0)</f>
        <v>4832</v>
      </c>
      <c r="C181" s="13">
        <f t="shared" ref="C181:H181" si="22">ROUND(SUM(C176,C177,C178,C179,C180)/5,0)</f>
        <v>4461</v>
      </c>
      <c r="D181" s="13">
        <f t="shared" si="22"/>
        <v>269</v>
      </c>
      <c r="E181" s="13">
        <f t="shared" si="22"/>
        <v>0</v>
      </c>
      <c r="F181" s="13">
        <f t="shared" si="17"/>
        <v>269</v>
      </c>
      <c r="G181" s="20">
        <f t="shared" si="19"/>
        <v>0.0556705298013245</v>
      </c>
      <c r="H181" s="13">
        <f t="shared" si="22"/>
        <v>1</v>
      </c>
      <c r="I181" s="3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ht="16.5" spans="1:27">
      <c r="A182" s="24"/>
      <c r="B182" s="28"/>
      <c r="C182" s="28"/>
      <c r="D182" s="28"/>
      <c r="E182" s="28"/>
      <c r="F182" s="28"/>
      <c r="G182" s="28"/>
      <c r="H182" s="28"/>
      <c r="I182" s="28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ht="15.75" spans="1:27">
      <c r="A183" s="24"/>
      <c r="B183" s="42"/>
      <c r="C183" s="42"/>
      <c r="D183" s="42"/>
      <c r="E183" s="42"/>
      <c r="F183" s="42"/>
      <c r="G183" s="42"/>
      <c r="H183" s="42"/>
      <c r="I183" s="42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浅言腻耳</cp:lastModifiedBy>
  <dcterms:created xsi:type="dcterms:W3CDTF">2023-03-20T06:10:00Z</dcterms:created>
  <dcterms:modified xsi:type="dcterms:W3CDTF">2023-03-20T14:21:58Z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979935C6609F458A84A0544B0579F020</vt:lpwstr>
  </property>
  <property fmtid="{D5CDD505-2E9C-101B-9397-08002B2CF9AE}" pid="3" name="KSOProductBuildVer">
    <vt:lpwstr>2052-11.1.0.13703</vt:lpwstr>
  </property>
</Properties>
</file>