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38200" yWindow="0" windowWidth="21320" windowHeight="17040" tabRatio="790" activeTab="9"/>
  </bookViews>
  <sheets>
    <sheet name="KNR176-JPC32" sheetId="1" r:id="rId1"/>
    <sheet name="MD02-2529" sheetId="2" r:id="rId2"/>
    <sheet name="RC11-238" sheetId="3" r:id="rId3"/>
    <sheet name="V19-27" sheetId="4" r:id="rId4"/>
    <sheet name="V19-28" sheetId="5" r:id="rId5"/>
    <sheet name="V19-30" sheetId="6" r:id="rId6"/>
    <sheet name="V21-30" sheetId="7" r:id="rId7"/>
    <sheet name="Y69-71P" sheetId="8" r:id="rId8"/>
    <sheet name="ME0005A-24JC" sheetId="10" r:id="rId9"/>
    <sheet name="INFO" sheetId="9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2" i="9"/>
  <c r="D3" i="8"/>
  <c r="D4" i="8"/>
  <c r="D5" i="8"/>
  <c r="D6" i="8"/>
  <c r="D7" i="8"/>
  <c r="D8" i="8"/>
  <c r="D2" i="8"/>
</calcChain>
</file>

<file path=xl/sharedStrings.xml><?xml version="1.0" encoding="utf-8"?>
<sst xmlns="http://schemas.openxmlformats.org/spreadsheetml/2006/main" count="114" uniqueCount="47">
  <si>
    <t>KNR176-JPC32</t>
  </si>
  <si>
    <t>Core</t>
  </si>
  <si>
    <t>Lat</t>
  </si>
  <si>
    <t>Lon</t>
  </si>
  <si>
    <t>Calibration</t>
  </si>
  <si>
    <t>Reference</t>
  </si>
  <si>
    <t>Koutavas, A., and J. P. Sachs (2008), Northern timing of deglaciation in the eastern equatorial Pacific from alkenone</t>
  </si>
  <si>
    <t>MD02-2529</t>
  </si>
  <si>
    <t>RC11-238</t>
  </si>
  <si>
    <t>V19-27</t>
  </si>
  <si>
    <t>V19-28</t>
  </si>
  <si>
    <t>V19-30</t>
  </si>
  <si>
    <t>Y69-71P</t>
  </si>
  <si>
    <t>V21-30</t>
  </si>
  <si>
    <t>Prahl et al. 1988</t>
  </si>
  <si>
    <t>Sonzogni et al. 1997</t>
  </si>
  <si>
    <t>Depth (cm)</t>
  </si>
  <si>
    <t>Age (ky)</t>
  </si>
  <si>
    <t>Uk' 37</t>
  </si>
  <si>
    <t>SST</t>
  </si>
  <si>
    <t>Koutavas data:</t>
  </si>
  <si>
    <t>https://sites.google.com/site/athankoutavas/data</t>
  </si>
  <si>
    <t>Sources</t>
  </si>
  <si>
    <t>Leduc, G., L. Vidal, K. Tachikawa, F. Rostek, C. Sonzogni, L. Beaufort, and E. Bard.  2007. Moisture transport across Central America as a positive feedback on abrupt climatic changes. Nature, Vol. 445, pp. 908-911, 22 February 2007.    doi:10.1038/nature05578</t>
  </si>
  <si>
    <t>Depth</t>
  </si>
  <si>
    <t>Age</t>
  </si>
  <si>
    <t>Uk'37</t>
  </si>
  <si>
    <t>Uk'37 SST</t>
  </si>
  <si>
    <t>Age (kyr BP)</t>
  </si>
  <si>
    <t>depth (cm)</t>
  </si>
  <si>
    <t>age (ka)</t>
  </si>
  <si>
    <t>SST (°C)</t>
  </si>
  <si>
    <t xml:space="preserve">Pahnke, K., J.P. Sachs, L. Keigwin, A. Timmermann, and S.-P. Xie. 2007. Eastern tropical Pacific hydrologic changes during the past 27,000 years from D/H ratios in alkenones. Paleoceanography, Vol. 22, PA4214, 15 PP. doi:10.1029/2007PA001468 </t>
  </si>
  <si>
    <t xml:space="preserve">Prahl, F.G., A.C. Mix, and M.A. Sparrow.  2006. Alkenone paleothermometry: Biological lessons from marine sediment records off western South America. Geochimica et doi:10.1016/j.gca.2005.08.023Cosmochimica Acta, Vol. 70, pp. 101-117.    </t>
  </si>
  <si>
    <t>UK'37</t>
  </si>
  <si>
    <t>ftp://ftp.ncdc.noaa.gov/pub/data/paleo/contributions_by_author/prahl2006/</t>
  </si>
  <si>
    <t>Prahl:</t>
  </si>
  <si>
    <t xml:space="preserve">Pahnke: </t>
  </si>
  <si>
    <t>Leduc:</t>
  </si>
  <si>
    <t>ftp://ftp.ncdc.noaa.gov/pub/data/paleo/contributions_by_author/pahnke2007/</t>
  </si>
  <si>
    <t>ftp://ftp.ncdc.noaa.gov/pub/data/paleo/contributions_by_author/leduc2007/</t>
  </si>
  <si>
    <t>ME0005A-24JC</t>
  </si>
  <si>
    <r>
      <t>Kienast, M., S.S. Kienast, S.E. Calvert, T.I. Eglinton, G. Mollenhauer, R. Fran</t>
    </r>
    <r>
      <rPr>
        <sz val="10"/>
        <color rgb="FF000000"/>
        <rFont val="Menlo Bold"/>
      </rPr>
      <t>�</t>
    </r>
    <r>
      <rPr>
        <sz val="10"/>
        <color rgb="FF000000"/>
        <rFont val="Calibri"/>
        <scheme val="minor"/>
      </rPr>
      <t>ois and A. Mix. 2006. Eastern Pacific cooling and Atlantic overturning circulation during the last deglaciation. Nature, v. 443, 846</t>
    </r>
    <r>
      <rPr>
        <sz val="10"/>
        <color rgb="FF000000"/>
        <rFont val="Menlo Bold"/>
      </rPr>
      <t>�</t>
    </r>
    <r>
      <rPr>
        <sz val="10"/>
        <color rgb="FF000000"/>
        <rFont val="Calibri"/>
        <scheme val="minor"/>
      </rPr>
      <t>849, doi:10.1038/nature05222.</t>
    </r>
  </si>
  <si>
    <t>Uk</t>
  </si>
  <si>
    <t>Age [ka BP]</t>
  </si>
  <si>
    <t>SST [°C]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</si>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</sst>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  <font>
      <sz val="10"/>
      <name val="Verdana"/>
    </font>
    <font>
      <sz val="10"/>
      <name val="Geneva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scheme val="minor"/>
    </font>
    <font>
      <sz val="10"/>
      <color rgb="FF000000"/>
      <name val="Menlo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2" fontId="5" fillId="0" borderId="0" xfId="0" applyNumberFormat="1" applyFont="1"/>
    <xf numFmtId="164" fontId="5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7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8" fillId="0" borderId="1" xfId="0" applyNumberFormat="1" applyFont="1" applyFill="1" applyBorder="1" applyAlignment="1">
      <alignment horizontal="center" wrapText="1"/>
    </xf>
    <xf numFmtId="0" fontId="8" fillId="0" borderId="0" xfId="0" applyFont="1" applyFill="1"/>
    <xf numFmtId="2" fontId="8" fillId="0" borderId="0" xfId="0" applyNumberFormat="1" applyFont="1" applyFill="1"/>
    <xf numFmtId="164" fontId="9" fillId="0" borderId="1" xfId="0" applyNumberFormat="1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center" wrapText="1"/>
    </xf>
    <xf numFmtId="164" fontId="8" fillId="0" borderId="0" xfId="0" applyNumberFormat="1" applyFont="1"/>
    <xf numFmtId="2" fontId="8" fillId="0" borderId="0" xfId="0" applyNumberFormat="1" applyFont="1"/>
    <xf numFmtId="0" fontId="0" fillId="0" borderId="0" xfId="0" applyFont="1"/>
    <xf numFmtId="0" fontId="10" fillId="0" borderId="0" xfId="0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" sqref="A3:D36"/>
    </sheetView>
  </sheetViews>
  <sheetFormatPr baseColWidth="10" defaultRowHeight="15" x14ac:dyDescent="0"/>
  <sheetData>
    <row r="1" spans="1:4" ht="16" thickBot="1">
      <c r="A1" s="13" t="s">
        <v>29</v>
      </c>
      <c r="B1" s="13" t="s">
        <v>30</v>
      </c>
      <c r="C1" s="16" t="s">
        <v>26</v>
      </c>
      <c r="D1" s="17" t="s">
        <v>31</v>
      </c>
    </row>
    <row r="2" spans="1:4">
      <c r="A2" s="14">
        <v>0</v>
      </c>
      <c r="B2" s="15">
        <v>-2.8125000000000001E-2</v>
      </c>
      <c r="C2" s="18">
        <v>0.95185016137052947</v>
      </c>
      <c r="D2" s="19">
        <v>26.848534157956745</v>
      </c>
    </row>
    <row r="3" spans="1:4">
      <c r="A3" s="14">
        <v>10</v>
      </c>
      <c r="B3" s="15">
        <v>0.25312499999999999</v>
      </c>
      <c r="C3" s="18">
        <v>0.95944453708744493</v>
      </c>
      <c r="D3" s="19">
        <v>27.07189814963073</v>
      </c>
    </row>
    <row r="4" spans="1:4">
      <c r="A4" s="14">
        <v>20</v>
      </c>
      <c r="B4" s="15">
        <v>0.53437500000000004</v>
      </c>
      <c r="C4" s="18">
        <v>0.95839833936260088</v>
      </c>
      <c r="D4" s="19">
        <v>27.041127628311788</v>
      </c>
    </row>
    <row r="5" spans="1:4">
      <c r="A5" s="14">
        <v>30</v>
      </c>
      <c r="B5" s="15">
        <v>0.81562500000000004</v>
      </c>
      <c r="C5" s="18">
        <v>0.96319948646348486</v>
      </c>
      <c r="D5" s="19">
        <v>27.182337837161317</v>
      </c>
    </row>
    <row r="6" spans="1:4">
      <c r="A6" s="14">
        <v>40</v>
      </c>
      <c r="B6" s="15">
        <v>1.096875</v>
      </c>
      <c r="C6" s="18">
        <v>0.94582715676330109</v>
      </c>
      <c r="D6" s="19">
        <v>26.6713869636265</v>
      </c>
    </row>
    <row r="7" spans="1:4">
      <c r="A7" s="14">
        <v>50</v>
      </c>
      <c r="B7" s="15">
        <v>1.378125</v>
      </c>
      <c r="C7" s="18">
        <v>0.95362202776472516</v>
      </c>
      <c r="D7" s="19">
        <v>26.900647875433091</v>
      </c>
    </row>
    <row r="8" spans="1:4">
      <c r="A8" s="14">
        <v>60</v>
      </c>
      <c r="B8" s="15">
        <v>1.659375</v>
      </c>
      <c r="C8" s="18">
        <v>0.94694336494019504</v>
      </c>
      <c r="D8" s="19">
        <v>26.704216615888086</v>
      </c>
    </row>
    <row r="9" spans="1:4">
      <c r="A9" s="14">
        <v>70</v>
      </c>
      <c r="B9" s="15">
        <v>1.940625</v>
      </c>
      <c r="C9" s="18">
        <v>0.94595851142073129</v>
      </c>
      <c r="D9" s="19">
        <v>26.675250335903858</v>
      </c>
    </row>
    <row r="10" spans="1:4">
      <c r="A10" s="14">
        <v>90</v>
      </c>
      <c r="B10" s="15">
        <v>2.5031249999999998</v>
      </c>
      <c r="C10" s="18">
        <v>0.94428542831964701</v>
      </c>
      <c r="D10" s="19">
        <v>26.626042009401381</v>
      </c>
    </row>
    <row r="11" spans="1:4">
      <c r="A11" s="14">
        <v>100</v>
      </c>
      <c r="B11" s="15">
        <v>2.7843749999999998</v>
      </c>
      <c r="C11" s="18">
        <v>0.94208149397244978</v>
      </c>
      <c r="D11" s="19">
        <v>26.561220410954402</v>
      </c>
    </row>
    <row r="12" spans="1:4">
      <c r="A12" s="14">
        <v>110</v>
      </c>
      <c r="B12" s="15">
        <v>3.0656249999999998</v>
      </c>
      <c r="C12" s="18">
        <v>0.9386828300611989</v>
      </c>
      <c r="D12" s="19">
        <v>26.461259707682316</v>
      </c>
    </row>
    <row r="13" spans="1:4">
      <c r="A13" s="14">
        <v>120</v>
      </c>
      <c r="B13" s="15">
        <v>3.3468749999999998</v>
      </c>
      <c r="C13" s="18">
        <v>0.92620769622523635</v>
      </c>
      <c r="D13" s="19">
        <v>26.094344006624596</v>
      </c>
    </row>
    <row r="14" spans="1:4">
      <c r="A14" s="14">
        <v>130</v>
      </c>
      <c r="B14" s="15">
        <v>3.6281249999999998</v>
      </c>
      <c r="C14" s="18">
        <v>0.9257184906338296</v>
      </c>
      <c r="D14" s="19">
        <v>26.079955606877338</v>
      </c>
    </row>
    <row r="15" spans="1:4">
      <c r="A15" s="14">
        <v>140</v>
      </c>
      <c r="B15" s="15">
        <v>3.9093749999999998</v>
      </c>
      <c r="C15" s="18">
        <v>0.93218187694851817</v>
      </c>
      <c r="D15" s="19">
        <v>26.27005520436818</v>
      </c>
    </row>
    <row r="16" spans="1:4">
      <c r="A16" s="14">
        <v>150</v>
      </c>
      <c r="B16" s="15">
        <v>4.1906249999999998</v>
      </c>
      <c r="C16" s="18">
        <v>0.92177119181957645</v>
      </c>
      <c r="D16" s="19">
        <v>25.963858582928715</v>
      </c>
    </row>
    <row r="17" spans="1:4">
      <c r="A17" s="14">
        <v>160</v>
      </c>
      <c r="B17" s="15">
        <v>4.4718749999999998</v>
      </c>
      <c r="C17" s="18">
        <v>0.91572101551731877</v>
      </c>
      <c r="D17" s="19">
        <v>25.785912221097607</v>
      </c>
    </row>
    <row r="18" spans="1:4">
      <c r="A18" s="14">
        <v>170</v>
      </c>
      <c r="B18" s="15">
        <v>4.7531249999999998</v>
      </c>
      <c r="C18" s="18">
        <v>0.92876423990471368</v>
      </c>
      <c r="D18" s="19">
        <v>26.169536467785694</v>
      </c>
    </row>
    <row r="19" spans="1:4">
      <c r="A19" s="14">
        <v>180</v>
      </c>
      <c r="B19" s="15">
        <v>5.0343749999999998</v>
      </c>
      <c r="C19" s="18">
        <v>0.92828805036637052</v>
      </c>
      <c r="D19" s="19">
        <v>26.155530893128542</v>
      </c>
    </row>
    <row r="20" spans="1:4">
      <c r="A20" s="14">
        <v>190</v>
      </c>
      <c r="B20" s="15">
        <v>5.3156249999999998</v>
      </c>
      <c r="C20" s="18">
        <v>0.92401241093867725</v>
      </c>
      <c r="D20" s="19">
        <v>26.029776792314035</v>
      </c>
    </row>
    <row r="21" spans="1:4">
      <c r="A21" s="14">
        <v>200</v>
      </c>
      <c r="B21" s="15">
        <v>5.5968749999999998</v>
      </c>
      <c r="C21" s="18">
        <v>0.93078135381173155</v>
      </c>
      <c r="D21" s="19">
        <v>26.228863347403866</v>
      </c>
    </row>
    <row r="22" spans="1:4">
      <c r="A22" s="14">
        <v>210</v>
      </c>
      <c r="B22" s="15">
        <v>5.8781249999999998</v>
      </c>
      <c r="C22" s="18">
        <v>0.92279673325399236</v>
      </c>
      <c r="D22" s="19">
        <v>25.994021566293892</v>
      </c>
    </row>
    <row r="23" spans="1:4">
      <c r="A23" s="14">
        <v>220</v>
      </c>
      <c r="B23" s="15">
        <v>6.1593749999999998</v>
      </c>
      <c r="C23" s="18">
        <v>0.9257699169450726</v>
      </c>
      <c r="D23" s="19">
        <v>26.08146814544331</v>
      </c>
    </row>
    <row r="24" spans="1:4">
      <c r="A24" s="14">
        <v>230</v>
      </c>
      <c r="B24" s="15">
        <v>6.4406249999999998</v>
      </c>
      <c r="C24" s="18">
        <v>0.91757776861159757</v>
      </c>
      <c r="D24" s="19">
        <v>25.840522606223455</v>
      </c>
    </row>
    <row r="25" spans="1:4">
      <c r="A25" s="14">
        <v>240</v>
      </c>
      <c r="B25" s="15">
        <v>6.7218749999999998</v>
      </c>
      <c r="C25" s="18">
        <v>0.92734993513081598</v>
      </c>
      <c r="D25" s="19">
        <v>26.127939268553408</v>
      </c>
    </row>
    <row r="26" spans="1:4">
      <c r="A26" s="14">
        <v>250</v>
      </c>
      <c r="B26" s="15">
        <v>7.0031249999999998</v>
      </c>
      <c r="C26" s="18">
        <v>0.92299969753763234</v>
      </c>
      <c r="D26" s="19">
        <v>25.999991104048007</v>
      </c>
    </row>
    <row r="27" spans="1:4">
      <c r="A27" s="14">
        <v>270</v>
      </c>
      <c r="B27" s="15">
        <v>7.5656249999999998</v>
      </c>
      <c r="C27" s="18">
        <v>0.89345566320735492</v>
      </c>
      <c r="D27" s="19">
        <v>25.131048917863378</v>
      </c>
    </row>
    <row r="28" spans="1:4">
      <c r="A28" s="14">
        <v>280</v>
      </c>
      <c r="B28" s="15">
        <v>7.8468749999999998</v>
      </c>
      <c r="C28" s="18">
        <v>0.88984906744415082</v>
      </c>
      <c r="D28" s="19">
        <v>25.024972571886785</v>
      </c>
    </row>
    <row r="29" spans="1:4">
      <c r="A29" s="14">
        <v>290</v>
      </c>
      <c r="B29" s="15">
        <v>8.1281250000000007</v>
      </c>
      <c r="C29" s="18">
        <v>0.8930881306651931</v>
      </c>
      <c r="D29" s="19">
        <v>25.120239137211559</v>
      </c>
    </row>
    <row r="30" spans="1:4">
      <c r="A30" s="14">
        <v>300</v>
      </c>
      <c r="B30" s="15">
        <v>8.4093750000000007</v>
      </c>
      <c r="C30" s="18">
        <v>0.90411551935952061</v>
      </c>
      <c r="D30" s="19">
        <v>25.444574098809426</v>
      </c>
    </row>
    <row r="31" spans="1:4">
      <c r="A31" s="14">
        <v>310</v>
      </c>
      <c r="B31" s="15">
        <v>8.6906250000000007</v>
      </c>
      <c r="C31" s="18">
        <v>0.8704230269101767</v>
      </c>
      <c r="D31" s="19">
        <v>24.453618438534605</v>
      </c>
    </row>
    <row r="32" spans="1:4">
      <c r="A32" s="14">
        <v>320</v>
      </c>
      <c r="B32" s="15">
        <v>8.9718750000000007</v>
      </c>
      <c r="C32" s="18">
        <v>0.89523859112511317</v>
      </c>
      <c r="D32" s="19">
        <v>25.183487974268033</v>
      </c>
    </row>
    <row r="33" spans="1:4">
      <c r="A33" s="14">
        <v>330</v>
      </c>
      <c r="B33" s="15">
        <v>9.375</v>
      </c>
      <c r="C33" s="18">
        <v>0.91848744494272672</v>
      </c>
      <c r="D33" s="19">
        <v>25.867277792433136</v>
      </c>
    </row>
    <row r="34" spans="1:4">
      <c r="A34" s="14">
        <v>340</v>
      </c>
      <c r="B34" s="15">
        <v>9.7916666669999994</v>
      </c>
      <c r="C34" s="18">
        <v>0.88195760142161483</v>
      </c>
      <c r="D34" s="19">
        <v>24.792870630047492</v>
      </c>
    </row>
    <row r="35" spans="1:4">
      <c r="A35" s="14">
        <v>350</v>
      </c>
      <c r="B35" s="15">
        <v>10.20833333</v>
      </c>
      <c r="C35" s="18">
        <v>0.88830908468973147</v>
      </c>
      <c r="D35" s="19">
        <v>24.979678961462689</v>
      </c>
    </row>
    <row r="36" spans="1:4">
      <c r="A36" s="14">
        <v>360</v>
      </c>
      <c r="B36" s="15">
        <v>10.625</v>
      </c>
      <c r="C36" s="18">
        <v>0.89210533446673901</v>
      </c>
      <c r="D36" s="19">
        <v>25.091333366668792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12" sqref="D12"/>
    </sheetView>
  </sheetViews>
  <sheetFormatPr baseColWidth="10" defaultRowHeight="15" x14ac:dyDescent="0"/>
  <cols>
    <col min="1" max="1" width="15.83203125" customWidth="1"/>
    <col min="5" max="5" width="21" customWidth="1"/>
  </cols>
  <sheetData>
    <row r="1" spans="1:6" s="1" customFormat="1">
      <c r="A1" s="1" t="s">
        <v>1</v>
      </c>
      <c r="B1" s="1" t="s">
        <v>2</v>
      </c>
      <c r="C1" s="1" t="s">
        <v>3</v>
      </c>
      <c r="D1" s="1" t="s">
        <v>3</v>
      </c>
      <c r="E1" s="1" t="s">
        <v>4</v>
      </c>
      <c r="F1" s="1" t="s">
        <v>5</v>
      </c>
    </row>
    <row r="2" spans="1:6">
      <c r="A2" t="s">
        <v>7</v>
      </c>
      <c r="B2">
        <v>8.2059999999999995</v>
      </c>
      <c r="C2">
        <v>-84.122</v>
      </c>
      <c r="D2">
        <f>C2+360</f>
        <v>275.87799999999999</v>
      </c>
      <c r="E2" t="s">
        <v>15</v>
      </c>
      <c r="F2" t="s">
        <v>23</v>
      </c>
    </row>
    <row r="3" spans="1:6">
      <c r="A3" t="s">
        <v>0</v>
      </c>
      <c r="B3">
        <v>4.8470000000000004</v>
      </c>
      <c r="C3">
        <v>-77.962999999999994</v>
      </c>
      <c r="D3">
        <f t="shared" ref="D3:D10" si="0">C3+360</f>
        <v>282.03700000000003</v>
      </c>
      <c r="E3" t="s">
        <v>14</v>
      </c>
      <c r="F3" t="s">
        <v>32</v>
      </c>
    </row>
    <row r="4" spans="1:6">
      <c r="A4" t="s">
        <v>9</v>
      </c>
      <c r="B4">
        <v>-0.46700000000000003</v>
      </c>
      <c r="C4">
        <v>-82.667000000000002</v>
      </c>
      <c r="D4">
        <f t="shared" si="0"/>
        <v>277.33299999999997</v>
      </c>
      <c r="E4" t="s">
        <v>14</v>
      </c>
      <c r="F4" s="20" t="s">
        <v>6</v>
      </c>
    </row>
    <row r="5" spans="1:6">
      <c r="A5" t="s">
        <v>41</v>
      </c>
      <c r="B5">
        <v>1.5</v>
      </c>
      <c r="C5">
        <v>-86.484999999999999</v>
      </c>
      <c r="D5">
        <f t="shared" si="0"/>
        <v>273.51499999999999</v>
      </c>
      <c r="E5" t="s">
        <v>14</v>
      </c>
      <c r="F5" s="21" t="s">
        <v>42</v>
      </c>
    </row>
    <row r="6" spans="1:6">
      <c r="A6" t="s">
        <v>13</v>
      </c>
      <c r="B6">
        <v>-1.2170000000000001</v>
      </c>
      <c r="C6">
        <v>-89.683000000000007</v>
      </c>
      <c r="D6">
        <f t="shared" si="0"/>
        <v>270.31700000000001</v>
      </c>
      <c r="E6" t="s">
        <v>14</v>
      </c>
      <c r="F6" s="2" t="s">
        <v>6</v>
      </c>
    </row>
    <row r="7" spans="1:6">
      <c r="A7" t="s">
        <v>11</v>
      </c>
      <c r="B7">
        <v>-3.383</v>
      </c>
      <c r="C7">
        <v>-83.516999999999996</v>
      </c>
      <c r="D7">
        <f t="shared" si="0"/>
        <v>276.483</v>
      </c>
      <c r="E7" t="s">
        <v>14</v>
      </c>
      <c r="F7" s="20" t="s">
        <v>6</v>
      </c>
    </row>
    <row r="8" spans="1:6">
      <c r="A8" t="s">
        <v>8</v>
      </c>
      <c r="B8">
        <v>-1.5169999999999999</v>
      </c>
      <c r="C8">
        <v>-85.816999999999993</v>
      </c>
      <c r="D8">
        <f t="shared" si="0"/>
        <v>274.18299999999999</v>
      </c>
      <c r="E8" t="s">
        <v>14</v>
      </c>
      <c r="F8" t="s">
        <v>6</v>
      </c>
    </row>
    <row r="9" spans="1:6">
      <c r="A9" t="s">
        <v>10</v>
      </c>
      <c r="B9">
        <v>-2.5099999999999998</v>
      </c>
      <c r="C9">
        <v>-84.65</v>
      </c>
      <c r="D9">
        <f t="shared" si="0"/>
        <v>275.35000000000002</v>
      </c>
      <c r="E9" t="s">
        <v>14</v>
      </c>
      <c r="F9" s="20" t="s">
        <v>6</v>
      </c>
    </row>
    <row r="10" spans="1:6">
      <c r="A10" t="s">
        <v>12</v>
      </c>
      <c r="B10">
        <v>8.3000000000000004E-2</v>
      </c>
      <c r="C10">
        <v>-86.481999999999999</v>
      </c>
      <c r="D10">
        <f t="shared" si="0"/>
        <v>273.51800000000003</v>
      </c>
      <c r="E10" t="s">
        <v>14</v>
      </c>
      <c r="F10" s="20" t="s">
        <v>33</v>
      </c>
    </row>
    <row r="11" spans="1:6">
      <c r="F11" s="20"/>
    </row>
    <row r="12" spans="1:6">
      <c r="F12" s="20"/>
    </row>
    <row r="24" spans="1:2">
      <c r="A24" s="1" t="s">
        <v>22</v>
      </c>
    </row>
    <row r="25" spans="1:2">
      <c r="A25" t="s">
        <v>20</v>
      </c>
      <c r="B25" t="s">
        <v>21</v>
      </c>
    </row>
    <row r="26" spans="1:2">
      <c r="A26" t="s">
        <v>36</v>
      </c>
      <c r="B26" t="s">
        <v>35</v>
      </c>
    </row>
    <row r="27" spans="1:2">
      <c r="A27" t="s">
        <v>37</v>
      </c>
      <c r="B27" t="s">
        <v>39</v>
      </c>
    </row>
    <row r="28" spans="1:2">
      <c r="A28" t="s">
        <v>38</v>
      </c>
      <c r="B28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11" sqref="G11"/>
    </sheetView>
  </sheetViews>
  <sheetFormatPr baseColWidth="10" defaultRowHeight="15" x14ac:dyDescent="0"/>
  <sheetData>
    <row r="1" spans="1:4">
      <c r="A1" s="11" t="s">
        <v>16</v>
      </c>
      <c r="B1" s="12" t="s">
        <v>28</v>
      </c>
      <c r="C1" s="12" t="s">
        <v>26</v>
      </c>
      <c r="D1" s="12" t="s">
        <v>27</v>
      </c>
    </row>
    <row r="2" spans="1:4">
      <c r="A2" s="11">
        <v>3</v>
      </c>
      <c r="B2">
        <v>0.112</v>
      </c>
      <c r="C2" s="12">
        <v>0.95399999999999996</v>
      </c>
      <c r="D2" s="12">
        <v>28.7</v>
      </c>
    </row>
    <row r="3" spans="1:4">
      <c r="A3" s="11">
        <v>10</v>
      </c>
      <c r="B3">
        <v>0.372</v>
      </c>
      <c r="C3" s="12">
        <v>0.95199999999999996</v>
      </c>
      <c r="D3" s="12">
        <v>28.6</v>
      </c>
    </row>
    <row r="4" spans="1:4">
      <c r="A4" s="11">
        <v>20</v>
      </c>
      <c r="B4">
        <v>0.629</v>
      </c>
      <c r="C4" s="12">
        <v>0.96099999999999997</v>
      </c>
      <c r="D4" s="12">
        <v>29.1</v>
      </c>
    </row>
    <row r="5" spans="1:4">
      <c r="A5" s="11">
        <v>30</v>
      </c>
      <c r="B5">
        <v>0.85799999999999998</v>
      </c>
      <c r="C5" s="12">
        <v>0.96199999999999997</v>
      </c>
      <c r="D5" s="12">
        <v>29.2</v>
      </c>
    </row>
    <row r="6" spans="1:4">
      <c r="A6" s="11">
        <v>40</v>
      </c>
      <c r="B6">
        <v>1.0880000000000001</v>
      </c>
      <c r="C6" s="12">
        <v>0.96</v>
      </c>
      <c r="D6" s="12">
        <v>29.1</v>
      </c>
    </row>
    <row r="7" spans="1:4">
      <c r="A7" s="11">
        <v>50</v>
      </c>
      <c r="B7">
        <v>1.3169999999999999</v>
      </c>
      <c r="C7" s="12">
        <v>0.95</v>
      </c>
      <c r="D7" s="12">
        <v>28.5</v>
      </c>
    </row>
    <row r="8" spans="1:4">
      <c r="A8" s="11">
        <v>60</v>
      </c>
      <c r="B8">
        <v>1.546</v>
      </c>
      <c r="C8" s="12">
        <v>0.96899999999999997</v>
      </c>
      <c r="D8" s="12">
        <v>29.5</v>
      </c>
    </row>
    <row r="9" spans="1:4">
      <c r="A9" s="11">
        <v>70</v>
      </c>
      <c r="B9">
        <v>1.7749999999999999</v>
      </c>
      <c r="C9" s="12">
        <v>0.96399999999999997</v>
      </c>
      <c r="D9" s="12">
        <v>29.3</v>
      </c>
    </row>
    <row r="10" spans="1:4">
      <c r="A10" s="11">
        <v>80</v>
      </c>
      <c r="B10">
        <v>2.004</v>
      </c>
      <c r="C10" s="12">
        <v>0.95399999999999996</v>
      </c>
      <c r="D10" s="12">
        <v>28.7</v>
      </c>
    </row>
    <row r="11" spans="1:4">
      <c r="A11" s="11">
        <v>90</v>
      </c>
      <c r="B11">
        <v>2.2330000000000001</v>
      </c>
      <c r="C11" s="12">
        <v>0.94099999999999995</v>
      </c>
      <c r="D11" s="12">
        <v>28.1</v>
      </c>
    </row>
    <row r="12" spans="1:4">
      <c r="A12" s="11">
        <v>100</v>
      </c>
      <c r="B12">
        <v>2.4620000000000002</v>
      </c>
      <c r="C12" s="12">
        <v>0.94199999999999995</v>
      </c>
      <c r="D12" s="12">
        <v>28.1</v>
      </c>
    </row>
    <row r="13" spans="1:4">
      <c r="A13" s="11">
        <v>110</v>
      </c>
      <c r="B13">
        <v>2.6909999999999998</v>
      </c>
      <c r="C13" s="12">
        <v>0.93899999999999995</v>
      </c>
      <c r="D13" s="12">
        <v>27.9</v>
      </c>
    </row>
    <row r="14" spans="1:4">
      <c r="A14" s="11">
        <v>120</v>
      </c>
      <c r="B14">
        <v>2.92</v>
      </c>
      <c r="C14" s="12">
        <v>0.94</v>
      </c>
      <c r="D14" s="12">
        <v>28</v>
      </c>
    </row>
    <row r="15" spans="1:4">
      <c r="A15" s="11">
        <v>130</v>
      </c>
      <c r="B15">
        <v>3.15</v>
      </c>
      <c r="C15" s="12">
        <v>0.93700000000000006</v>
      </c>
      <c r="D15" s="12">
        <v>27.8</v>
      </c>
    </row>
    <row r="16" spans="1:4">
      <c r="A16" s="11">
        <v>140</v>
      </c>
      <c r="B16">
        <v>3.4249999999999998</v>
      </c>
      <c r="C16" s="12">
        <v>0.94099999999999995</v>
      </c>
      <c r="D16" s="12">
        <v>28.1</v>
      </c>
    </row>
    <row r="17" spans="1:4">
      <c r="A17" s="11">
        <v>148</v>
      </c>
      <c r="B17">
        <v>3.7010000000000001</v>
      </c>
      <c r="C17" s="12">
        <v>0.93899999999999995</v>
      </c>
      <c r="D17" s="12">
        <v>27.9</v>
      </c>
    </row>
    <row r="18" spans="1:4">
      <c r="A18" s="11">
        <v>160</v>
      </c>
      <c r="B18">
        <v>4.1159999999999997</v>
      </c>
      <c r="C18" s="12">
        <v>0.95699999999999996</v>
      </c>
      <c r="D18" s="12">
        <v>28.9</v>
      </c>
    </row>
    <row r="19" spans="1:4">
      <c r="A19" s="11">
        <v>170</v>
      </c>
      <c r="B19">
        <v>4.4610000000000003</v>
      </c>
      <c r="C19" s="12">
        <v>0.94</v>
      </c>
      <c r="D19" s="12">
        <v>28</v>
      </c>
    </row>
    <row r="20" spans="1:4">
      <c r="A20" s="11">
        <v>176</v>
      </c>
      <c r="B20">
        <v>4.6680000000000001</v>
      </c>
      <c r="C20" s="12">
        <v>0.93600000000000005</v>
      </c>
      <c r="D20" s="12">
        <v>27.8</v>
      </c>
    </row>
    <row r="21" spans="1:4">
      <c r="A21" s="11">
        <v>190</v>
      </c>
      <c r="B21">
        <v>5.1520000000000001</v>
      </c>
      <c r="C21" s="12">
        <v>0.93200000000000005</v>
      </c>
      <c r="D21" s="12">
        <v>27.6</v>
      </c>
    </row>
    <row r="22" spans="1:4">
      <c r="A22" s="11">
        <v>200</v>
      </c>
      <c r="B22">
        <v>5.4969999999999999</v>
      </c>
      <c r="C22" s="12">
        <v>0.92300000000000004</v>
      </c>
      <c r="D22" s="12">
        <v>27.1</v>
      </c>
    </row>
    <row r="23" spans="1:4">
      <c r="A23" s="11">
        <v>210</v>
      </c>
      <c r="B23">
        <v>5.8419999999999996</v>
      </c>
      <c r="C23" s="12">
        <v>0.93799999999999994</v>
      </c>
      <c r="D23" s="12">
        <v>27.9</v>
      </c>
    </row>
    <row r="24" spans="1:4">
      <c r="A24" s="11">
        <v>220</v>
      </c>
      <c r="B24">
        <v>6.1879999999999997</v>
      </c>
      <c r="C24" s="12">
        <v>0.92500000000000004</v>
      </c>
      <c r="D24" s="12">
        <v>27.2</v>
      </c>
    </row>
    <row r="25" spans="1:4">
      <c r="A25" s="11">
        <v>230</v>
      </c>
      <c r="B25">
        <v>6.5330000000000004</v>
      </c>
      <c r="C25" s="12">
        <v>0.92900000000000005</v>
      </c>
      <c r="D25" s="12">
        <v>27.4</v>
      </c>
    </row>
    <row r="26" spans="1:4">
      <c r="A26" s="11">
        <v>235</v>
      </c>
      <c r="B26">
        <v>6.7050000000000001</v>
      </c>
      <c r="C26" s="12">
        <v>0.92400000000000004</v>
      </c>
      <c r="D26" s="12">
        <v>27.2</v>
      </c>
    </row>
    <row r="27" spans="1:4">
      <c r="A27" s="11">
        <v>250</v>
      </c>
      <c r="B27">
        <v>7.2229999999999999</v>
      </c>
      <c r="C27" s="12">
        <v>0.92800000000000005</v>
      </c>
      <c r="D27" s="12">
        <v>27.4</v>
      </c>
    </row>
    <row r="28" spans="1:4">
      <c r="A28" s="11">
        <v>260</v>
      </c>
      <c r="B28">
        <v>7.569</v>
      </c>
      <c r="C28" s="12">
        <v>0.94099999999999995</v>
      </c>
      <c r="D28" s="12">
        <v>28.1</v>
      </c>
    </row>
    <row r="29" spans="1:4">
      <c r="A29" s="11">
        <v>270</v>
      </c>
      <c r="B29">
        <v>7.9139999999999997</v>
      </c>
      <c r="C29" s="12">
        <v>0.93899999999999995</v>
      </c>
      <c r="D29" s="12">
        <v>27.9</v>
      </c>
    </row>
    <row r="30" spans="1:4">
      <c r="A30" s="11">
        <v>280</v>
      </c>
      <c r="B30">
        <v>8.2590000000000003</v>
      </c>
      <c r="C30" s="12">
        <v>0.94</v>
      </c>
      <c r="D30" s="12">
        <v>28</v>
      </c>
    </row>
    <row r="31" spans="1:4">
      <c r="A31" s="11">
        <v>290</v>
      </c>
      <c r="B31">
        <v>8.6050000000000004</v>
      </c>
      <c r="C31" s="12">
        <v>0.93600000000000005</v>
      </c>
      <c r="D31" s="12">
        <v>27.8</v>
      </c>
    </row>
    <row r="32" spans="1:4">
      <c r="A32" s="11">
        <v>299</v>
      </c>
      <c r="B32">
        <v>8.9149999999999991</v>
      </c>
      <c r="C32" s="12">
        <v>0.93500000000000005</v>
      </c>
      <c r="D32" s="12">
        <v>27.7</v>
      </c>
    </row>
    <row r="33" spans="1:4">
      <c r="A33" s="11">
        <v>303</v>
      </c>
      <c r="B33">
        <v>9.0540000000000003</v>
      </c>
      <c r="C33" s="12">
        <v>0.93400000000000005</v>
      </c>
      <c r="D33" s="12">
        <v>27.7</v>
      </c>
    </row>
    <row r="34" spans="1:4">
      <c r="A34" s="11">
        <v>314</v>
      </c>
      <c r="B34">
        <v>9.4329999999999998</v>
      </c>
      <c r="C34" s="12">
        <v>0.93799999999999994</v>
      </c>
      <c r="D34" s="12">
        <v>27.9</v>
      </c>
    </row>
    <row r="35" spans="1:4">
      <c r="A35" s="11">
        <v>323</v>
      </c>
      <c r="B35">
        <v>9.7439999999999998</v>
      </c>
      <c r="C35" s="12">
        <v>0.92500000000000004</v>
      </c>
      <c r="D35" s="12">
        <v>27.2</v>
      </c>
    </row>
    <row r="36" spans="1:4">
      <c r="A36" s="11">
        <v>333</v>
      </c>
      <c r="B36">
        <v>10.089</v>
      </c>
      <c r="C36" s="12">
        <v>0.92</v>
      </c>
      <c r="D36" s="12">
        <v>26.9</v>
      </c>
    </row>
    <row r="37" spans="1:4">
      <c r="A37" s="11">
        <v>343</v>
      </c>
      <c r="B37">
        <v>10.435</v>
      </c>
      <c r="C37" s="12">
        <v>0.93600000000000005</v>
      </c>
      <c r="D37" s="12">
        <v>27.8</v>
      </c>
    </row>
    <row r="38" spans="1:4">
      <c r="A38" s="11">
        <v>353</v>
      </c>
      <c r="B38">
        <v>10.78</v>
      </c>
      <c r="C38" s="12">
        <v>0.92400000000000004</v>
      </c>
      <c r="D38" s="12">
        <v>27.2</v>
      </c>
    </row>
    <row r="39" spans="1:4">
      <c r="A39" s="11">
        <v>359</v>
      </c>
      <c r="B39">
        <v>10.987</v>
      </c>
      <c r="C39" s="12">
        <v>0.94199999999999995</v>
      </c>
      <c r="D39" s="12">
        <v>28.1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10"/>
    </sheetView>
  </sheetViews>
  <sheetFormatPr baseColWidth="10" defaultRowHeight="15" x14ac:dyDescent="0"/>
  <sheetData>
    <row r="1" spans="1:4">
      <c r="A1" s="3" t="s">
        <v>16</v>
      </c>
      <c r="B1" s="3" t="s">
        <v>17</v>
      </c>
      <c r="C1" s="4" t="s">
        <v>18</v>
      </c>
      <c r="D1" s="3" t="s">
        <v>19</v>
      </c>
    </row>
    <row r="2" spans="1:4">
      <c r="A2" s="5">
        <v>9</v>
      </c>
      <c r="B2" s="5">
        <v>4.52325</v>
      </c>
      <c r="C2" s="6">
        <v>0.8696725662624325</v>
      </c>
      <c r="D2" s="5">
        <v>24.431546066542129</v>
      </c>
    </row>
    <row r="3" spans="1:4">
      <c r="A3" s="5">
        <v>14</v>
      </c>
      <c r="B3" s="5">
        <v>5.1695000000000002</v>
      </c>
      <c r="C3" s="6">
        <v>0.86923771195514044</v>
      </c>
      <c r="D3" s="5">
        <v>24.418756233974715</v>
      </c>
    </row>
    <row r="4" spans="1:4">
      <c r="A4" s="5">
        <v>20</v>
      </c>
      <c r="B4" s="5">
        <v>5.9450000000000003</v>
      </c>
      <c r="C4" s="6">
        <v>0.85684518515796715</v>
      </c>
      <c r="D4" s="5">
        <v>24.054270151704912</v>
      </c>
    </row>
    <row r="5" spans="1:4">
      <c r="A5" s="5">
        <v>24</v>
      </c>
      <c r="B5" s="5">
        <v>6.4619999999999997</v>
      </c>
      <c r="C5" s="6">
        <v>0.86385319835810126</v>
      </c>
      <c r="D5" s="5">
        <v>24.260388187002974</v>
      </c>
    </row>
    <row r="6" spans="1:4">
      <c r="A6" s="5">
        <v>29</v>
      </c>
      <c r="B6" s="5">
        <v>7.10825</v>
      </c>
      <c r="C6" s="6">
        <v>0.86238515277032379</v>
      </c>
      <c r="D6" s="5">
        <v>24.217210375597755</v>
      </c>
    </row>
    <row r="7" spans="1:4">
      <c r="A7" s="5">
        <v>34.5</v>
      </c>
      <c r="B7" s="5">
        <v>7.8191249999999997</v>
      </c>
      <c r="C7" s="6">
        <v>0.84646352182652196</v>
      </c>
      <c r="D7" s="5">
        <v>23.748927112544759</v>
      </c>
    </row>
    <row r="8" spans="1:4">
      <c r="A8" s="5">
        <v>39</v>
      </c>
      <c r="B8" s="5">
        <v>8.4007500000000004</v>
      </c>
      <c r="C8" s="6">
        <v>0.85380846694355683</v>
      </c>
      <c r="D8" s="5">
        <v>23.964954910104609</v>
      </c>
    </row>
    <row r="9" spans="1:4">
      <c r="A9" s="5">
        <v>45</v>
      </c>
      <c r="B9" s="5">
        <v>9.5237499999999997</v>
      </c>
      <c r="C9" s="6">
        <v>0.83518549156408528</v>
      </c>
      <c r="D9" s="5">
        <v>23.417220340120153</v>
      </c>
    </row>
    <row r="10" spans="1:4">
      <c r="A10" s="5">
        <v>51</v>
      </c>
      <c r="B10" s="5">
        <v>10.71625</v>
      </c>
      <c r="C10" s="6">
        <v>0.84007359800421832</v>
      </c>
      <c r="D10" s="5">
        <v>23.560988176594655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:D16"/>
    </sheetView>
  </sheetViews>
  <sheetFormatPr baseColWidth="10" defaultRowHeight="15" x14ac:dyDescent="0"/>
  <sheetData>
    <row r="1" spans="1:4">
      <c r="A1" s="3" t="s">
        <v>16</v>
      </c>
      <c r="B1" s="3" t="s">
        <v>17</v>
      </c>
      <c r="C1" s="4" t="s">
        <v>18</v>
      </c>
      <c r="D1" s="3" t="s">
        <v>19</v>
      </c>
    </row>
    <row r="2" spans="1:4">
      <c r="A2" s="5">
        <v>0</v>
      </c>
      <c r="B2" s="5">
        <v>0.79</v>
      </c>
      <c r="C2" s="6">
        <v>0.94140000000000001</v>
      </c>
      <c r="D2" s="5">
        <v>26.54</v>
      </c>
    </row>
    <row r="3" spans="1:4">
      <c r="A3" s="5">
        <v>6</v>
      </c>
      <c r="B3" s="5">
        <v>1.43</v>
      </c>
      <c r="C3" s="6">
        <v>0.93059999999999998</v>
      </c>
      <c r="D3" s="5">
        <v>26.22</v>
      </c>
    </row>
    <row r="4" spans="1:4">
      <c r="A4" s="5">
        <v>11</v>
      </c>
      <c r="B4" s="5">
        <v>1.96</v>
      </c>
      <c r="C4" s="6">
        <v>0.91290000000000004</v>
      </c>
      <c r="D4" s="5">
        <v>25.7</v>
      </c>
    </row>
    <row r="5" spans="1:4">
      <c r="A5" s="5">
        <v>15</v>
      </c>
      <c r="B5" s="5">
        <v>2.38</v>
      </c>
      <c r="C5" s="6">
        <v>0.91849999999999998</v>
      </c>
      <c r="D5" s="5">
        <v>25.87</v>
      </c>
    </row>
    <row r="6" spans="1:4">
      <c r="A6" s="5">
        <v>21</v>
      </c>
      <c r="B6" s="5">
        <v>3.02</v>
      </c>
      <c r="C6" s="6">
        <v>0.90880000000000005</v>
      </c>
      <c r="D6" s="5">
        <v>25.58</v>
      </c>
    </row>
    <row r="7" spans="1:4">
      <c r="A7" s="5">
        <v>24</v>
      </c>
      <c r="B7" s="5">
        <v>3.34</v>
      </c>
      <c r="C7" s="6">
        <v>0.90610000000000002</v>
      </c>
      <c r="D7" s="5">
        <v>25.5</v>
      </c>
    </row>
    <row r="8" spans="1:4">
      <c r="A8" s="5">
        <v>30.5</v>
      </c>
      <c r="B8" s="5">
        <v>4.03</v>
      </c>
      <c r="C8" s="6">
        <v>0.90390000000000004</v>
      </c>
      <c r="D8" s="5">
        <v>25.44</v>
      </c>
    </row>
    <row r="9" spans="1:4">
      <c r="A9" s="5">
        <v>35</v>
      </c>
      <c r="B9" s="5">
        <v>4.5</v>
      </c>
      <c r="C9" s="6">
        <v>0.88390000000000002</v>
      </c>
      <c r="D9" s="5">
        <v>24.85</v>
      </c>
    </row>
    <row r="10" spans="1:4">
      <c r="A10" s="5">
        <v>40</v>
      </c>
      <c r="B10" s="5">
        <v>5.03</v>
      </c>
      <c r="C10" s="6">
        <v>0.91979999999999995</v>
      </c>
      <c r="D10" s="5">
        <v>25.91</v>
      </c>
    </row>
    <row r="11" spans="1:4">
      <c r="A11" s="5">
        <v>44</v>
      </c>
      <c r="B11" s="5">
        <v>5.46</v>
      </c>
      <c r="C11" s="6">
        <v>0.90880000000000005</v>
      </c>
      <c r="D11" s="5">
        <v>25.58</v>
      </c>
    </row>
    <row r="12" spans="1:4">
      <c r="A12" s="5">
        <v>49</v>
      </c>
      <c r="B12" s="5">
        <v>5.99</v>
      </c>
      <c r="C12" s="6">
        <v>0.89600000000000002</v>
      </c>
      <c r="D12" s="5">
        <v>25.21</v>
      </c>
    </row>
    <row r="13" spans="1:4">
      <c r="A13" s="5">
        <v>55</v>
      </c>
      <c r="B13" s="5">
        <v>7.53</v>
      </c>
      <c r="C13" s="6">
        <v>0.90449999999999997</v>
      </c>
      <c r="D13" s="5">
        <v>25.46</v>
      </c>
    </row>
    <row r="14" spans="1:4">
      <c r="A14" s="5">
        <v>59</v>
      </c>
      <c r="B14" s="5">
        <v>8.5500000000000007</v>
      </c>
      <c r="C14" s="6">
        <v>0.90639999999999998</v>
      </c>
      <c r="D14" s="5">
        <v>25.51</v>
      </c>
    </row>
    <row r="15" spans="1:4">
      <c r="A15" s="5">
        <v>65</v>
      </c>
      <c r="B15" s="5">
        <v>10.09</v>
      </c>
      <c r="C15" s="6">
        <v>0.89859999999999995</v>
      </c>
      <c r="D15" s="5">
        <v>25.28</v>
      </c>
    </row>
    <row r="16" spans="1:4">
      <c r="A16" s="5">
        <v>68</v>
      </c>
      <c r="B16" s="5">
        <v>10.86</v>
      </c>
      <c r="C16" s="6">
        <v>0.89780000000000004</v>
      </c>
      <c r="D16" s="5">
        <v>25.26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:D15"/>
    </sheetView>
  </sheetViews>
  <sheetFormatPr baseColWidth="10" defaultRowHeight="15" x14ac:dyDescent="0"/>
  <sheetData>
    <row r="1" spans="1:4">
      <c r="A1" s="3" t="s">
        <v>16</v>
      </c>
      <c r="B1" s="3" t="s">
        <v>17</v>
      </c>
      <c r="C1" s="4" t="s">
        <v>18</v>
      </c>
      <c r="D1" s="3" t="s">
        <v>19</v>
      </c>
    </row>
    <row r="2" spans="1:4">
      <c r="A2" s="7">
        <v>7</v>
      </c>
      <c r="B2" s="7">
        <v>1.8891578947368399</v>
      </c>
      <c r="C2" s="6">
        <v>0.85628010975103952</v>
      </c>
      <c r="D2" s="7">
        <v>24.037650286795277</v>
      </c>
    </row>
    <row r="3" spans="1:4">
      <c r="A3" s="7">
        <v>11</v>
      </c>
      <c r="B3" s="7">
        <v>2.6057894736842102</v>
      </c>
      <c r="C3" s="6">
        <v>0.84706406337103268</v>
      </c>
      <c r="D3" s="7">
        <v>23.766590099148019</v>
      </c>
    </row>
    <row r="4" spans="1:4">
      <c r="A4" s="7">
        <v>16</v>
      </c>
      <c r="B4" s="7">
        <v>3.50157894736842</v>
      </c>
      <c r="C4" s="6">
        <v>0.83868940160114935</v>
      </c>
      <c r="D4" s="7">
        <v>23.520276517680859</v>
      </c>
    </row>
    <row r="5" spans="1:4">
      <c r="A5" s="7">
        <v>22</v>
      </c>
      <c r="B5" s="7">
        <v>4.5765263157894696</v>
      </c>
      <c r="C5" s="6">
        <v>0.83973149217318233</v>
      </c>
      <c r="D5" s="7">
        <v>23.550926240387714</v>
      </c>
    </row>
    <row r="6" spans="1:4">
      <c r="A6" s="7">
        <v>24</v>
      </c>
      <c r="B6" s="7">
        <v>4.9348421052631597</v>
      </c>
      <c r="C6" s="8">
        <v>0.82979999999999998</v>
      </c>
      <c r="D6" s="7">
        <v>23.26</v>
      </c>
    </row>
    <row r="7" spans="1:4">
      <c r="A7" s="7">
        <v>30</v>
      </c>
      <c r="B7" s="7">
        <v>6.0097894736842097</v>
      </c>
      <c r="C7" s="8">
        <v>0.84552581091897805</v>
      </c>
      <c r="D7" s="7">
        <v>23.721347379969899</v>
      </c>
    </row>
    <row r="8" spans="1:4">
      <c r="A8" s="7">
        <v>33</v>
      </c>
      <c r="B8" s="7">
        <v>6.54726315789474</v>
      </c>
      <c r="C8" s="6">
        <v>0.84051733475352552</v>
      </c>
      <c r="D8" s="7">
        <v>23.574039257456629</v>
      </c>
    </row>
    <row r="9" spans="1:4">
      <c r="A9" s="7">
        <v>33</v>
      </c>
      <c r="B9" s="7">
        <v>6.54726315789474</v>
      </c>
      <c r="C9" s="6">
        <v>0.84861694032697244</v>
      </c>
      <c r="D9" s="7">
        <v>23.812262950793304</v>
      </c>
    </row>
    <row r="10" spans="1:4">
      <c r="A10" s="7">
        <v>35</v>
      </c>
      <c r="B10" s="7">
        <v>6.9055789473684204</v>
      </c>
      <c r="C10" s="6">
        <v>0.83287575331692298</v>
      </c>
      <c r="D10" s="7">
        <v>23.349286862262439</v>
      </c>
    </row>
    <row r="11" spans="1:4">
      <c r="A11" s="7">
        <v>39</v>
      </c>
      <c r="B11" s="7">
        <v>7.62221052631579</v>
      </c>
      <c r="C11" s="6">
        <v>0.8485977613526412</v>
      </c>
      <c r="D11" s="7">
        <v>23.53</v>
      </c>
    </row>
    <row r="12" spans="1:4">
      <c r="A12" s="7">
        <v>45</v>
      </c>
      <c r="B12" s="7">
        <v>8.69715789473684</v>
      </c>
      <c r="C12" s="6">
        <v>0.82979401554483745</v>
      </c>
      <c r="D12" s="7">
        <v>23.258647516024627</v>
      </c>
    </row>
    <row r="13" spans="1:4">
      <c r="A13" s="7">
        <v>51</v>
      </c>
      <c r="B13" s="7">
        <v>9.7721052631579006</v>
      </c>
      <c r="C13" s="6">
        <v>0.8343429007582488</v>
      </c>
      <c r="D13" s="7">
        <v>23.392438257595551</v>
      </c>
    </row>
    <row r="14" spans="1:4">
      <c r="A14" s="7">
        <v>54</v>
      </c>
      <c r="B14" s="7">
        <v>10.2628421052632</v>
      </c>
      <c r="C14" s="6">
        <v>0.83929759408759175</v>
      </c>
      <c r="D14" s="7">
        <v>23.538164531987992</v>
      </c>
    </row>
    <row r="15" spans="1:4">
      <c r="A15" s="7">
        <v>59</v>
      </c>
      <c r="B15" s="7">
        <v>10.691263157894699</v>
      </c>
      <c r="C15" s="6">
        <v>0.83200093015840193</v>
      </c>
      <c r="D15" s="7">
        <v>23.32355676936476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17"/>
    </sheetView>
  </sheetViews>
  <sheetFormatPr baseColWidth="10" defaultRowHeight="15" x14ac:dyDescent="0"/>
  <sheetData>
    <row r="1" spans="1:4">
      <c r="A1" s="3" t="s">
        <v>16</v>
      </c>
      <c r="B1" s="3" t="s">
        <v>17</v>
      </c>
      <c r="C1" s="4" t="s">
        <v>18</v>
      </c>
      <c r="D1" s="3" t="s">
        <v>19</v>
      </c>
    </row>
    <row r="2" spans="1:4">
      <c r="A2" s="9">
        <v>0</v>
      </c>
      <c r="B2" s="7">
        <v>1</v>
      </c>
      <c r="C2" s="6">
        <v>0.81178686098943187</v>
      </c>
      <c r="D2" s="5">
        <v>22.729025323218583</v>
      </c>
    </row>
    <row r="3" spans="1:4">
      <c r="A3" s="9">
        <v>2</v>
      </c>
      <c r="B3" s="7">
        <v>1.2758620689655173</v>
      </c>
      <c r="C3" s="10">
        <v>0.79748213999999995</v>
      </c>
      <c r="D3" s="5">
        <v>22.308298231610273</v>
      </c>
    </row>
    <row r="4" spans="1:4">
      <c r="A4" s="9">
        <v>6</v>
      </c>
      <c r="B4" s="7">
        <v>1.8275862068965516</v>
      </c>
      <c r="C4" s="10">
        <v>0.81615141000000002</v>
      </c>
      <c r="D4" s="5">
        <v>22.857394417852422</v>
      </c>
    </row>
    <row r="5" spans="1:4">
      <c r="A5" s="9">
        <v>10</v>
      </c>
      <c r="B5" s="7">
        <v>2.3793103448275863</v>
      </c>
      <c r="C5" s="6">
        <v>0.7967237880697613</v>
      </c>
      <c r="D5" s="5">
        <v>22.285993766757681</v>
      </c>
    </row>
    <row r="6" spans="1:4">
      <c r="A6" s="9">
        <v>15</v>
      </c>
      <c r="B6" s="7">
        <v>3.0689655172413794</v>
      </c>
      <c r="C6" s="10">
        <v>0.80724026000000004</v>
      </c>
      <c r="D6" s="5">
        <v>22.595301658668799</v>
      </c>
    </row>
    <row r="7" spans="1:4">
      <c r="A7" s="9">
        <v>20</v>
      </c>
      <c r="B7" s="7">
        <v>3.7586206896551726</v>
      </c>
      <c r="C7" s="6">
        <v>0.79257560240339675</v>
      </c>
      <c r="D7" s="5">
        <v>22.163988305982254</v>
      </c>
    </row>
    <row r="8" spans="1:4">
      <c r="A8" s="9">
        <v>25</v>
      </c>
      <c r="B8" s="7">
        <v>4.4482758620689653</v>
      </c>
      <c r="C8" s="10">
        <v>0.78705621000000003</v>
      </c>
      <c r="D8" s="5">
        <v>22.001653116190258</v>
      </c>
    </row>
    <row r="9" spans="1:4">
      <c r="A9" s="9">
        <v>30</v>
      </c>
      <c r="B9" s="7">
        <v>5.1379310344827589</v>
      </c>
      <c r="C9" s="6">
        <v>0.80002032064577622</v>
      </c>
      <c r="D9" s="5">
        <v>22.382950607228711</v>
      </c>
    </row>
    <row r="10" spans="1:4">
      <c r="A10" s="9">
        <v>35</v>
      </c>
      <c r="B10" s="7">
        <v>5.8275862068965516</v>
      </c>
      <c r="C10" s="10">
        <v>0.80365796</v>
      </c>
      <c r="D10" s="5">
        <v>22.489939943982531</v>
      </c>
    </row>
    <row r="11" spans="1:4">
      <c r="A11" s="9">
        <v>40</v>
      </c>
      <c r="B11" s="7">
        <v>6.5172413793103452</v>
      </c>
      <c r="C11" s="6">
        <v>0.79374841179008249</v>
      </c>
      <c r="D11" s="5">
        <v>22.198482699708308</v>
      </c>
    </row>
    <row r="12" spans="1:4">
      <c r="A12" s="9">
        <v>44</v>
      </c>
      <c r="B12" s="7">
        <v>7.068965517241379</v>
      </c>
      <c r="C12" s="10">
        <v>0.81005554000000002</v>
      </c>
      <c r="D12" s="5">
        <v>22.678103974427412</v>
      </c>
    </row>
    <row r="13" spans="1:4">
      <c r="A13" s="9">
        <v>49</v>
      </c>
      <c r="B13" s="7">
        <v>7.7586206896551726</v>
      </c>
      <c r="C13" s="6">
        <v>0.79663466665129579</v>
      </c>
      <c r="D13" s="5">
        <v>22.28337254856752</v>
      </c>
    </row>
    <row r="14" spans="1:4">
      <c r="A14" s="9">
        <v>55</v>
      </c>
      <c r="B14" s="7">
        <v>8.5862068965517242</v>
      </c>
      <c r="C14" s="10">
        <v>0.79619419000000002</v>
      </c>
      <c r="D14" s="5">
        <v>22.270417238568363</v>
      </c>
    </row>
    <row r="15" spans="1:4">
      <c r="A15" s="9">
        <v>58</v>
      </c>
      <c r="B15" s="7">
        <v>9</v>
      </c>
      <c r="C15" s="6">
        <v>0.79386789877012132</v>
      </c>
      <c r="D15" s="5">
        <v>22.201997022650623</v>
      </c>
    </row>
    <row r="16" spans="1:4">
      <c r="A16" s="9">
        <v>64</v>
      </c>
      <c r="B16" s="7">
        <v>9.8275862068965516</v>
      </c>
      <c r="C16" s="10">
        <v>0.79289001999999997</v>
      </c>
      <c r="D16" s="5">
        <v>22.173235988140178</v>
      </c>
    </row>
    <row r="17" spans="1:4">
      <c r="A17" s="9">
        <v>69</v>
      </c>
      <c r="B17" s="7">
        <v>10.517241379310345</v>
      </c>
      <c r="C17" s="6">
        <v>0.77964060411441771</v>
      </c>
      <c r="D17" s="5">
        <v>21.783547179835814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" sqref="A2:D24"/>
    </sheetView>
  </sheetViews>
  <sheetFormatPr baseColWidth="10" defaultRowHeight="15" x14ac:dyDescent="0"/>
  <sheetData>
    <row r="1" spans="1:4">
      <c r="A1" s="3" t="s">
        <v>16</v>
      </c>
      <c r="B1" s="3" t="s">
        <v>17</v>
      </c>
      <c r="C1" s="4" t="s">
        <v>18</v>
      </c>
      <c r="D1" s="3" t="s">
        <v>19</v>
      </c>
    </row>
    <row r="2" spans="1:4">
      <c r="A2" s="7">
        <v>10</v>
      </c>
      <c r="B2" s="7">
        <v>2.4345454545454546</v>
      </c>
      <c r="C2" s="6">
        <v>0.88093608298887005</v>
      </c>
      <c r="D2" s="7">
        <v>24.762825970260881</v>
      </c>
    </row>
    <row r="3" spans="1:4">
      <c r="A3" s="7">
        <v>20</v>
      </c>
      <c r="B3" s="7">
        <v>3.209090909090909</v>
      </c>
      <c r="C3" s="6">
        <v>0.88031385646258287</v>
      </c>
      <c r="D3" s="7">
        <v>24.744525190075965</v>
      </c>
    </row>
    <row r="4" spans="1:4">
      <c r="A4" s="7">
        <v>26</v>
      </c>
      <c r="B4" s="7">
        <v>3.6738181818181821</v>
      </c>
      <c r="C4" s="6">
        <v>0.88436470977456239</v>
      </c>
      <c r="D4" s="7">
        <v>24.863667934545951</v>
      </c>
    </row>
    <row r="5" spans="1:4">
      <c r="A5" s="7">
        <v>30</v>
      </c>
      <c r="B5" s="7">
        <v>3.9836363636363634</v>
      </c>
      <c r="C5" s="6">
        <v>0.87354768884524692</v>
      </c>
      <c r="D5" s="7">
        <v>24.545520260154319</v>
      </c>
    </row>
    <row r="6" spans="1:4">
      <c r="A6" s="7">
        <v>35</v>
      </c>
      <c r="B6" s="7">
        <v>4.3709090909090911</v>
      </c>
      <c r="C6" s="6">
        <v>0.87359812237204582</v>
      </c>
      <c r="D6" s="7">
        <v>24.547003599177817</v>
      </c>
    </row>
    <row r="7" spans="1:4">
      <c r="A7" s="7">
        <v>40</v>
      </c>
      <c r="B7" s="7">
        <v>4.7581818181818178</v>
      </c>
      <c r="C7" s="6">
        <v>0.87564302070328448</v>
      </c>
      <c r="D7" s="7">
        <v>24.607147667743657</v>
      </c>
    </row>
    <row r="8" spans="1:4">
      <c r="A8" s="7">
        <v>46</v>
      </c>
      <c r="B8" s="7">
        <v>5.2229090909090914</v>
      </c>
      <c r="C8" s="6">
        <v>0.869443542991302</v>
      </c>
      <c r="D8" s="7">
        <v>24.424810087979466</v>
      </c>
    </row>
    <row r="9" spans="1:4">
      <c r="A9" s="7">
        <v>51</v>
      </c>
      <c r="B9" s="7">
        <v>5.6101818181818182</v>
      </c>
      <c r="C9" s="6">
        <v>0.87175272781693902</v>
      </c>
      <c r="D9" s="7">
        <v>24.492727288733498</v>
      </c>
    </row>
    <row r="10" spans="1:4">
      <c r="A10" s="7">
        <v>56</v>
      </c>
      <c r="B10" s="7">
        <v>5.9923076923076923</v>
      </c>
      <c r="C10" s="6">
        <v>0.88564108380760476</v>
      </c>
      <c r="D10" s="7">
        <v>24.901208347282491</v>
      </c>
    </row>
    <row r="11" spans="1:4">
      <c r="A11" s="7">
        <v>61</v>
      </c>
      <c r="B11" s="7">
        <v>6.3538461538461544</v>
      </c>
      <c r="C11" s="6">
        <v>0.8794912986331217</v>
      </c>
      <c r="D11" s="7">
        <v>24.720332312738872</v>
      </c>
    </row>
    <row r="12" spans="1:4">
      <c r="A12" s="7">
        <v>65.5</v>
      </c>
      <c r="B12" s="7">
        <v>6.6792307692307693</v>
      </c>
      <c r="C12" s="6">
        <v>0.87603639048333581</v>
      </c>
      <c r="D12" s="7">
        <v>24.618717367156933</v>
      </c>
    </row>
    <row r="13" spans="1:4">
      <c r="A13" s="7">
        <v>71</v>
      </c>
      <c r="B13" s="7">
        <v>7.0769230769230775</v>
      </c>
      <c r="C13" s="6">
        <v>0.87335508004720452</v>
      </c>
      <c r="D13" s="7">
        <v>24.539855295506012</v>
      </c>
    </row>
    <row r="14" spans="1:4">
      <c r="A14" s="7">
        <v>77</v>
      </c>
      <c r="B14" s="7">
        <v>7.5107692307692302</v>
      </c>
      <c r="C14" s="6">
        <v>0.87783046040678869</v>
      </c>
      <c r="D14" s="7">
        <v>24.671484129611429</v>
      </c>
    </row>
    <row r="15" spans="1:4">
      <c r="A15" s="7">
        <v>81</v>
      </c>
      <c r="B15" s="7">
        <v>7.8</v>
      </c>
      <c r="C15" s="6">
        <v>0.87292975362704084</v>
      </c>
      <c r="D15" s="7">
        <v>24.527345694912963</v>
      </c>
    </row>
    <row r="16" spans="1:4">
      <c r="A16" s="7">
        <v>86.5</v>
      </c>
      <c r="B16" s="7">
        <v>8.1976923076923089</v>
      </c>
      <c r="C16" s="6">
        <v>0.8725106727544234</v>
      </c>
      <c r="D16" s="7">
        <v>24.515019786894804</v>
      </c>
    </row>
    <row r="17" spans="1:4">
      <c r="A17" s="7">
        <v>91</v>
      </c>
      <c r="B17" s="7">
        <v>8.5230769230769212</v>
      </c>
      <c r="C17" s="6">
        <v>0.8813196909172637</v>
      </c>
      <c r="D17" s="7">
        <v>24.774108556390107</v>
      </c>
    </row>
    <row r="18" spans="1:4">
      <c r="A18" s="7">
        <v>95</v>
      </c>
      <c r="B18" s="7">
        <v>8.8123076923076908</v>
      </c>
      <c r="C18" s="6">
        <v>0.86783829810378577</v>
      </c>
      <c r="D18" s="7">
        <v>24.377597003052518</v>
      </c>
    </row>
    <row r="19" spans="1:4">
      <c r="A19" s="7">
        <v>99</v>
      </c>
      <c r="B19" s="7">
        <v>9.1015384615384605</v>
      </c>
      <c r="C19" s="6">
        <v>0.88343675813465083</v>
      </c>
      <c r="D19" s="7">
        <v>24.836375239254433</v>
      </c>
    </row>
    <row r="20" spans="1:4">
      <c r="A20" s="7">
        <v>106</v>
      </c>
      <c r="B20" s="7">
        <v>9.6076923076923091</v>
      </c>
      <c r="C20" s="6">
        <v>0.86459311640240877</v>
      </c>
      <c r="D20" s="7">
        <v>24.282150482423784</v>
      </c>
    </row>
    <row r="21" spans="1:4">
      <c r="A21" s="7">
        <v>111</v>
      </c>
      <c r="B21" s="7">
        <v>9.9692307692307693</v>
      </c>
      <c r="C21" s="6">
        <v>0.86345902193674773</v>
      </c>
      <c r="D21" s="7">
        <v>24.24879476284552</v>
      </c>
    </row>
    <row r="22" spans="1:4">
      <c r="A22" s="7">
        <v>115</v>
      </c>
      <c r="B22" s="7">
        <v>10.258461538461539</v>
      </c>
      <c r="C22" s="6">
        <v>0.86077456658695684</v>
      </c>
      <c r="D22" s="7">
        <v>24.169840193734021</v>
      </c>
    </row>
    <row r="23" spans="1:4">
      <c r="A23" s="7">
        <v>121</v>
      </c>
      <c r="B23" s="7">
        <v>10.693225806451613</v>
      </c>
      <c r="C23" s="6">
        <v>0.86493089577639115</v>
      </c>
      <c r="D23" s="7">
        <v>24.292085169893856</v>
      </c>
    </row>
    <row r="24" spans="1:4">
      <c r="A24" s="7">
        <v>123.5</v>
      </c>
      <c r="B24" s="7">
        <v>10.876290322580646</v>
      </c>
      <c r="C24" s="6">
        <v>0.86350342043478967</v>
      </c>
      <c r="D24" s="7">
        <v>24.250100601023224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:D8"/>
    </sheetView>
  </sheetViews>
  <sheetFormatPr baseColWidth="10" defaultRowHeight="15" x14ac:dyDescent="0"/>
  <sheetData>
    <row r="1" spans="1:4">
      <c r="A1" s="11" t="s">
        <v>24</v>
      </c>
      <c r="B1" s="12" t="s">
        <v>25</v>
      </c>
      <c r="C1" s="12" t="s">
        <v>34</v>
      </c>
      <c r="D1" t="s">
        <v>19</v>
      </c>
    </row>
    <row r="2" spans="1:4">
      <c r="A2" s="11">
        <v>7.3</v>
      </c>
      <c r="B2">
        <v>1.1000000000000001</v>
      </c>
      <c r="C2">
        <v>0.85699999999999998</v>
      </c>
      <c r="D2">
        <f>(C2-0.039)/0.034</f>
        <v>24.058823529411761</v>
      </c>
    </row>
    <row r="3" spans="1:4">
      <c r="A3" s="11">
        <v>10.5</v>
      </c>
      <c r="B3">
        <v>1.5</v>
      </c>
      <c r="C3">
        <v>0.85899999999999999</v>
      </c>
      <c r="D3">
        <f t="shared" ref="D3:D8" si="0">(C3-0.039)/0.034</f>
        <v>24.117647058823525</v>
      </c>
    </row>
    <row r="4" spans="1:4">
      <c r="A4" s="11">
        <v>18.5</v>
      </c>
      <c r="B4">
        <v>2.6</v>
      </c>
      <c r="C4">
        <v>0.85399999999999998</v>
      </c>
      <c r="D4">
        <f t="shared" si="0"/>
        <v>23.970588235294116</v>
      </c>
    </row>
    <row r="5" spans="1:4">
      <c r="A5" s="11">
        <v>40.5</v>
      </c>
      <c r="B5">
        <v>5.6</v>
      </c>
      <c r="C5">
        <v>0.83099999999999996</v>
      </c>
      <c r="D5">
        <f t="shared" si="0"/>
        <v>23.294117647058819</v>
      </c>
    </row>
    <row r="6" spans="1:4">
      <c r="A6" s="11">
        <v>50</v>
      </c>
      <c r="B6">
        <v>6.9</v>
      </c>
      <c r="C6">
        <v>0.81599999999999995</v>
      </c>
      <c r="D6">
        <f t="shared" si="0"/>
        <v>22.852941176470583</v>
      </c>
    </row>
    <row r="7" spans="1:4">
      <c r="A7" s="11">
        <v>62</v>
      </c>
      <c r="B7">
        <v>8.5</v>
      </c>
      <c r="C7">
        <v>0.79700000000000004</v>
      </c>
      <c r="D7">
        <f t="shared" si="0"/>
        <v>22.294117647058822</v>
      </c>
    </row>
    <row r="8" spans="1:4">
      <c r="A8" s="11">
        <v>80.5</v>
      </c>
      <c r="B8">
        <v>11</v>
      </c>
      <c r="C8">
        <v>0.78700000000000003</v>
      </c>
      <c r="D8">
        <f t="shared" si="0"/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:D19"/>
    </sheetView>
  </sheetViews>
  <sheetFormatPr baseColWidth="10" defaultRowHeight="15" x14ac:dyDescent="0"/>
  <sheetData>
    <row r="1" spans="1:4">
      <c r="A1" t="s">
        <v>24</v>
      </c>
      <c r="B1" t="s">
        <v>44</v>
      </c>
      <c r="C1" t="s">
        <v>43</v>
      </c>
      <c r="D1" t="s">
        <v>45</v>
      </c>
    </row>
    <row r="2" spans="1:4">
      <c r="A2" t="s">
        <v>46</v>
      </c>
      <c r="B2">
        <v>2.09</v>
      </c>
      <c r="C2" t="s">
        <v>46</v>
      </c>
      <c r="D2">
        <v>24.9</v>
      </c>
    </row>
    <row r="3" spans="1:4">
      <c r="A3" t="s">
        <v>46</v>
      </c>
      <c r="B3">
        <v>2.4980000000000002</v>
      </c>
      <c r="C3" t="s">
        <v>46</v>
      </c>
      <c r="D3">
        <v>24.8</v>
      </c>
    </row>
    <row r="4" spans="1:4">
      <c r="A4" t="s">
        <v>46</v>
      </c>
      <c r="B4">
        <v>3.0430000000000001</v>
      </c>
      <c r="C4" t="s">
        <v>46</v>
      </c>
      <c r="D4">
        <v>25.2</v>
      </c>
    </row>
    <row r="5" spans="1:4">
      <c r="A5" t="s">
        <v>46</v>
      </c>
      <c r="B5">
        <v>3.452</v>
      </c>
      <c r="C5" t="s">
        <v>46</v>
      </c>
      <c r="D5">
        <v>24.6</v>
      </c>
    </row>
    <row r="6" spans="1:4">
      <c r="A6" t="s">
        <v>46</v>
      </c>
      <c r="B6">
        <v>3.86</v>
      </c>
      <c r="C6" t="s">
        <v>46</v>
      </c>
      <c r="D6">
        <v>24.3</v>
      </c>
    </row>
    <row r="7" spans="1:4">
      <c r="A7" t="s">
        <v>46</v>
      </c>
      <c r="B7">
        <v>4.4050000000000002</v>
      </c>
      <c r="C7" t="s">
        <v>46</v>
      </c>
      <c r="D7">
        <v>24.4</v>
      </c>
    </row>
    <row r="8" spans="1:4">
      <c r="A8" t="s">
        <v>46</v>
      </c>
      <c r="B8">
        <v>4.7460000000000004</v>
      </c>
      <c r="C8" t="s">
        <v>46</v>
      </c>
      <c r="D8">
        <v>24.5</v>
      </c>
    </row>
    <row r="9" spans="1:4">
      <c r="A9" t="s">
        <v>46</v>
      </c>
      <c r="B9">
        <v>5.54</v>
      </c>
      <c r="C9" t="s">
        <v>46</v>
      </c>
      <c r="D9">
        <v>24.7</v>
      </c>
    </row>
    <row r="10" spans="1:4">
      <c r="A10" t="s">
        <v>46</v>
      </c>
      <c r="B10">
        <v>5.8810000000000002</v>
      </c>
      <c r="C10" t="s">
        <v>46</v>
      </c>
      <c r="D10">
        <v>24.1</v>
      </c>
    </row>
    <row r="11" spans="1:4">
      <c r="A11" t="s">
        <v>46</v>
      </c>
      <c r="B11">
        <v>6.2210000000000001</v>
      </c>
      <c r="C11" t="s">
        <v>46</v>
      </c>
      <c r="D11">
        <v>24</v>
      </c>
    </row>
    <row r="12" spans="1:4">
      <c r="A12" t="s">
        <v>46</v>
      </c>
      <c r="B12">
        <v>6.968</v>
      </c>
      <c r="C12" t="s">
        <v>46</v>
      </c>
      <c r="D12">
        <v>24.2</v>
      </c>
    </row>
    <row r="13" spans="1:4">
      <c r="A13" t="s">
        <v>46</v>
      </c>
      <c r="B13">
        <v>7.7190000000000003</v>
      </c>
      <c r="C13" t="s">
        <v>46</v>
      </c>
      <c r="D13">
        <v>24</v>
      </c>
    </row>
    <row r="14" spans="1:4">
      <c r="A14" t="s">
        <v>46</v>
      </c>
      <c r="B14">
        <v>8.0440000000000005</v>
      </c>
      <c r="C14" t="s">
        <v>46</v>
      </c>
      <c r="D14">
        <v>23.6</v>
      </c>
    </row>
    <row r="15" spans="1:4">
      <c r="A15" t="s">
        <v>46</v>
      </c>
      <c r="B15">
        <v>8.3330000000000002</v>
      </c>
      <c r="C15" t="s">
        <v>46</v>
      </c>
      <c r="D15">
        <v>23.6</v>
      </c>
    </row>
    <row r="16" spans="1:4">
      <c r="A16" t="s">
        <v>46</v>
      </c>
      <c r="B16">
        <v>8.9979999999999993</v>
      </c>
      <c r="C16" t="s">
        <v>46</v>
      </c>
      <c r="D16">
        <v>23.5</v>
      </c>
    </row>
    <row r="17" spans="1:4">
      <c r="A17" t="s">
        <v>46</v>
      </c>
      <c r="B17">
        <v>9.6050000000000004</v>
      </c>
      <c r="C17" t="s">
        <v>46</v>
      </c>
      <c r="D17">
        <v>23.4</v>
      </c>
    </row>
    <row r="18" spans="1:4">
      <c r="A18" t="s">
        <v>46</v>
      </c>
      <c r="B18">
        <v>9.84</v>
      </c>
      <c r="C18" t="s">
        <v>46</v>
      </c>
      <c r="D18">
        <v>23.6</v>
      </c>
    </row>
    <row r="19" spans="1:4">
      <c r="A19" t="s">
        <v>46</v>
      </c>
      <c r="B19">
        <v>10.025</v>
      </c>
      <c r="C19" t="s">
        <v>46</v>
      </c>
      <c r="D19">
        <v>23.1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KNR176-JPC32</vt:lpstr>
      <vt:lpstr>MD02-2529</vt:lpstr>
      <vt:lpstr>RC11-238</vt:lpstr>
      <vt:lpstr>V19-27</vt:lpstr>
      <vt:lpstr>V19-28</vt:lpstr>
      <vt:lpstr>V19-30</vt:lpstr>
      <vt:lpstr>V21-30</vt:lpstr>
      <vt:lpstr>Y69-71P</vt:lpstr>
      <vt:lpstr>ME0005A-24JC</vt:lpstr>
      <vt:lpstr>INFO</vt:lpstr>
    </vt:vector>
  </TitlesOfParts>
  <Company>University of Colorado -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Gill</dc:creator>
  <cp:lastModifiedBy>Emily Gill</cp:lastModifiedBy>
  <dcterms:created xsi:type="dcterms:W3CDTF">2015-04-05T22:59:03Z</dcterms:created>
  <dcterms:modified xsi:type="dcterms:W3CDTF">2015-04-06T18:45:48Z</dcterms:modified>
</cp:coreProperties>
</file>