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\ParkingLot5,10\"/>
    </mc:Choice>
  </mc:AlternateContent>
  <xr:revisionPtr revIDLastSave="0" documentId="13_ncr:1_{9614E8FB-43CE-40A4-9686-3F6E97576554}" xr6:coauthVersionLast="45" xr6:coauthVersionMax="45" xr10:uidLastSave="{00000000-0000-0000-0000-000000000000}"/>
  <bookViews>
    <workbookView xWindow="-108" yWindow="-108" windowWidth="23256" windowHeight="12576" xr2:uid="{897E6671-FE7C-417B-B83B-2820B7CE4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<sst xmlns="http://schemas.openxmlformats.org/spreadsheetml/2006/main" count="13" uniqueCount="13">
  <si>
    <t>Area</t>
  </si>
  <si>
    <t>Mean</t>
  </si>
  <si>
    <t>Min</t>
  </si>
  <si>
    <t>Max</t>
  </si>
  <si>
    <t>Tube Number</t>
  </si>
  <si>
    <t>Pic Number</t>
  </si>
  <si>
    <t>Length (px)</t>
  </si>
  <si>
    <t>Length (mm)</t>
  </si>
  <si>
    <t>Total pollen grains</t>
  </si>
  <si>
    <t>Viable Pollen Grains</t>
  </si>
  <si>
    <t>Ratio viable pollen</t>
  </si>
  <si>
    <t>Mean Length (mm)</t>
  </si>
  <si>
    <t>Median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</si>
</sst>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4B01-DD08-4FAC-9EE0-7538CFF195BB}">
  <dimension ref="A1:L21"/>
  <sheetViews>
    <sheetView tabSelected="1" workbookViewId="0">
      <selection activeCell="O13" sqref="O13"/>
    </sheetView>
  </sheetViews>
  <sheetFormatPr defaultRowHeight="14.4" x14ac:dyDescent="0.3"/>
  <cols>
    <col min="11" max="11" width="17.21875" bestFit="1" customWidth="1"/>
  </cols>
  <sheetData>
    <row r="1" spans="1:12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K1" t="s">
        <v>9</v>
      </c>
      <c r="L1">
        <v>20</v>
      </c>
    </row>
    <row r="2" spans="1:12" x14ac:dyDescent="0.3">
      <c r="A2">
        <v>1</v>
      </c>
      <c r="B2">
        <v>1</v>
      </c>
      <c r="C2">
        <v>19</v>
      </c>
      <c r="D2">
        <v>94.644999999999996</v>
      </c>
      <c r="E2">
        <v>62.83</v>
      </c>
      <c r="F2">
        <v>110.31699999999999</v>
      </c>
      <c r="G2">
        <v>18.111000000000001</v>
      </c>
      <c r="H2">
        <f>G2/657</f>
        <v>2.75662100456621E-2</v>
      </c>
      <c r="K2" t="s">
        <v>8</v>
      </c>
      <c r="L2">
        <v>582</v>
      </c>
    </row>
    <row r="3" spans="1:12" x14ac:dyDescent="0.3">
      <c r="A3">
        <v>1</v>
      </c>
      <c r="B3">
        <v>2</v>
      </c>
      <c r="C3">
        <v>50</v>
      </c>
      <c r="D3">
        <v>136.51</v>
      </c>
      <c r="E3">
        <v>87.557000000000002</v>
      </c>
      <c r="F3">
        <v>149.21799999999999</v>
      </c>
      <c r="G3">
        <v>49.040999999999997</v>
      </c>
      <c r="H3">
        <f t="shared" ref="H3:H21" si="0">G3/657</f>
        <v>7.464383561643835E-2</v>
      </c>
      <c r="K3" t="s">
        <v>10</v>
      </c>
      <c r="L3">
        <f>L1/L2</f>
        <v>3.4364261168384883E-2</v>
      </c>
    </row>
    <row r="4" spans="1:12" x14ac:dyDescent="0.3">
      <c r="A4">
        <v>1</v>
      </c>
      <c r="B4">
        <v>3</v>
      </c>
      <c r="C4">
        <v>16</v>
      </c>
      <c r="D4">
        <v>140.197</v>
      </c>
      <c r="E4">
        <v>76.412999999999997</v>
      </c>
      <c r="F4">
        <v>255</v>
      </c>
      <c r="G4">
        <v>15.555999999999999</v>
      </c>
      <c r="H4">
        <f t="shared" si="0"/>
        <v>2.367732115677321E-2</v>
      </c>
    </row>
    <row r="5" spans="1:12" x14ac:dyDescent="0.3">
      <c r="A5">
        <v>1</v>
      </c>
      <c r="B5">
        <v>4</v>
      </c>
      <c r="C5">
        <v>15</v>
      </c>
      <c r="D5">
        <v>89.53</v>
      </c>
      <c r="E5">
        <v>49.866</v>
      </c>
      <c r="F5">
        <v>114.268</v>
      </c>
      <c r="G5">
        <v>14.866</v>
      </c>
      <c r="H5">
        <f t="shared" si="0"/>
        <v>2.2627092846270926E-2</v>
      </c>
      <c r="K5" t="s">
        <v>11</v>
      </c>
      <c r="L5">
        <f>AVERAGE(H2:H21)</f>
        <v>3.9929299847793004E-2</v>
      </c>
    </row>
    <row r="6" spans="1:12" x14ac:dyDescent="0.3">
      <c r="A6">
        <v>1</v>
      </c>
      <c r="B6">
        <v>5</v>
      </c>
      <c r="C6">
        <v>37</v>
      </c>
      <c r="D6">
        <v>132.47800000000001</v>
      </c>
      <c r="E6">
        <v>110.49</v>
      </c>
      <c r="F6">
        <v>156.333</v>
      </c>
      <c r="G6">
        <v>36.523000000000003</v>
      </c>
      <c r="H6">
        <f t="shared" si="0"/>
        <v>5.5590563165905639E-2</v>
      </c>
      <c r="K6" t="s">
        <v>12</v>
      </c>
      <c r="L6">
        <f>MEDIAN(H2:H21)</f>
        <v>3.695814307458143E-2</v>
      </c>
    </row>
    <row r="7" spans="1:12" x14ac:dyDescent="0.3">
      <c r="A7">
        <v>1</v>
      </c>
      <c r="B7">
        <v>6</v>
      </c>
      <c r="C7">
        <v>18</v>
      </c>
      <c r="D7">
        <v>122.13200000000001</v>
      </c>
      <c r="E7">
        <v>100.28400000000001</v>
      </c>
      <c r="F7">
        <v>138.179</v>
      </c>
      <c r="G7">
        <v>17.204999999999998</v>
      </c>
      <c r="H7">
        <f t="shared" si="0"/>
        <v>2.6187214611872144E-2</v>
      </c>
    </row>
    <row r="8" spans="1:12" x14ac:dyDescent="0.3">
      <c r="A8">
        <v>1</v>
      </c>
      <c r="B8">
        <v>7</v>
      </c>
      <c r="C8">
        <v>26</v>
      </c>
      <c r="D8">
        <v>99.959000000000003</v>
      </c>
      <c r="E8">
        <v>71</v>
      </c>
      <c r="F8">
        <v>130</v>
      </c>
      <c r="G8">
        <v>25</v>
      </c>
      <c r="H8">
        <f t="shared" si="0"/>
        <v>3.8051750380517502E-2</v>
      </c>
    </row>
    <row r="9" spans="1:12" x14ac:dyDescent="0.3">
      <c r="A9">
        <v>2</v>
      </c>
      <c r="B9">
        <v>1</v>
      </c>
      <c r="C9">
        <v>27</v>
      </c>
      <c r="D9">
        <v>122</v>
      </c>
      <c r="E9">
        <v>60.332999999999998</v>
      </c>
      <c r="F9">
        <v>148</v>
      </c>
      <c r="G9">
        <v>26</v>
      </c>
      <c r="H9">
        <f t="shared" si="0"/>
        <v>3.9573820395738202E-2</v>
      </c>
    </row>
    <row r="10" spans="1:12" x14ac:dyDescent="0.3">
      <c r="A10">
        <v>2</v>
      </c>
      <c r="B10">
        <v>2</v>
      </c>
      <c r="C10">
        <v>35</v>
      </c>
      <c r="D10">
        <v>139.02099999999999</v>
      </c>
      <c r="E10">
        <v>118.807</v>
      </c>
      <c r="F10">
        <v>149.20400000000001</v>
      </c>
      <c r="G10">
        <v>34.531999999999996</v>
      </c>
      <c r="H10">
        <f t="shared" si="0"/>
        <v>5.2560121765601216E-2</v>
      </c>
    </row>
    <row r="11" spans="1:12" x14ac:dyDescent="0.3">
      <c r="A11">
        <v>2</v>
      </c>
      <c r="B11">
        <v>3</v>
      </c>
      <c r="C11">
        <v>28</v>
      </c>
      <c r="D11">
        <v>109.69199999999999</v>
      </c>
      <c r="E11">
        <v>67.766000000000005</v>
      </c>
      <c r="F11">
        <v>131.88399999999999</v>
      </c>
      <c r="G11">
        <v>28.196999999999999</v>
      </c>
      <c r="H11">
        <f t="shared" si="0"/>
        <v>4.291780821917808E-2</v>
      </c>
    </row>
    <row r="12" spans="1:12" x14ac:dyDescent="0.3">
      <c r="A12">
        <v>2</v>
      </c>
      <c r="B12">
        <v>4</v>
      </c>
      <c r="C12">
        <v>17</v>
      </c>
      <c r="D12">
        <v>92.988</v>
      </c>
      <c r="E12">
        <v>46.28</v>
      </c>
      <c r="F12">
        <v>117.333</v>
      </c>
      <c r="G12">
        <v>16.643000000000001</v>
      </c>
      <c r="H12">
        <f t="shared" si="0"/>
        <v>2.5331811263318113E-2</v>
      </c>
    </row>
    <row r="13" spans="1:12" x14ac:dyDescent="0.3">
      <c r="A13">
        <v>2</v>
      </c>
      <c r="B13">
        <v>5</v>
      </c>
      <c r="C13">
        <v>64</v>
      </c>
      <c r="D13">
        <v>132.398</v>
      </c>
      <c r="E13">
        <v>63.302</v>
      </c>
      <c r="F13">
        <v>147.333</v>
      </c>
      <c r="G13">
        <v>63.106999999999999</v>
      </c>
      <c r="H13">
        <f t="shared" si="0"/>
        <v>9.6053272450532717E-2</v>
      </c>
    </row>
    <row r="14" spans="1:12" x14ac:dyDescent="0.3">
      <c r="A14">
        <v>2</v>
      </c>
      <c r="B14">
        <v>6</v>
      </c>
      <c r="C14">
        <v>25</v>
      </c>
      <c r="D14">
        <v>128.65899999999999</v>
      </c>
      <c r="E14">
        <v>108.496</v>
      </c>
      <c r="F14">
        <v>155.417</v>
      </c>
      <c r="G14">
        <v>24.709</v>
      </c>
      <c r="H14">
        <f t="shared" si="0"/>
        <v>3.760882800608828E-2</v>
      </c>
    </row>
    <row r="15" spans="1:12" x14ac:dyDescent="0.3">
      <c r="A15">
        <v>3</v>
      </c>
      <c r="B15">
        <v>1</v>
      </c>
      <c r="C15">
        <v>29</v>
      </c>
      <c r="D15">
        <v>112.803</v>
      </c>
      <c r="E15">
        <v>86.063000000000002</v>
      </c>
      <c r="F15">
        <v>130.57300000000001</v>
      </c>
      <c r="G15">
        <v>28.425000000000001</v>
      </c>
      <c r="H15">
        <f t="shared" si="0"/>
        <v>4.3264840182648402E-2</v>
      </c>
    </row>
    <row r="16" spans="1:12" x14ac:dyDescent="0.3">
      <c r="A16">
        <v>3</v>
      </c>
      <c r="B16">
        <v>2</v>
      </c>
      <c r="C16">
        <v>23</v>
      </c>
      <c r="D16">
        <v>114.063</v>
      </c>
      <c r="E16">
        <v>93.097999999999999</v>
      </c>
      <c r="F16">
        <v>162.845</v>
      </c>
      <c r="G16">
        <v>22.023</v>
      </c>
      <c r="H16">
        <f t="shared" si="0"/>
        <v>3.3520547945205481E-2</v>
      </c>
    </row>
    <row r="17" spans="1:8" x14ac:dyDescent="0.3">
      <c r="A17">
        <v>4</v>
      </c>
      <c r="B17">
        <v>1</v>
      </c>
      <c r="C17">
        <v>24</v>
      </c>
      <c r="D17">
        <v>99.07</v>
      </c>
      <c r="E17">
        <v>90.433999999999997</v>
      </c>
      <c r="F17">
        <v>108.331</v>
      </c>
      <c r="G17">
        <v>23.853999999999999</v>
      </c>
      <c r="H17">
        <f t="shared" si="0"/>
        <v>3.6307458143074581E-2</v>
      </c>
    </row>
    <row r="18" spans="1:8" x14ac:dyDescent="0.3">
      <c r="A18">
        <v>5</v>
      </c>
      <c r="B18">
        <v>1</v>
      </c>
      <c r="C18">
        <v>32</v>
      </c>
      <c r="D18">
        <v>135.126</v>
      </c>
      <c r="E18">
        <v>112.142</v>
      </c>
      <c r="F18">
        <v>151.447</v>
      </c>
      <c r="G18">
        <v>31.385000000000002</v>
      </c>
      <c r="H18">
        <f t="shared" si="0"/>
        <v>4.7770167427701675E-2</v>
      </c>
    </row>
    <row r="19" spans="1:8" x14ac:dyDescent="0.3">
      <c r="A19">
        <v>6</v>
      </c>
      <c r="B19">
        <v>1</v>
      </c>
      <c r="C19">
        <v>22</v>
      </c>
      <c r="D19">
        <v>109.908</v>
      </c>
      <c r="E19">
        <v>84.308000000000007</v>
      </c>
      <c r="F19">
        <v>156.667</v>
      </c>
      <c r="G19">
        <v>21.471</v>
      </c>
      <c r="H19">
        <f t="shared" si="0"/>
        <v>3.2680365296803654E-2</v>
      </c>
    </row>
    <row r="20" spans="1:8" x14ac:dyDescent="0.3">
      <c r="A20">
        <v>6</v>
      </c>
      <c r="B20">
        <v>2</v>
      </c>
      <c r="C20">
        <v>15</v>
      </c>
      <c r="D20">
        <v>97.968999999999994</v>
      </c>
      <c r="E20">
        <v>47.66</v>
      </c>
      <c r="F20">
        <v>121.90900000000001</v>
      </c>
      <c r="G20">
        <v>14.422000000000001</v>
      </c>
      <c r="H20">
        <f t="shared" si="0"/>
        <v>2.1951293759512939E-2</v>
      </c>
    </row>
    <row r="21" spans="1:8" x14ac:dyDescent="0.3">
      <c r="A21">
        <v>6</v>
      </c>
      <c r="B21">
        <v>3</v>
      </c>
      <c r="C21">
        <v>14</v>
      </c>
      <c r="D21">
        <v>83.718999999999994</v>
      </c>
      <c r="E21">
        <v>52.517000000000003</v>
      </c>
      <c r="F21">
        <v>105</v>
      </c>
      <c r="G21">
        <v>13.601000000000001</v>
      </c>
      <c r="H21">
        <f t="shared" si="0"/>
        <v>2.0701674277016743E-2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2020-11-24T14:59:13Z</dcterms:created>
  <dcterms:modified xsi:type="dcterms:W3CDTF">2020-11-24T18:47:43Z</dcterms:modified>
</cp:coreProperties>
</file>