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\PrairieIsland11,10\"/>
    </mc:Choice>
  </mc:AlternateContent>
  <xr:revisionPtr revIDLastSave="0" documentId="13_ncr:1_{60764C7D-EF7F-402A-9CEB-1CF4BFC69E12}" xr6:coauthVersionLast="45" xr6:coauthVersionMax="45" xr10:uidLastSave="{00000000-0000-0000-0000-000000000000}"/>
  <bookViews>
    <workbookView xWindow="-108" yWindow="-108" windowWidth="23256" windowHeight="12576" xr2:uid="{D3D10176-3B38-4986-8BF8-4E0B6D9BD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L5" i="1" s="1"/>
  <c r="H6" i="1"/>
  <c r="H7" i="1"/>
  <c r="H8" i="1"/>
  <c r="H9" i="1"/>
  <c r="H10" i="1"/>
  <c r="H11" i="1"/>
  <c r="H12" i="1"/>
  <c r="H13" i="1"/>
  <c r="H14" i="1"/>
  <c r="H15" i="1"/>
  <c r="H2" i="1"/>
  <c r="I8" i="1"/>
  <c r="L6" i="1"/>
  <c r="L1" i="1" l="1"/>
  <c r="L3" i="1" s="1"/>
</calcChain>
</file>

<file path=xl/sharedStrings.xml><?xml version="1.0" encoding="utf-8"?>
<sst xmlns="http://schemas.openxmlformats.org/spreadsheetml/2006/main" count="13" uniqueCount="13">
  <si>
    <t>Area</t>
  </si>
  <si>
    <t>Mean</t>
  </si>
  <si>
    <t>Min</t>
  </si>
  <si>
    <t>Max</t>
  </si>
  <si>
    <t>Tube Number</t>
  </si>
  <si>
    <t>Pic Number</t>
  </si>
  <si>
    <t>Viable Pollen grains</t>
  </si>
  <si>
    <t>Total Pollen Grains</t>
  </si>
  <si>
    <t>Ratio viable pollen</t>
  </si>
  <si>
    <t>Mean Length (mm)</t>
  </si>
  <si>
    <t>Median Length (mm)</t>
  </si>
  <si>
    <t>Length (px)</t>
  </si>
  <si>
    <t>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</si>
</sst>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7D85-0E2F-4CBB-BDD2-85ED867AC798}">
  <dimension ref="A1:L15"/>
  <sheetViews>
    <sheetView tabSelected="1" workbookViewId="0">
      <selection activeCell="K19" sqref="K19"/>
    </sheetView>
  </sheetViews>
  <sheetFormatPr defaultRowHeight="14.4" x14ac:dyDescent="0.3"/>
  <sheetData>
    <row r="1" spans="1:12" x14ac:dyDescent="0.3">
      <c r="A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11</v>
      </c>
      <c r="H1" s="1" t="s">
        <v>12</v>
      </c>
      <c r="I1" s="1"/>
      <c r="K1" s="6" t="s">
        <v>6</v>
      </c>
      <c r="L1" s="6">
        <f>COUNT(H2:H149)</f>
        <v>14</v>
      </c>
    </row>
    <row r="2" spans="1:12" x14ac:dyDescent="0.3">
      <c r="A2">
        <v>1</v>
      </c>
      <c r="B2" s="1">
        <v>1</v>
      </c>
      <c r="C2" s="1">
        <v>23</v>
      </c>
      <c r="D2" s="1">
        <v>168.36199999999999</v>
      </c>
      <c r="E2" s="1">
        <v>145.667</v>
      </c>
      <c r="F2" s="1">
        <v>170</v>
      </c>
      <c r="G2" s="1">
        <v>17.989999999999998</v>
      </c>
      <c r="H2" s="1">
        <f>G2/651.007</f>
        <v>2.7634111461167083E-2</v>
      </c>
      <c r="I2" s="1">
        <v>11</v>
      </c>
      <c r="K2" s="6" t="s">
        <v>7</v>
      </c>
      <c r="L2" s="6">
        <v>117</v>
      </c>
    </row>
    <row r="3" spans="1:12" x14ac:dyDescent="0.3">
      <c r="A3">
        <v>1</v>
      </c>
      <c r="B3" s="1">
        <v>2</v>
      </c>
      <c r="C3" s="1">
        <v>8</v>
      </c>
      <c r="D3" s="1">
        <v>169.01</v>
      </c>
      <c r="E3" s="1">
        <v>162.08000000000001</v>
      </c>
      <c r="F3" s="1">
        <v>170</v>
      </c>
      <c r="G3" s="1">
        <v>7.2560000000000002</v>
      </c>
      <c r="H3" s="6">
        <f t="shared" ref="H3:H15" si="0">G3/651.007</f>
        <v>1.1145809492063835E-2</v>
      </c>
      <c r="I3">
        <v>10</v>
      </c>
      <c r="K3" s="6" t="s">
        <v>8</v>
      </c>
      <c r="L3" s="6">
        <f>L1/L2</f>
        <v>0.11965811965811966</v>
      </c>
    </row>
    <row r="4" spans="1:12" x14ac:dyDescent="0.3">
      <c r="A4">
        <v>1</v>
      </c>
      <c r="B4" s="1">
        <v>3</v>
      </c>
      <c r="C4" s="1">
        <v>36</v>
      </c>
      <c r="D4" s="1">
        <v>170</v>
      </c>
      <c r="E4" s="1">
        <v>170</v>
      </c>
      <c r="F4" s="1">
        <v>170</v>
      </c>
      <c r="G4" s="1">
        <v>28.957999999999998</v>
      </c>
      <c r="H4" s="6">
        <f t="shared" si="0"/>
        <v>4.4481856569898635E-2</v>
      </c>
      <c r="I4" s="1">
        <v>6</v>
      </c>
      <c r="K4" s="6"/>
      <c r="L4" s="6"/>
    </row>
    <row r="5" spans="1:12" x14ac:dyDescent="0.3">
      <c r="A5">
        <v>2</v>
      </c>
      <c r="B5" s="2">
        <v>1</v>
      </c>
      <c r="C5" s="2">
        <v>12</v>
      </c>
      <c r="D5" s="2">
        <v>165.61500000000001</v>
      </c>
      <c r="E5" s="2">
        <v>117.381</v>
      </c>
      <c r="F5" s="2">
        <v>170</v>
      </c>
      <c r="G5" s="2">
        <v>10.737</v>
      </c>
      <c r="H5" s="6">
        <f t="shared" si="0"/>
        <v>1.6492910214483101E-2</v>
      </c>
      <c r="I5" s="2">
        <v>11</v>
      </c>
      <c r="K5" s="6" t="s">
        <v>9</v>
      </c>
      <c r="L5" s="6">
        <f>AVERAGE(H2:H149)</f>
        <v>3.3937642540161406E-2</v>
      </c>
    </row>
    <row r="6" spans="1:12" x14ac:dyDescent="0.3">
      <c r="A6">
        <v>2</v>
      </c>
      <c r="B6" s="2">
        <v>2</v>
      </c>
      <c r="C6" s="2">
        <v>39</v>
      </c>
      <c r="D6" s="2">
        <v>164.11</v>
      </c>
      <c r="E6" s="2">
        <v>105.333</v>
      </c>
      <c r="F6" s="2">
        <v>170</v>
      </c>
      <c r="G6" s="2">
        <v>31.213000000000001</v>
      </c>
      <c r="H6" s="6">
        <f t="shared" si="0"/>
        <v>4.7945721013752544E-2</v>
      </c>
      <c r="I6" s="2">
        <v>42</v>
      </c>
      <c r="K6" s="6" t="s">
        <v>10</v>
      </c>
      <c r="L6" s="6">
        <f>MEDIAN(H2:H149)</f>
        <v>2.7774662945252507E-2</v>
      </c>
    </row>
    <row r="7" spans="1:12" x14ac:dyDescent="0.3">
      <c r="A7">
        <v>2</v>
      </c>
      <c r="B7" s="2">
        <v>3</v>
      </c>
      <c r="C7" s="2">
        <v>16</v>
      </c>
      <c r="D7" s="2">
        <v>170</v>
      </c>
      <c r="E7" s="2">
        <v>170</v>
      </c>
      <c r="F7" s="2">
        <v>170</v>
      </c>
      <c r="G7" s="2">
        <v>12.435</v>
      </c>
      <c r="H7" s="6">
        <f t="shared" si="0"/>
        <v>1.9101177099478197E-2</v>
      </c>
      <c r="I7" s="2">
        <v>37</v>
      </c>
    </row>
    <row r="8" spans="1:12" x14ac:dyDescent="0.3">
      <c r="A8">
        <v>3</v>
      </c>
      <c r="B8" s="3">
        <v>1</v>
      </c>
      <c r="C8" s="3">
        <v>22</v>
      </c>
      <c r="D8" s="3">
        <v>167.10599999999999</v>
      </c>
      <c r="E8" s="3">
        <v>106.333</v>
      </c>
      <c r="F8" s="3">
        <v>170</v>
      </c>
      <c r="G8" s="3">
        <v>19.25</v>
      </c>
      <c r="H8" s="6">
        <f t="shared" si="0"/>
        <v>2.9569574520704082E-2</v>
      </c>
      <c r="I8" s="3">
        <f>SUM(I2:I7)</f>
        <v>117</v>
      </c>
    </row>
    <row r="9" spans="1:12" x14ac:dyDescent="0.3">
      <c r="A9">
        <v>4</v>
      </c>
      <c r="B9" s="4">
        <v>1</v>
      </c>
      <c r="C9" s="4">
        <v>19</v>
      </c>
      <c r="D9" s="4">
        <v>165.018</v>
      </c>
      <c r="E9" s="4">
        <v>75.332999999999998</v>
      </c>
      <c r="F9" s="4">
        <v>170</v>
      </c>
      <c r="G9" s="4">
        <v>17.013999999999999</v>
      </c>
      <c r="H9" s="6">
        <f t="shared" si="0"/>
        <v>2.6134895630922556E-2</v>
      </c>
      <c r="I9" s="4"/>
    </row>
    <row r="10" spans="1:12" x14ac:dyDescent="0.3">
      <c r="A10">
        <v>4</v>
      </c>
      <c r="B10" s="4">
        <v>2</v>
      </c>
      <c r="C10" s="4">
        <v>18</v>
      </c>
      <c r="D10" s="4">
        <v>170</v>
      </c>
      <c r="E10" s="4">
        <v>170</v>
      </c>
      <c r="F10" s="4">
        <v>170</v>
      </c>
      <c r="G10" s="4">
        <v>15.317</v>
      </c>
      <c r="H10" s="6">
        <f t="shared" si="0"/>
        <v>2.352816482772075E-2</v>
      </c>
      <c r="I10" s="4"/>
    </row>
    <row r="11" spans="1:12" x14ac:dyDescent="0.3">
      <c r="A11">
        <v>4</v>
      </c>
      <c r="B11" s="4">
        <v>3</v>
      </c>
      <c r="C11" s="4">
        <v>20</v>
      </c>
      <c r="D11" s="4">
        <v>147.84700000000001</v>
      </c>
      <c r="E11" s="4">
        <v>138.28</v>
      </c>
      <c r="F11" s="4">
        <v>164</v>
      </c>
      <c r="G11" s="4">
        <v>16.975999999999999</v>
      </c>
      <c r="H11" s="6">
        <f t="shared" si="0"/>
        <v>2.607652452277779E-2</v>
      </c>
      <c r="I11" s="4"/>
    </row>
    <row r="12" spans="1:12" x14ac:dyDescent="0.3">
      <c r="A12">
        <v>5</v>
      </c>
      <c r="B12" s="5">
        <v>1</v>
      </c>
      <c r="C12" s="5">
        <v>55</v>
      </c>
      <c r="D12" s="5">
        <v>157.31299999999999</v>
      </c>
      <c r="E12" s="5">
        <v>78.468999999999994</v>
      </c>
      <c r="F12" s="5">
        <v>170</v>
      </c>
      <c r="G12" s="5">
        <v>50.204000000000001</v>
      </c>
      <c r="H12" s="6">
        <f t="shared" si="0"/>
        <v>7.7117450349996244E-2</v>
      </c>
      <c r="I12" s="5"/>
    </row>
    <row r="13" spans="1:12" x14ac:dyDescent="0.3">
      <c r="A13">
        <v>6</v>
      </c>
      <c r="B13" s="6">
        <v>1</v>
      </c>
      <c r="C13" s="6">
        <v>42</v>
      </c>
      <c r="D13" s="6">
        <v>159.77000000000001</v>
      </c>
      <c r="E13" s="6">
        <v>92</v>
      </c>
      <c r="F13" s="6">
        <v>170</v>
      </c>
      <c r="G13" s="6">
        <v>33.207999999999998</v>
      </c>
      <c r="H13" s="6">
        <f t="shared" si="0"/>
        <v>5.1010204191352784E-2</v>
      </c>
      <c r="I13" s="6"/>
    </row>
    <row r="14" spans="1:12" x14ac:dyDescent="0.3">
      <c r="A14">
        <v>6</v>
      </c>
      <c r="B14" s="6">
        <v>2</v>
      </c>
      <c r="C14" s="6">
        <v>34</v>
      </c>
      <c r="D14" s="6">
        <v>170</v>
      </c>
      <c r="E14" s="6">
        <v>170</v>
      </c>
      <c r="F14" s="6">
        <v>170</v>
      </c>
      <c r="G14" s="6">
        <v>30.58</v>
      </c>
      <c r="H14" s="6">
        <f t="shared" si="0"/>
        <v>4.6973381238604194E-2</v>
      </c>
      <c r="I14" s="6"/>
    </row>
    <row r="15" spans="1:12" x14ac:dyDescent="0.3">
      <c r="A15">
        <v>6</v>
      </c>
      <c r="B15" s="6">
        <v>3</v>
      </c>
      <c r="C15" s="6">
        <v>21</v>
      </c>
      <c r="D15" s="6">
        <v>170</v>
      </c>
      <c r="E15" s="6">
        <v>170</v>
      </c>
      <c r="F15" s="6">
        <v>170</v>
      </c>
      <c r="G15" s="6">
        <v>18.172999999999998</v>
      </c>
      <c r="H15" s="6">
        <f t="shared" si="0"/>
        <v>2.7915214429337934E-2</v>
      </c>
      <c r="I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2020-12-02T12:54:54Z</dcterms:created>
  <dcterms:modified xsi:type="dcterms:W3CDTF">2020-12-02T13:01:38Z</dcterms:modified>
</cp:coreProperties>
</file>