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7485" tabRatio="927"/>
  </bookViews>
  <sheets>
    <sheet name="Pontos Nao Ajustados" sheetId="1" r:id="rId1"/>
    <sheet name="Pontos Ajustados" sheetId="6" r:id="rId2"/>
    <sheet name="Seletores" sheetId="2" r:id="rId3"/>
    <sheet name="Regras-PontosNaoAjustados" sheetId="7" r:id="rId4"/>
    <sheet name="Regras-AjusteComlexSW" sheetId="8" r:id="rId5"/>
    <sheet name="Regras-AjusteComplexProcesso" sheetId="9" r:id="rId6"/>
    <sheet name="RegrasCalculoUCP" sheetId="10" r:id="rId7"/>
  </sheets>
  <calcPr calcId="145621"/>
</workbook>
</file>

<file path=xl/calcChain.xml><?xml version="1.0" encoding="utf-8"?>
<calcChain xmlns="http://schemas.openxmlformats.org/spreadsheetml/2006/main">
  <c r="J13" i="6" l="1"/>
  <c r="J12" i="6"/>
  <c r="J11" i="6"/>
  <c r="J10" i="6"/>
  <c r="J9" i="6"/>
  <c r="J8" i="6"/>
  <c r="J7" i="6"/>
  <c r="J6" i="6"/>
  <c r="E7" i="6"/>
  <c r="E8" i="6"/>
  <c r="E9" i="6"/>
  <c r="E10" i="6"/>
  <c r="E11" i="6"/>
  <c r="E12" i="6"/>
  <c r="E13" i="6"/>
  <c r="E14" i="6"/>
  <c r="E15" i="6"/>
  <c r="E16" i="6"/>
  <c r="E17" i="6"/>
  <c r="E18" i="6"/>
  <c r="E6" i="6"/>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G240"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J9" i="1"/>
  <c r="K240"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F240" i="1"/>
  <c r="F239" i="1"/>
  <c r="G239" i="1" s="1"/>
  <c r="K239" i="1" s="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G12" i="1" s="1"/>
  <c r="K12" i="1" s="1"/>
  <c r="F11" i="1"/>
  <c r="G11" i="1" s="1"/>
  <c r="K11" i="1" s="1"/>
  <c r="F10" i="1"/>
  <c r="G10" i="1" s="1"/>
  <c r="F9" i="1"/>
  <c r="G9" i="1" s="1"/>
  <c r="E19" i="6" l="1"/>
  <c r="E20" i="6" s="1"/>
  <c r="J14" i="6"/>
  <c r="J15" i="6" s="1"/>
  <c r="K9" i="1"/>
  <c r="B5" i="1" s="1"/>
  <c r="H18" i="6" s="1"/>
  <c r="J21" i="6" s="1"/>
  <c r="K10" i="1"/>
</calcChain>
</file>

<file path=xl/sharedStrings.xml><?xml version="1.0" encoding="utf-8"?>
<sst xmlns="http://schemas.openxmlformats.org/spreadsheetml/2006/main" count="109" uniqueCount="99">
  <si>
    <t>(informe o nome do entregável)</t>
  </si>
  <si>
    <t>(quantifique)</t>
  </si>
  <si>
    <t>Complexidade</t>
  </si>
  <si>
    <t>Médio</t>
  </si>
  <si>
    <t>Complexo</t>
  </si>
  <si>
    <t>Simples</t>
  </si>
  <si>
    <t>COMPLEXIDADE DE PROCESSAMENTO</t>
  </si>
  <si>
    <t>REUTILIZAÇÃO DE CÓDIGO</t>
  </si>
  <si>
    <t>Peso Ajuste</t>
  </si>
  <si>
    <t>Multiplicadores</t>
  </si>
  <si>
    <t>de esforço</t>
  </si>
  <si>
    <t>FERRAMENTA DE ESTIATIVA DE PONTOS DE SOFTWARE POR UCP (USE CASE POINTS)</t>
  </si>
  <si>
    <t>ALIMENTAÇÃO DE DADOS PARA CÁLCULO DE PONTOS DE UUCP (Unajusted Use Case Points)</t>
  </si>
  <si>
    <t>Total de Pontos de Caso de Uso não Ajustados=</t>
  </si>
  <si>
    <t>USE CASE</t>
  </si>
  <si>
    <t>ATORES</t>
  </si>
  <si>
    <t>UUCP</t>
  </si>
  <si>
    <t>TRANSAÇÕES</t>
  </si>
  <si>
    <t>ENTIDADES</t>
  </si>
  <si>
    <t>Quantidade de Transações</t>
  </si>
  <si>
    <t>até 3</t>
  </si>
  <si>
    <t>de 5 a 10</t>
  </si>
  <si>
    <t>de 4 a 7</t>
  </si>
  <si>
    <t>mais que 7</t>
  </si>
  <si>
    <t>Quantidade de Entidades</t>
  </si>
  <si>
    <t>até 4</t>
  </si>
  <si>
    <t>mais que 10</t>
  </si>
  <si>
    <t>(liste os cenários)</t>
  </si>
  <si>
    <t>(liste o nome das Classes candidatas)</t>
  </si>
  <si>
    <t>UAW</t>
  </si>
  <si>
    <t>(Peso dos Atores)</t>
  </si>
  <si>
    <t>(Pontos não ajustados de UC)</t>
  </si>
  <si>
    <t>CLASSIFICAÇÃO</t>
  </si>
  <si>
    <t>(do Use Case Point)</t>
  </si>
  <si>
    <t>UCCW</t>
  </si>
  <si>
    <t>(Peso dos Use Case)</t>
  </si>
  <si>
    <t>CLASSIFICAÇÃO DE PESOS DE CASOS DE USO</t>
  </si>
  <si>
    <t>CLASSIFICAÇÃO DO PESO DOS ATORES</t>
  </si>
  <si>
    <t>EXEMPLO DE CÁLCULO DO PESO DOS CASOS DE USO TOTAIS DO PROJETO</t>
  </si>
  <si>
    <t>EXEMPLO DE CÁLCULO DO PESO DOS ATORES DOS CASOS DE USO TOTAIS DO PROJETO</t>
  </si>
  <si>
    <t>CÁLCULO DOS CASOS DE USO NÃO AJUSTADOS:</t>
  </si>
  <si>
    <t xml:space="preserve">UUCP = UAW + UUCW </t>
  </si>
  <si>
    <t>EXEMPLO DO CÁLCULO DOS CASOS DE USO NÃO AJUSTADOS:</t>
  </si>
  <si>
    <t>UUCP = 12 + 210 = 222</t>
  </si>
  <si>
    <t>QUANTO MAIOR A PONTUAÇÃO, MAIOR ADIFICULDADE PARA O PROJETO DE SOFTWARE</t>
  </si>
  <si>
    <t>TCF = 0.6 + (0.01 X Tfactor)</t>
  </si>
  <si>
    <t>EXEMPLO DE PONDERAÇÃO DOS FATORES DE INFLUÊNCIA</t>
  </si>
  <si>
    <t>PESO PADRÃO DOS FATORES DE AJUSTE PARA CÁLCULO DO TCF</t>
  </si>
  <si>
    <t>APURAÇÃO E APLICAÇÃO DE AJUSTE TÉCNICO DE PROJETO, POR FATORES NÃO FUNCIONAIS DO SOFTWARE – Technical Complecity Factor (TCF)</t>
  </si>
  <si>
    <t>APURAÇÃO E APLICAÇÃO DE AJUSTE TÉCNICO DE PROCESSO DE SOFTWARE (ECF - ENVIRONMENTAL COMPLEXITY FACTOR)</t>
  </si>
  <si>
    <t>PESO PADRÃO DOS FATORES DE AJUSTE PARA CÁLCULO DO ECF</t>
  </si>
  <si>
    <t>ECF = 1.4 + (-0.03 x Efactor)</t>
  </si>
  <si>
    <t>REGRAS DE CÁLCULO DOS PONTOS DE CASO DE USO NÃO AJUSTADOS (UUCP - UNAJUSTED USE CASE POINTS)</t>
  </si>
  <si>
    <t>REGRAS DE CÁLCULO DOS PONTOS DE CASO DE USO AJUSTADOS (UCP - USE CASE POINTS)</t>
  </si>
  <si>
    <t>O número de UCPs demonstra o esforço total para produzir o software em PONTOS.</t>
  </si>
  <si>
    <t>UCP = UUCP x TCF x ECF</t>
  </si>
  <si>
    <t>Legenda:</t>
  </si>
  <si>
    <t>*UUCP = Pontos de Caso de Uso não ajustados (pondera a parte funcional a ser desenvolvida no software)</t>
  </si>
  <si>
    <t>*TCF = Complexidade Técnica do projeto de Software (pondera as dificuldades da parte não funcional do projeto de software)</t>
  </si>
  <si>
    <t>*ECF = Complexidade Ambiental do projeto de Software (pondera as dificuldades do processo de software)</t>
  </si>
  <si>
    <t>Exemplo do cálculo de UCP:</t>
  </si>
  <si>
    <t>Cada empresa pode ter uma tabela de conversão de Pontos de Caso de Uso para Horas de trabalho, conforme a produtividade do seu pessoal e domínio e disponibilidade de ferramentas.</t>
  </si>
  <si>
    <t>Com base nas horas de trabalho, calcula-se o custo do projeto.</t>
  </si>
  <si>
    <t>Se for usado o SCRUM ou outro método de controle de projeto por pontos, os UCPs podem substituir os pontos por Planning Poker se estimado cada Item do Backlog de Produto em separado, usando UCP.</t>
  </si>
  <si>
    <t>ALIMENTAÇÃO DE DADOS PARA CÁLCULO DE TCF (FATOR DE AJUSTE DE COMPLEXIDADE TÉCNICA)</t>
  </si>
  <si>
    <t>FATOR TÉCNICO</t>
  </si>
  <si>
    <t>SISTEMA DISTRIBUÍDO</t>
  </si>
  <si>
    <t>TEMPO DE RESPOSTA</t>
  </si>
  <si>
    <t>EFICIÊNCIA DO SISTEMA</t>
  </si>
  <si>
    <t>FACILIDADE DE INSTALAÇÃO</t>
  </si>
  <si>
    <t>FACILIDADE DE USO</t>
  </si>
  <si>
    <t>PORTABILIDADE</t>
  </si>
  <si>
    <t>FACILIDADE DE MUDANÇA</t>
  </si>
  <si>
    <t>CONCORRÊNCIA DE PROCESSAMENTO</t>
  </si>
  <si>
    <t>RECURSOS DE SEGURANÇA</t>
  </si>
  <si>
    <t>CONTROLE DE ACESSO A TERCEIROS</t>
  </si>
  <si>
    <t>REQUER TREINAMENTO ESPECIALIZADO</t>
  </si>
  <si>
    <t>PESO</t>
  </si>
  <si>
    <t>INFLUÊNCIA</t>
  </si>
  <si>
    <t>Fator de Influência Técnica (Tfactor) =&gt;</t>
  </si>
  <si>
    <t>ALIMENTAÇÃO DE DADOS PARA CÁLCULO DE ECF (FATOR DE AJUSTE DE COMPLEXIDADE DE AMBIENTE)</t>
  </si>
  <si>
    <t>FAMILIARIDADE COM O PROCESSO DE SW</t>
  </si>
  <si>
    <t>EXPERIÊNCIA COM O TIPO DE APLICAÇÃO</t>
  </si>
  <si>
    <t>EXPERIÊNCIA COM PROJETOS O.OBJETOS</t>
  </si>
  <si>
    <t>PRESENÇA DE ANALISTA EXPERIENTE</t>
  </si>
  <si>
    <t>MOTIVAÇÃO DA EQUIPE</t>
  </si>
  <si>
    <t>REQUISITOS CLAROS E ESTÁVEIS</t>
  </si>
  <si>
    <t>DESENVOLVEDORES EM TEMPO PARCIAL</t>
  </si>
  <si>
    <t>LINGUAGEM DE PROGRAMAÇÃO DIFÍCIL</t>
  </si>
  <si>
    <t>FATOR AMBIENTAL</t>
  </si>
  <si>
    <t>Fator de Influência Ambiental (Efactor) =&gt;</t>
  </si>
  <si>
    <t>TOTAL DE PONTOS DE CASO DE USO AJUSTADOS - PONTUAÇÃO TOTAL DO PROJETO</t>
  </si>
  <si>
    <t>FATOR DE COMPLEXIDADE AMBIENTAL (ECF)</t>
  </si>
  <si>
    <t>FATOR DE COMPLEXIDADE TÉCNICA (TCF)</t>
  </si>
  <si>
    <t>UCP = UUCP X TCF X ECF =</t>
  </si>
  <si>
    <t xml:space="preserve">Taxa Hora por UCP = </t>
  </si>
  <si>
    <t>Custo médio por hora de trabalho/profissional</t>
  </si>
  <si>
    <t>Custo total do projeto, conforme parâmetros de estimativa:</t>
  </si>
  <si>
    <t>Duração, conforme o número de SPRINTs ou cronograma equivalente: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</si>
</sst>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b/>
      <sz val="11"/>
      <color theme="3" tint="-0.249977111117893"/>
      <name val="Calibri"/>
      <family val="2"/>
      <scheme val="minor"/>
    </font>
    <font>
      <i/>
      <sz val="11"/>
      <color theme="3" tint="-0.249977111117893"/>
      <name val="Calibri"/>
      <family val="2"/>
      <scheme val="minor"/>
    </font>
    <font>
      <sz val="11"/>
      <color theme="3" tint="-0.249977111117893"/>
      <name val="Calibri"/>
      <family val="2"/>
      <scheme val="minor"/>
    </font>
    <font>
      <b/>
      <sz val="14"/>
      <color theme="5"/>
      <name val="Calibri"/>
      <family val="2"/>
      <scheme val="minor"/>
    </font>
    <font>
      <b/>
      <sz val="11"/>
      <color theme="0"/>
      <name val="Calibri"/>
      <family val="2"/>
      <scheme val="minor"/>
    </font>
    <font>
      <sz val="11"/>
      <color theme="0"/>
      <name val="Calibri"/>
      <family val="2"/>
      <scheme val="minor"/>
    </font>
    <font>
      <i/>
      <sz val="11"/>
      <color theme="0"/>
      <name val="Calibri"/>
      <family val="2"/>
      <scheme val="minor"/>
    </font>
    <font>
      <b/>
      <sz val="16"/>
      <color theme="1"/>
      <name val="Calibri"/>
      <family val="2"/>
      <scheme val="minor"/>
    </font>
    <font>
      <b/>
      <i/>
      <sz val="11"/>
      <color theme="1"/>
      <name val="Calibri"/>
      <family val="2"/>
      <scheme val="minor"/>
    </font>
    <font>
      <sz val="12"/>
      <color theme="1"/>
      <name val="Calibri"/>
      <family val="2"/>
      <scheme val="minor"/>
    </font>
    <font>
      <b/>
      <i/>
      <sz val="12"/>
      <color theme="3" tint="-0.249977111117893"/>
      <name val="Calibri"/>
      <family val="2"/>
      <scheme val="minor"/>
    </font>
    <font>
      <b/>
      <i/>
      <sz val="12"/>
      <color theme="1"/>
      <name val="Calibri"/>
      <family val="2"/>
      <scheme val="minor"/>
    </font>
    <font>
      <b/>
      <sz val="14"/>
      <color theme="0"/>
      <name val="Calibri"/>
      <family val="2"/>
      <scheme val="minor"/>
    </font>
    <font>
      <b/>
      <sz val="14"/>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FF99"/>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theme="1"/>
        <bgColor indexed="64"/>
      </patternFill>
    </fill>
    <fill>
      <patternFill patternType="solid">
        <fgColor theme="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9" tint="0.59999389629810485"/>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right/>
      <top style="medium">
        <color indexed="64"/>
      </top>
      <bottom style="medium">
        <color indexed="64"/>
      </bottom>
      <diagonal/>
    </border>
  </borders>
  <cellStyleXfs count="1">
    <xf numFmtId="0" fontId="0" fillId="0" borderId="0"/>
  </cellStyleXfs>
  <cellXfs count="61">
    <xf numFmtId="0" fontId="0" fillId="0" borderId="0" xfId="0"/>
    <xf numFmtId="0" fontId="1" fillId="0" borderId="0" xfId="0" applyFont="1"/>
    <xf numFmtId="0" fontId="0" fillId="0" borderId="0" xfId="0" applyFont="1"/>
    <xf numFmtId="0" fontId="0" fillId="2" borderId="10" xfId="0" applyFill="1" applyBorder="1" applyProtection="1">
      <protection locked="0"/>
    </xf>
    <xf numFmtId="0" fontId="0" fillId="2" borderId="9" xfId="0" applyFill="1" applyBorder="1" applyProtection="1">
      <protection locked="0"/>
    </xf>
    <xf numFmtId="0" fontId="0" fillId="2" borderId="13" xfId="0" applyFont="1" applyFill="1" applyBorder="1" applyProtection="1">
      <protection locked="0"/>
    </xf>
    <xf numFmtId="0" fontId="0" fillId="2" borderId="15" xfId="0" applyFont="1" applyFill="1" applyBorder="1" applyProtection="1">
      <protection locked="0"/>
    </xf>
    <xf numFmtId="0" fontId="0" fillId="8" borderId="10" xfId="0" applyFill="1" applyBorder="1" applyProtection="1"/>
    <xf numFmtId="0" fontId="0" fillId="3" borderId="10" xfId="0" applyFill="1" applyBorder="1" applyProtection="1"/>
    <xf numFmtId="0" fontId="0" fillId="3" borderId="9" xfId="0" applyFill="1" applyBorder="1" applyProtection="1"/>
    <xf numFmtId="0" fontId="9" fillId="0" borderId="0" xfId="0" applyFont="1"/>
    <xf numFmtId="0" fontId="10" fillId="0" borderId="0" xfId="0" applyFont="1"/>
    <xf numFmtId="0" fontId="0" fillId="0" borderId="0" xfId="0" applyProtection="1"/>
    <xf numFmtId="0" fontId="1" fillId="0" borderId="0" xfId="0" applyFont="1" applyProtection="1"/>
    <xf numFmtId="0" fontId="1" fillId="0" borderId="8" xfId="0" applyFont="1" applyBorder="1" applyProtection="1"/>
    <xf numFmtId="0" fontId="1" fillId="0" borderId="1" xfId="0" applyFont="1" applyBorder="1" applyProtection="1"/>
    <xf numFmtId="0" fontId="1" fillId="8" borderId="1" xfId="0" applyFont="1" applyFill="1" applyBorder="1" applyProtection="1"/>
    <xf numFmtId="0" fontId="0" fillId="0" borderId="0" xfId="0" applyFont="1" applyProtection="1"/>
    <xf numFmtId="0" fontId="4" fillId="0" borderId="12" xfId="0" applyFont="1" applyBorder="1" applyAlignment="1" applyProtection="1">
      <alignment horizontal="left" vertical="center" readingOrder="1"/>
    </xf>
    <xf numFmtId="0" fontId="0" fillId="10" borderId="13" xfId="0" applyFont="1" applyFill="1" applyBorder="1" applyProtection="1"/>
    <xf numFmtId="0" fontId="0" fillId="3" borderId="13" xfId="0" applyFont="1" applyFill="1" applyBorder="1" applyProtection="1"/>
    <xf numFmtId="0" fontId="4" fillId="0" borderId="14" xfId="0" applyFont="1" applyBorder="1" applyAlignment="1" applyProtection="1">
      <alignment horizontal="left" vertical="center" readingOrder="1"/>
    </xf>
    <xf numFmtId="0" fontId="0" fillId="10" borderId="15" xfId="0" applyFont="1" applyFill="1" applyBorder="1" applyProtection="1"/>
    <xf numFmtId="0" fontId="0" fillId="3" borderId="15" xfId="0" applyFont="1" applyFill="1" applyBorder="1" applyProtection="1"/>
    <xf numFmtId="0" fontId="5" fillId="0" borderId="0" xfId="0" applyFont="1" applyProtection="1"/>
    <xf numFmtId="0" fontId="12" fillId="0" borderId="8" xfId="0" applyFont="1" applyBorder="1" applyAlignment="1" applyProtection="1">
      <alignment horizontal="left" vertical="center" readingOrder="1"/>
    </xf>
    <xf numFmtId="0" fontId="13" fillId="0" borderId="16" xfId="0" applyFont="1" applyBorder="1" applyProtection="1"/>
    <xf numFmtId="0" fontId="13" fillId="0" borderId="11" xfId="0" applyFont="1" applyBorder="1" applyProtection="1"/>
    <xf numFmtId="0" fontId="7" fillId="9" borderId="8" xfId="0" applyFont="1" applyFill="1" applyBorder="1" applyProtection="1"/>
    <xf numFmtId="0" fontId="7" fillId="9" borderId="16" xfId="0" applyFont="1" applyFill="1" applyBorder="1" applyProtection="1"/>
    <xf numFmtId="0" fontId="7" fillId="9" borderId="11" xfId="0" applyFont="1" applyFill="1" applyBorder="1" applyProtection="1"/>
    <xf numFmtId="0" fontId="6" fillId="12" borderId="0" xfId="0" applyFont="1" applyFill="1" applyProtection="1"/>
    <xf numFmtId="0" fontId="0" fillId="13" borderId="0" xfId="0" applyFill="1" applyProtection="1"/>
    <xf numFmtId="0" fontId="1" fillId="13" borderId="0" xfId="0" applyFont="1" applyFill="1" applyProtection="1"/>
    <xf numFmtId="0" fontId="11" fillId="0" borderId="0" xfId="0" applyFont="1" applyProtection="1"/>
    <xf numFmtId="0" fontId="0" fillId="8" borderId="0" xfId="0" applyFill="1" applyProtection="1"/>
    <xf numFmtId="0" fontId="0" fillId="3" borderId="0" xfId="0" applyFill="1" applyProtection="1"/>
    <xf numFmtId="0" fontId="0" fillId="11" borderId="0" xfId="0" applyFill="1" applyProtection="1"/>
    <xf numFmtId="0" fontId="0" fillId="11" borderId="1" xfId="0" applyFill="1" applyBorder="1" applyProtection="1"/>
    <xf numFmtId="0" fontId="0" fillId="2" borderId="1" xfId="0" applyFill="1" applyBorder="1" applyProtection="1">
      <protection locked="0"/>
    </xf>
    <xf numFmtId="0" fontId="14" fillId="12" borderId="0" xfId="0" applyFont="1" applyFill="1" applyProtection="1"/>
    <xf numFmtId="0" fontId="15" fillId="13" borderId="0" xfId="0" applyFont="1" applyFill="1" applyProtection="1"/>
    <xf numFmtId="0" fontId="2" fillId="5" borderId="2" xfId="0" applyFont="1" applyFill="1" applyBorder="1" applyProtection="1"/>
    <xf numFmtId="0" fontId="2" fillId="5" borderId="3" xfId="0" applyFont="1" applyFill="1" applyBorder="1" applyProtection="1"/>
    <xf numFmtId="0" fontId="2" fillId="4" borderId="6" xfId="0" applyFont="1" applyFill="1" applyBorder="1" applyProtection="1"/>
    <xf numFmtId="0" fontId="2" fillId="4" borderId="2" xfId="0" applyFont="1" applyFill="1" applyBorder="1" applyProtection="1"/>
    <xf numFmtId="0" fontId="6" fillId="7" borderId="2" xfId="0" applyFont="1" applyFill="1" applyBorder="1" applyProtection="1"/>
    <xf numFmtId="0" fontId="6" fillId="7" borderId="3" xfId="0" applyFont="1" applyFill="1" applyBorder="1" applyProtection="1"/>
    <xf numFmtId="0" fontId="2" fillId="3" borderId="3" xfId="0" applyFont="1" applyFill="1" applyBorder="1" applyProtection="1"/>
    <xf numFmtId="0" fontId="2" fillId="0" borderId="0" xfId="0" applyFont="1" applyProtection="1"/>
    <xf numFmtId="0" fontId="3" fillId="5" borderId="4" xfId="0" applyFont="1" applyFill="1" applyBorder="1" applyProtection="1"/>
    <xf numFmtId="0" fontId="3" fillId="5" borderId="5" xfId="0" applyFont="1" applyFill="1" applyBorder="1" applyProtection="1"/>
    <xf numFmtId="0" fontId="3" fillId="4" borderId="7" xfId="0" applyFont="1" applyFill="1" applyBorder="1" applyProtection="1"/>
    <xf numFmtId="0" fontId="3" fillId="4" borderId="4" xfId="0" applyFont="1" applyFill="1" applyBorder="1" applyProtection="1"/>
    <xf numFmtId="0" fontId="8" fillId="7" borderId="4" xfId="0" applyFont="1" applyFill="1" applyBorder="1" applyProtection="1"/>
    <xf numFmtId="0" fontId="8" fillId="7" borderId="5" xfId="0" applyFont="1" applyFill="1" applyBorder="1" applyProtection="1"/>
    <xf numFmtId="0" fontId="3" fillId="3" borderId="5" xfId="0" applyFont="1" applyFill="1" applyBorder="1" applyProtection="1"/>
    <xf numFmtId="0" fontId="3" fillId="0" borderId="0" xfId="0" applyFont="1" applyProtection="1"/>
    <xf numFmtId="0" fontId="0" fillId="0" borderId="0" xfId="0" applyProtection="1">
      <protection locked="0"/>
    </xf>
    <xf numFmtId="0" fontId="0" fillId="6" borderId="10" xfId="0" applyFill="1" applyBorder="1" applyProtection="1">
      <protection locked="0"/>
    </xf>
    <xf numFmtId="0" fontId="0" fillId="6" borderId="9" xfId="0" applyFill="1" applyBorder="1" applyProtection="1">
      <protection locked="0"/>
    </xf>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600076</xdr:colOff>
      <xdr:row>2</xdr:row>
      <xdr:rowOff>180975</xdr:rowOff>
    </xdr:from>
    <xdr:to>
      <xdr:col>9</xdr:col>
      <xdr:colOff>412738</xdr:colOff>
      <xdr:row>11</xdr:row>
      <xdr:rowOff>171450</xdr:rowOff>
    </xdr:to>
    <xdr:pic>
      <xdr:nvPicPr>
        <xdr:cNvPr id="2" name="Imagem 1"/>
        <xdr:cNvPicPr>
          <a:picLocks noChangeAspect="1"/>
        </xdr:cNvPicPr>
      </xdr:nvPicPr>
      <xdr:blipFill>
        <a:blip xmlns:r="http://schemas.openxmlformats.org/officeDocument/2006/relationships" r:embed="rId1"/>
        <a:stretch>
          <a:fillRect/>
        </a:stretch>
      </xdr:blipFill>
      <xdr:spPr>
        <a:xfrm>
          <a:off x="600076" y="371475"/>
          <a:ext cx="5299062" cy="1704975"/>
        </a:xfrm>
        <a:prstGeom prst="rect">
          <a:avLst/>
        </a:prstGeom>
      </xdr:spPr>
    </xdr:pic>
    <xdr:clientData/>
  </xdr:twoCellAnchor>
  <xdr:twoCellAnchor editAs="oneCell">
    <xdr:from>
      <xdr:col>10</xdr:col>
      <xdr:colOff>600075</xdr:colOff>
      <xdr:row>2</xdr:row>
      <xdr:rowOff>171450</xdr:rowOff>
    </xdr:from>
    <xdr:to>
      <xdr:col>19</xdr:col>
      <xdr:colOff>285750</xdr:colOff>
      <xdr:row>12</xdr:row>
      <xdr:rowOff>24595</xdr:rowOff>
    </xdr:to>
    <xdr:pic>
      <xdr:nvPicPr>
        <xdr:cNvPr id="3" name="Imagem 2"/>
        <xdr:cNvPicPr>
          <a:picLocks noChangeAspect="1"/>
        </xdr:cNvPicPr>
      </xdr:nvPicPr>
      <xdr:blipFill>
        <a:blip xmlns:r="http://schemas.openxmlformats.org/officeDocument/2006/relationships" r:embed="rId2"/>
        <a:stretch>
          <a:fillRect/>
        </a:stretch>
      </xdr:blipFill>
      <xdr:spPr>
        <a:xfrm>
          <a:off x="6696075" y="361950"/>
          <a:ext cx="5172075" cy="1758145"/>
        </a:xfrm>
        <a:prstGeom prst="rect">
          <a:avLst/>
        </a:prstGeom>
      </xdr:spPr>
    </xdr:pic>
    <xdr:clientData/>
  </xdr:twoCellAnchor>
  <xdr:twoCellAnchor editAs="oneCell">
    <xdr:from>
      <xdr:col>1</xdr:col>
      <xdr:colOff>0</xdr:colOff>
      <xdr:row>13</xdr:row>
      <xdr:rowOff>0</xdr:rowOff>
    </xdr:from>
    <xdr:to>
      <xdr:col>9</xdr:col>
      <xdr:colOff>371475</xdr:colOff>
      <xdr:row>20</xdr:row>
      <xdr:rowOff>7023</xdr:rowOff>
    </xdr:to>
    <xdr:pic>
      <xdr:nvPicPr>
        <xdr:cNvPr id="4" name="Imagem 3"/>
        <xdr:cNvPicPr>
          <a:picLocks noChangeAspect="1"/>
        </xdr:cNvPicPr>
      </xdr:nvPicPr>
      <xdr:blipFill>
        <a:blip xmlns:r="http://schemas.openxmlformats.org/officeDocument/2006/relationships" r:embed="rId3"/>
        <a:stretch>
          <a:fillRect/>
        </a:stretch>
      </xdr:blipFill>
      <xdr:spPr>
        <a:xfrm>
          <a:off x="609600" y="2286000"/>
          <a:ext cx="5248275" cy="1340523"/>
        </a:xfrm>
        <a:prstGeom prst="rect">
          <a:avLst/>
        </a:prstGeom>
      </xdr:spPr>
    </xdr:pic>
    <xdr:clientData/>
  </xdr:twoCellAnchor>
  <xdr:twoCellAnchor editAs="oneCell">
    <xdr:from>
      <xdr:col>10</xdr:col>
      <xdr:colOff>600075</xdr:colOff>
      <xdr:row>12</xdr:row>
      <xdr:rowOff>171451</xdr:rowOff>
    </xdr:from>
    <xdr:to>
      <xdr:col>19</xdr:col>
      <xdr:colOff>228600</xdr:colOff>
      <xdr:row>19</xdr:row>
      <xdr:rowOff>122742</xdr:rowOff>
    </xdr:to>
    <xdr:pic>
      <xdr:nvPicPr>
        <xdr:cNvPr id="5" name="Imagem 4"/>
        <xdr:cNvPicPr>
          <a:picLocks noChangeAspect="1"/>
        </xdr:cNvPicPr>
      </xdr:nvPicPr>
      <xdr:blipFill>
        <a:blip xmlns:r="http://schemas.openxmlformats.org/officeDocument/2006/relationships" r:embed="rId4"/>
        <a:stretch>
          <a:fillRect/>
        </a:stretch>
      </xdr:blipFill>
      <xdr:spPr>
        <a:xfrm>
          <a:off x="6696075" y="2266951"/>
          <a:ext cx="5114925" cy="12847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2</xdr:row>
      <xdr:rowOff>177748</xdr:rowOff>
    </xdr:from>
    <xdr:to>
      <xdr:col>6</xdr:col>
      <xdr:colOff>532803</xdr:colOff>
      <xdr:row>19</xdr:row>
      <xdr:rowOff>18533</xdr:rowOff>
    </xdr:to>
    <xdr:pic>
      <xdr:nvPicPr>
        <xdr:cNvPr id="4" name="Imagem 3"/>
        <xdr:cNvPicPr>
          <a:picLocks noChangeAspect="1"/>
        </xdr:cNvPicPr>
      </xdr:nvPicPr>
      <xdr:blipFill>
        <a:blip xmlns:r="http://schemas.openxmlformats.org/officeDocument/2006/relationships" r:embed="rId1"/>
        <a:stretch>
          <a:fillRect/>
        </a:stretch>
      </xdr:blipFill>
      <xdr:spPr>
        <a:xfrm>
          <a:off x="628650" y="368248"/>
          <a:ext cx="3561753" cy="3079285"/>
        </a:xfrm>
        <a:prstGeom prst="rect">
          <a:avLst/>
        </a:prstGeom>
      </xdr:spPr>
    </xdr:pic>
    <xdr:clientData/>
  </xdr:twoCellAnchor>
  <xdr:twoCellAnchor editAs="oneCell">
    <xdr:from>
      <xdr:col>8</xdr:col>
      <xdr:colOff>19050</xdr:colOff>
      <xdr:row>3</xdr:row>
      <xdr:rowOff>5912</xdr:rowOff>
    </xdr:from>
    <xdr:to>
      <xdr:col>15</xdr:col>
      <xdr:colOff>390525</xdr:colOff>
      <xdr:row>19</xdr:row>
      <xdr:rowOff>132769</xdr:rowOff>
    </xdr:to>
    <xdr:pic>
      <xdr:nvPicPr>
        <xdr:cNvPr id="5" name="Imagem 4"/>
        <xdr:cNvPicPr>
          <a:picLocks noChangeAspect="1"/>
        </xdr:cNvPicPr>
      </xdr:nvPicPr>
      <xdr:blipFill>
        <a:blip xmlns:r="http://schemas.openxmlformats.org/officeDocument/2006/relationships" r:embed="rId2"/>
        <a:stretch>
          <a:fillRect/>
        </a:stretch>
      </xdr:blipFill>
      <xdr:spPr>
        <a:xfrm>
          <a:off x="4895850" y="653612"/>
          <a:ext cx="4638675" cy="3174857"/>
        </a:xfrm>
        <a:prstGeom prst="rect">
          <a:avLst/>
        </a:prstGeom>
      </xdr:spPr>
    </xdr:pic>
    <xdr:clientData/>
  </xdr:twoCellAnchor>
  <xdr:twoCellAnchor editAs="oneCell">
    <xdr:from>
      <xdr:col>15</xdr:col>
      <xdr:colOff>401354</xdr:colOff>
      <xdr:row>2</xdr:row>
      <xdr:rowOff>190499</xdr:rowOff>
    </xdr:from>
    <xdr:to>
      <xdr:col>20</xdr:col>
      <xdr:colOff>169101</xdr:colOff>
      <xdr:row>19</xdr:row>
      <xdr:rowOff>114300</xdr:rowOff>
    </xdr:to>
    <xdr:pic>
      <xdr:nvPicPr>
        <xdr:cNvPr id="6" name="Imagem 5"/>
        <xdr:cNvPicPr>
          <a:picLocks noChangeAspect="1"/>
        </xdr:cNvPicPr>
      </xdr:nvPicPr>
      <xdr:blipFill>
        <a:blip xmlns:r="http://schemas.openxmlformats.org/officeDocument/2006/relationships" r:embed="rId3"/>
        <a:stretch>
          <a:fillRect/>
        </a:stretch>
      </xdr:blipFill>
      <xdr:spPr>
        <a:xfrm>
          <a:off x="9545354" y="647699"/>
          <a:ext cx="2815747" cy="3162301"/>
        </a:xfrm>
        <a:prstGeom prst="rect">
          <a:avLst/>
        </a:prstGeom>
      </xdr:spPr>
    </xdr:pic>
    <xdr:clientData/>
  </xdr:twoCellAnchor>
  <xdr:twoCellAnchor editAs="oneCell">
    <xdr:from>
      <xdr:col>11</xdr:col>
      <xdr:colOff>600075</xdr:colOff>
      <xdr:row>19</xdr:row>
      <xdr:rowOff>95250</xdr:rowOff>
    </xdr:from>
    <xdr:to>
      <xdr:col>15</xdr:col>
      <xdr:colOff>390247</xdr:colOff>
      <xdr:row>20</xdr:row>
      <xdr:rowOff>95226</xdr:rowOff>
    </xdr:to>
    <xdr:pic>
      <xdr:nvPicPr>
        <xdr:cNvPr id="8" name="Imagem 7"/>
        <xdr:cNvPicPr>
          <a:picLocks noChangeAspect="1"/>
        </xdr:cNvPicPr>
      </xdr:nvPicPr>
      <xdr:blipFill>
        <a:blip xmlns:r="http://schemas.openxmlformats.org/officeDocument/2006/relationships" r:embed="rId4"/>
        <a:stretch>
          <a:fillRect/>
        </a:stretch>
      </xdr:blipFill>
      <xdr:spPr>
        <a:xfrm>
          <a:off x="7305675" y="3790950"/>
          <a:ext cx="2228572" cy="1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590551</xdr:colOff>
      <xdr:row>3</xdr:row>
      <xdr:rowOff>17021</xdr:rowOff>
    </xdr:from>
    <xdr:to>
      <xdr:col>7</xdr:col>
      <xdr:colOff>342901</xdr:colOff>
      <xdr:row>16</xdr:row>
      <xdr:rowOff>7063</xdr:rowOff>
    </xdr:to>
    <xdr:pic>
      <xdr:nvPicPr>
        <xdr:cNvPr id="2" name="Imagem 1"/>
        <xdr:cNvPicPr>
          <a:picLocks noChangeAspect="1"/>
        </xdr:cNvPicPr>
      </xdr:nvPicPr>
      <xdr:blipFill>
        <a:blip xmlns:r="http://schemas.openxmlformats.org/officeDocument/2006/relationships" r:embed="rId1"/>
        <a:stretch>
          <a:fillRect/>
        </a:stretch>
      </xdr:blipFill>
      <xdr:spPr>
        <a:xfrm>
          <a:off x="590551" y="664721"/>
          <a:ext cx="4019550" cy="2466542"/>
        </a:xfrm>
        <a:prstGeom prst="rect">
          <a:avLst/>
        </a:prstGeom>
      </xdr:spPr>
    </xdr:pic>
    <xdr:clientData/>
  </xdr:twoCellAnchor>
  <xdr:twoCellAnchor editAs="oneCell">
    <xdr:from>
      <xdr:col>8</xdr:col>
      <xdr:colOff>19050</xdr:colOff>
      <xdr:row>3</xdr:row>
      <xdr:rowOff>3285</xdr:rowOff>
    </xdr:from>
    <xdr:to>
      <xdr:col>16</xdr:col>
      <xdr:colOff>289015</xdr:colOff>
      <xdr:row>16</xdr:row>
      <xdr:rowOff>66675</xdr:rowOff>
    </xdr:to>
    <xdr:pic>
      <xdr:nvPicPr>
        <xdr:cNvPr id="3" name="Imagem 2"/>
        <xdr:cNvPicPr>
          <a:picLocks noChangeAspect="1"/>
        </xdr:cNvPicPr>
      </xdr:nvPicPr>
      <xdr:blipFill>
        <a:blip xmlns:r="http://schemas.openxmlformats.org/officeDocument/2006/relationships" r:embed="rId2"/>
        <a:stretch>
          <a:fillRect/>
        </a:stretch>
      </xdr:blipFill>
      <xdr:spPr>
        <a:xfrm>
          <a:off x="4895850" y="650985"/>
          <a:ext cx="5146765" cy="2539890"/>
        </a:xfrm>
        <a:prstGeom prst="rect">
          <a:avLst/>
        </a:prstGeom>
      </xdr:spPr>
    </xdr:pic>
    <xdr:clientData/>
  </xdr:twoCellAnchor>
  <xdr:twoCellAnchor editAs="oneCell">
    <xdr:from>
      <xdr:col>16</xdr:col>
      <xdr:colOff>295275</xdr:colOff>
      <xdr:row>2</xdr:row>
      <xdr:rowOff>161924</xdr:rowOff>
    </xdr:from>
    <xdr:to>
      <xdr:col>18</xdr:col>
      <xdr:colOff>447397</xdr:colOff>
      <xdr:row>16</xdr:row>
      <xdr:rowOff>38315</xdr:rowOff>
    </xdr:to>
    <xdr:pic>
      <xdr:nvPicPr>
        <xdr:cNvPr id="4" name="Imagem 3"/>
        <xdr:cNvPicPr>
          <a:picLocks noChangeAspect="1"/>
        </xdr:cNvPicPr>
      </xdr:nvPicPr>
      <xdr:blipFill>
        <a:blip xmlns:r="http://schemas.openxmlformats.org/officeDocument/2006/relationships" r:embed="rId3"/>
        <a:stretch>
          <a:fillRect/>
        </a:stretch>
      </xdr:blipFill>
      <xdr:spPr>
        <a:xfrm>
          <a:off x="10048875" y="619124"/>
          <a:ext cx="1371322" cy="2543391"/>
        </a:xfrm>
        <a:prstGeom prst="rect">
          <a:avLst/>
        </a:prstGeom>
      </xdr:spPr>
    </xdr:pic>
    <xdr:clientData/>
  </xdr:twoCellAnchor>
  <xdr:twoCellAnchor editAs="oneCell">
    <xdr:from>
      <xdr:col>13</xdr:col>
      <xdr:colOff>47625</xdr:colOff>
      <xdr:row>16</xdr:row>
      <xdr:rowOff>28575</xdr:rowOff>
    </xdr:from>
    <xdr:to>
      <xdr:col>16</xdr:col>
      <xdr:colOff>295016</xdr:colOff>
      <xdr:row>17</xdr:row>
      <xdr:rowOff>28551</xdr:rowOff>
    </xdr:to>
    <xdr:pic>
      <xdr:nvPicPr>
        <xdr:cNvPr id="5" name="Imagem 4"/>
        <xdr:cNvPicPr>
          <a:picLocks noChangeAspect="1"/>
        </xdr:cNvPicPr>
      </xdr:nvPicPr>
      <xdr:blipFill>
        <a:blip xmlns:r="http://schemas.openxmlformats.org/officeDocument/2006/relationships" r:embed="rId4"/>
        <a:stretch>
          <a:fillRect/>
        </a:stretch>
      </xdr:blipFill>
      <xdr:spPr>
        <a:xfrm>
          <a:off x="7972425" y="3152775"/>
          <a:ext cx="2076191" cy="1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11</xdr:row>
      <xdr:rowOff>1</xdr:rowOff>
    </xdr:from>
    <xdr:to>
      <xdr:col>10</xdr:col>
      <xdr:colOff>180975</xdr:colOff>
      <xdr:row>13</xdr:row>
      <xdr:rowOff>102541</xdr:rowOff>
    </xdr:to>
    <xdr:pic>
      <xdr:nvPicPr>
        <xdr:cNvPr id="2" name="Imagem 1"/>
        <xdr:cNvPicPr>
          <a:picLocks noChangeAspect="1"/>
        </xdr:cNvPicPr>
      </xdr:nvPicPr>
      <xdr:blipFill>
        <a:blip xmlns:r="http://schemas.openxmlformats.org/officeDocument/2006/relationships" r:embed="rId1"/>
        <a:stretch>
          <a:fillRect/>
        </a:stretch>
      </xdr:blipFill>
      <xdr:spPr>
        <a:xfrm>
          <a:off x="609600" y="2171701"/>
          <a:ext cx="5667375" cy="483540"/>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0"/>
  <sheetViews>
    <sheetView showGridLines="0" tabSelected="1" workbookViewId="0">
      <pane xSplit="1" topLeftCell="B1" activePane="topRight" state="frozen"/>
      <selection pane="topRight" activeCell="A10" sqref="A10"/>
    </sheetView>
  </sheetViews>
  <sheetFormatPr defaultRowHeight="15" x14ac:dyDescent="0.25"/>
  <cols>
    <col min="1" max="1" width="54" style="12" customWidth="1"/>
    <col min="2" max="2" width="35.140625" style="12" customWidth="1"/>
    <col min="3" max="3" width="13.140625" style="12" bestFit="1" customWidth="1"/>
    <col min="4" max="4" width="88.7109375" style="12" bestFit="1" customWidth="1"/>
    <col min="5" max="5" width="13.140625" style="12" bestFit="1" customWidth="1"/>
    <col min="6" max="6" width="19.85546875" style="12" bestFit="1" customWidth="1"/>
    <col min="7" max="7" width="19.85546875" style="12" customWidth="1"/>
    <col min="8" max="8" width="43.28515625" style="12" customWidth="1"/>
    <col min="9" max="9" width="13.140625" style="12" bestFit="1" customWidth="1"/>
    <col min="10" max="10" width="19.85546875" style="12" bestFit="1" customWidth="1"/>
    <col min="11" max="11" width="28.28515625" style="12" bestFit="1" customWidth="1"/>
    <col min="12" max="16384" width="9.140625" style="12"/>
  </cols>
  <sheetData>
    <row r="1" spans="1:11" x14ac:dyDescent="0.25">
      <c r="A1" s="12" t="s">
        <v>11</v>
      </c>
    </row>
    <row r="3" spans="1:11" s="13" customFormat="1" x14ac:dyDescent="0.25">
      <c r="A3" s="13" t="s">
        <v>12</v>
      </c>
    </row>
    <row r="5" spans="1:11" s="24" customFormat="1" ht="18.75" x14ac:dyDescent="0.3">
      <c r="A5" s="40" t="s">
        <v>13</v>
      </c>
      <c r="B5" s="41">
        <f>SUM(K9:K240)</f>
        <v>0</v>
      </c>
    </row>
    <row r="6" spans="1:11" ht="15.75" thickBot="1" x14ac:dyDescent="0.3"/>
    <row r="7" spans="1:11" s="49" customFormat="1" x14ac:dyDescent="0.25">
      <c r="A7" s="42" t="s">
        <v>14</v>
      </c>
      <c r="B7" s="42" t="s">
        <v>17</v>
      </c>
      <c r="C7" s="43"/>
      <c r="D7" s="42" t="s">
        <v>18</v>
      </c>
      <c r="E7" s="43"/>
      <c r="F7" s="44" t="s">
        <v>32</v>
      </c>
      <c r="G7" s="45" t="s">
        <v>34</v>
      </c>
      <c r="H7" s="46" t="s">
        <v>15</v>
      </c>
      <c r="I7" s="47"/>
      <c r="J7" s="47" t="s">
        <v>29</v>
      </c>
      <c r="K7" s="48" t="s">
        <v>16</v>
      </c>
    </row>
    <row r="8" spans="1:11" s="57" customFormat="1" ht="15.75" thickBot="1" x14ac:dyDescent="0.3">
      <c r="A8" s="50" t="s">
        <v>0</v>
      </c>
      <c r="B8" s="50" t="s">
        <v>27</v>
      </c>
      <c r="C8" s="51" t="s">
        <v>1</v>
      </c>
      <c r="D8" s="50" t="s">
        <v>28</v>
      </c>
      <c r="E8" s="51" t="s">
        <v>1</v>
      </c>
      <c r="F8" s="52" t="s">
        <v>33</v>
      </c>
      <c r="G8" s="53" t="s">
        <v>35</v>
      </c>
      <c r="H8" s="54" t="s">
        <v>28</v>
      </c>
      <c r="I8" s="55" t="s">
        <v>1</v>
      </c>
      <c r="J8" s="55" t="s">
        <v>30</v>
      </c>
      <c r="K8" s="56" t="s">
        <v>31</v>
      </c>
    </row>
    <row r="9" spans="1:11" x14ac:dyDescent="0.25">
      <c r="A9" s="59"/>
      <c r="B9" s="59"/>
      <c r="C9" s="3"/>
      <c r="D9" s="59"/>
      <c r="E9" s="3"/>
      <c r="F9" s="7" t="str">
        <f>IF(AND('Pontos Nao Ajustados'!C9=Seletores!$A$2,'Pontos Nao Ajustados'!E9=Seletores!$D$2),Seletores!$G$2,IF(AND(C9=Seletores!$A$3,'Pontos Nao Ajustados'!E9=Seletores!$D$3),Seletores!$G$3,IF(AND('Pontos Nao Ajustados'!C9=Seletores!$A$4,'Pontos Nao Ajustados'!E9=Seletores!$D$4),Seletores!$G$4,IF(OR(C9=Seletores!$A$4,'Pontos Nao Ajustados'!E9=Seletores!$D$4),Seletores!$G$4,IF(OR(C9=Seletores!$A$3,'Pontos Nao Ajustados'!E9=Seletores!$D$3),Seletores!$G$3,"")))))</f>
        <v/>
      </c>
      <c r="G9" s="7">
        <f>IF(F9=Seletores!$G$2,5,IF('Pontos Nao Ajustados'!F9=Seletores!$G$3,10,IF(F9=Seletores!$G$4,15,0)))</f>
        <v>0</v>
      </c>
      <c r="H9" s="59"/>
      <c r="I9" s="3"/>
      <c r="J9" s="7">
        <f>IF(I9=Seletores!$G$2,1,IF('Pontos Nao Ajustados'!I9=Seletores!$G$3,2,IF('Pontos Nao Ajustados'!I9=Seletores!$G$4,3,0)))</f>
        <v>0</v>
      </c>
      <c r="K9" s="8">
        <f>G9+J9</f>
        <v>0</v>
      </c>
    </row>
    <row r="10" spans="1:11" x14ac:dyDescent="0.25">
      <c r="A10" s="60"/>
      <c r="B10" s="60"/>
      <c r="C10" s="4"/>
      <c r="D10" s="60"/>
      <c r="E10" s="4"/>
      <c r="F10" s="7" t="str">
        <f>IF(AND('Pontos Nao Ajustados'!C10=Seletores!$A$2,'Pontos Nao Ajustados'!E10=Seletores!$D$2),Seletores!$G$2,IF(AND(C10=Seletores!$A$3,'Pontos Nao Ajustados'!E10=Seletores!$D$3),Seletores!$G$3,IF(AND('Pontos Nao Ajustados'!C10=Seletores!$A$4,'Pontos Nao Ajustados'!E10=Seletores!$D$4),Seletores!$G$4,IF(OR(C10=Seletores!$A$4,'Pontos Nao Ajustados'!E10=Seletores!$D$4),Seletores!$G$4,IF(OR(C10=Seletores!$A$3,'Pontos Nao Ajustados'!E10=Seletores!$D$3),Seletores!$G$3,"")))))</f>
        <v/>
      </c>
      <c r="G10" s="7">
        <f>IF(F10=Seletores!$G$2,5,IF('Pontos Nao Ajustados'!F10=Seletores!$G$3,10,IF(F10=Seletores!$G$4,15,0)))</f>
        <v>0</v>
      </c>
      <c r="H10" s="60"/>
      <c r="I10" s="4"/>
      <c r="J10" s="7">
        <f>IF(I10=Seletores!$G$2,1,IF('Pontos Nao Ajustados'!I10=Seletores!$G$3,2,IF('Pontos Nao Ajustados'!I10=Seletores!$G$4,3,0)))</f>
        <v>0</v>
      </c>
      <c r="K10" s="9">
        <f t="shared" ref="K10:K73" si="0">G10+J10</f>
        <v>0</v>
      </c>
    </row>
    <row r="11" spans="1:11" x14ac:dyDescent="0.25">
      <c r="A11" s="60"/>
      <c r="B11" s="60"/>
      <c r="C11" s="4"/>
      <c r="D11" s="60"/>
      <c r="E11" s="4"/>
      <c r="F11" s="7" t="str">
        <f>IF(AND('Pontos Nao Ajustados'!C11=Seletores!$A$2,'Pontos Nao Ajustados'!E11=Seletores!$D$2),Seletores!$G$2,IF(AND(C11=Seletores!$A$3,'Pontos Nao Ajustados'!E11=Seletores!$D$3),Seletores!$G$3,IF(AND('Pontos Nao Ajustados'!C11=Seletores!$A$4,'Pontos Nao Ajustados'!E11=Seletores!$D$4),Seletores!$G$4,IF(OR(C11=Seletores!$A$4,'Pontos Nao Ajustados'!E11=Seletores!$D$4),Seletores!$G$4,IF(OR(C11=Seletores!$A$3,'Pontos Nao Ajustados'!E11=Seletores!$D$3),Seletores!$G$3,"")))))</f>
        <v/>
      </c>
      <c r="G11" s="7">
        <f>IF(F11=Seletores!$G$2,5,IF('Pontos Nao Ajustados'!F11=Seletores!$G$3,10,IF(F11=Seletores!$G$4,15,0)))</f>
        <v>0</v>
      </c>
      <c r="H11" s="60"/>
      <c r="I11" s="4"/>
      <c r="J11" s="7">
        <f>IF(I11=Seletores!$G$2,1,IF('Pontos Nao Ajustados'!I11=Seletores!$G$3,2,IF('Pontos Nao Ajustados'!I11=Seletores!$G$4,3,0)))</f>
        <v>0</v>
      </c>
      <c r="K11" s="9">
        <f t="shared" si="0"/>
        <v>0</v>
      </c>
    </row>
    <row r="12" spans="1:11" x14ac:dyDescent="0.25">
      <c r="A12" s="60"/>
      <c r="B12" s="60"/>
      <c r="C12" s="4"/>
      <c r="D12" s="60"/>
      <c r="E12" s="4"/>
      <c r="F12" s="7" t="str">
        <f>IF(AND('Pontos Nao Ajustados'!C12=Seletores!$A$2,'Pontos Nao Ajustados'!E12=Seletores!$D$2),Seletores!$G$2,IF(AND(C12=Seletores!$A$3,'Pontos Nao Ajustados'!E12=Seletores!$D$3),Seletores!$G$3,IF(AND('Pontos Nao Ajustados'!C12=Seletores!$A$4,'Pontos Nao Ajustados'!E12=Seletores!$D$4),Seletores!$G$4,IF(OR(C12=Seletores!$A$4,'Pontos Nao Ajustados'!E12=Seletores!$D$4),Seletores!$G$4,IF(OR(C12=Seletores!$A$3,'Pontos Nao Ajustados'!E12=Seletores!$D$3),Seletores!$G$3,"")))))</f>
        <v/>
      </c>
      <c r="G12" s="7">
        <f>IF(F12=Seletores!$G$2,5,IF('Pontos Nao Ajustados'!F12=Seletores!$G$3,10,IF(F12=Seletores!$G$4,15,0)))</f>
        <v>0</v>
      </c>
      <c r="H12" s="60"/>
      <c r="I12" s="4"/>
      <c r="J12" s="7">
        <f>IF(I12=Seletores!$G$2,1,IF('Pontos Nao Ajustados'!I12=Seletores!$G$3,2,IF('Pontos Nao Ajustados'!I12=Seletores!$G$4,3,0)))</f>
        <v>0</v>
      </c>
      <c r="K12" s="9">
        <f t="shared" si="0"/>
        <v>0</v>
      </c>
    </row>
    <row r="13" spans="1:11" x14ac:dyDescent="0.25">
      <c r="A13" s="60"/>
      <c r="B13" s="60"/>
      <c r="C13" s="4"/>
      <c r="D13" s="60"/>
      <c r="E13" s="4"/>
      <c r="F13" s="7" t="str">
        <f>IF(AND('Pontos Nao Ajustados'!C13=Seletores!$A$2,'Pontos Nao Ajustados'!E13=Seletores!$D$2),Seletores!$G$2,IF(AND(C13=Seletores!$A$3,'Pontos Nao Ajustados'!E13=Seletores!$D$3),Seletores!$G$3,IF(AND('Pontos Nao Ajustados'!C13=Seletores!$A$4,'Pontos Nao Ajustados'!E13=Seletores!$D$4),Seletores!$G$4,IF(OR(C13=Seletores!$A$4,'Pontos Nao Ajustados'!E13=Seletores!$D$4),Seletores!$G$4,IF(OR(C13=Seletores!$A$3,'Pontos Nao Ajustados'!E13=Seletores!$D$3),Seletores!$G$3,"")))))</f>
        <v/>
      </c>
      <c r="G13" s="7">
        <f>IF(F13=Seletores!$G$2,5,IF('Pontos Nao Ajustados'!F13=Seletores!$G$3,10,IF(F13=Seletores!$G$4,15,0)))</f>
        <v>0</v>
      </c>
      <c r="H13" s="60"/>
      <c r="I13" s="4"/>
      <c r="J13" s="7">
        <f>IF(I13=Seletores!$G$2,1,IF('Pontos Nao Ajustados'!I13=Seletores!$G$3,2,IF('Pontos Nao Ajustados'!I13=Seletores!$G$4,3,0)))</f>
        <v>0</v>
      </c>
      <c r="K13" s="9">
        <f t="shared" si="0"/>
        <v>0</v>
      </c>
    </row>
    <row r="14" spans="1:11" x14ac:dyDescent="0.25">
      <c r="A14" s="60"/>
      <c r="B14" s="60"/>
      <c r="C14" s="4"/>
      <c r="D14" s="60"/>
      <c r="E14" s="4"/>
      <c r="F14" s="7" t="str">
        <f>IF(AND('Pontos Nao Ajustados'!C14=Seletores!$A$2,'Pontos Nao Ajustados'!E14=Seletores!$D$2),Seletores!$G$2,IF(AND(C14=Seletores!$A$3,'Pontos Nao Ajustados'!E14=Seletores!$D$3),Seletores!$G$3,IF(AND('Pontos Nao Ajustados'!C14=Seletores!$A$4,'Pontos Nao Ajustados'!E14=Seletores!$D$4),Seletores!$G$4,IF(OR(C14=Seletores!$A$4,'Pontos Nao Ajustados'!E14=Seletores!$D$4),Seletores!$G$4,IF(OR(C14=Seletores!$A$3,'Pontos Nao Ajustados'!E14=Seletores!$D$3),Seletores!$G$3,"")))))</f>
        <v/>
      </c>
      <c r="G14" s="7">
        <f>IF(F14=Seletores!$G$2,5,IF('Pontos Nao Ajustados'!F14=Seletores!$G$3,10,IF(F14=Seletores!$G$4,15,0)))</f>
        <v>0</v>
      </c>
      <c r="H14" s="60"/>
      <c r="I14" s="4"/>
      <c r="J14" s="7">
        <f>IF(I14=Seletores!$G$2,1,IF('Pontos Nao Ajustados'!I14=Seletores!$G$3,2,IF('Pontos Nao Ajustados'!I14=Seletores!$G$4,3,0)))</f>
        <v>0</v>
      </c>
      <c r="K14" s="9">
        <f t="shared" si="0"/>
        <v>0</v>
      </c>
    </row>
    <row r="15" spans="1:11" x14ac:dyDescent="0.25">
      <c r="A15" s="60"/>
      <c r="B15" s="60"/>
      <c r="C15" s="4"/>
      <c r="D15" s="60"/>
      <c r="E15" s="4"/>
      <c r="F15" s="7" t="str">
        <f>IF(AND('Pontos Nao Ajustados'!C15=Seletores!$A$2,'Pontos Nao Ajustados'!E15=Seletores!$D$2),Seletores!$G$2,IF(AND(C15=Seletores!$A$3,'Pontos Nao Ajustados'!E15=Seletores!$D$3),Seletores!$G$3,IF(AND('Pontos Nao Ajustados'!C15=Seletores!$A$4,'Pontos Nao Ajustados'!E15=Seletores!$D$4),Seletores!$G$4,IF(OR(C15=Seletores!$A$4,'Pontos Nao Ajustados'!E15=Seletores!$D$4),Seletores!$G$4,IF(OR(C15=Seletores!$A$3,'Pontos Nao Ajustados'!E15=Seletores!$D$3),Seletores!$G$3,"")))))</f>
        <v/>
      </c>
      <c r="G15" s="7">
        <f>IF(F15=Seletores!$G$2,5,IF('Pontos Nao Ajustados'!F15=Seletores!$G$3,10,IF(F15=Seletores!$G$4,15,0)))</f>
        <v>0</v>
      </c>
      <c r="H15" s="60"/>
      <c r="I15" s="4"/>
      <c r="J15" s="7">
        <f>IF(I15=Seletores!$G$2,1,IF('Pontos Nao Ajustados'!I15=Seletores!$G$3,2,IF('Pontos Nao Ajustados'!I15=Seletores!$G$4,3,0)))</f>
        <v>0</v>
      </c>
      <c r="K15" s="9">
        <f t="shared" si="0"/>
        <v>0</v>
      </c>
    </row>
    <row r="16" spans="1:11" x14ac:dyDescent="0.25">
      <c r="A16" s="60"/>
      <c r="B16" s="60"/>
      <c r="C16" s="4"/>
      <c r="D16" s="60"/>
      <c r="E16" s="4"/>
      <c r="F16" s="7" t="str">
        <f>IF(AND('Pontos Nao Ajustados'!C16=Seletores!$A$2,'Pontos Nao Ajustados'!E16=Seletores!$D$2),Seletores!$G$2,IF(AND(C16=Seletores!$A$3,'Pontos Nao Ajustados'!E16=Seletores!$D$3),Seletores!$G$3,IF(AND('Pontos Nao Ajustados'!C16=Seletores!$A$4,'Pontos Nao Ajustados'!E16=Seletores!$D$4),Seletores!$G$4,IF(OR(C16=Seletores!$A$4,'Pontos Nao Ajustados'!E16=Seletores!$D$4),Seletores!$G$4,IF(OR(C16=Seletores!$A$3,'Pontos Nao Ajustados'!E16=Seletores!$D$3),Seletores!$G$3,"")))))</f>
        <v/>
      </c>
      <c r="G16" s="7">
        <f>IF(F16=Seletores!$G$2,5,IF('Pontos Nao Ajustados'!F16=Seletores!$G$3,10,IF(F16=Seletores!$G$4,15,0)))</f>
        <v>0</v>
      </c>
      <c r="H16" s="60"/>
      <c r="I16" s="4"/>
      <c r="J16" s="7">
        <f>IF(I16=Seletores!$G$2,1,IF('Pontos Nao Ajustados'!I16=Seletores!$G$3,2,IF('Pontos Nao Ajustados'!I16=Seletores!$G$4,3,0)))</f>
        <v>0</v>
      </c>
      <c r="K16" s="9">
        <f t="shared" si="0"/>
        <v>0</v>
      </c>
    </row>
    <row r="17" spans="1:11" x14ac:dyDescent="0.25">
      <c r="A17" s="60"/>
      <c r="B17" s="60"/>
      <c r="C17" s="4"/>
      <c r="D17" s="60"/>
      <c r="E17" s="4"/>
      <c r="F17" s="7" t="str">
        <f>IF(AND('Pontos Nao Ajustados'!C17=Seletores!$A$2,'Pontos Nao Ajustados'!E17=Seletores!$D$2),Seletores!$G$2,IF(AND(C17=Seletores!$A$3,'Pontos Nao Ajustados'!E17=Seletores!$D$3),Seletores!$G$3,IF(AND('Pontos Nao Ajustados'!C17=Seletores!$A$4,'Pontos Nao Ajustados'!E17=Seletores!$D$4),Seletores!$G$4,IF(OR(C17=Seletores!$A$4,'Pontos Nao Ajustados'!E17=Seletores!$D$4),Seletores!$G$4,IF(OR(C17=Seletores!$A$3,'Pontos Nao Ajustados'!E17=Seletores!$D$3),Seletores!$G$3,"")))))</f>
        <v/>
      </c>
      <c r="G17" s="7">
        <f>IF(F17=Seletores!$G$2,5,IF('Pontos Nao Ajustados'!F17=Seletores!$G$3,10,IF(F17=Seletores!$G$4,15,0)))</f>
        <v>0</v>
      </c>
      <c r="H17" s="60"/>
      <c r="I17" s="4"/>
      <c r="J17" s="7">
        <f>IF(I17=Seletores!$G$2,1,IF('Pontos Nao Ajustados'!I17=Seletores!$G$3,2,IF('Pontos Nao Ajustados'!I17=Seletores!$G$4,3,0)))</f>
        <v>0</v>
      </c>
      <c r="K17" s="9">
        <f t="shared" si="0"/>
        <v>0</v>
      </c>
    </row>
    <row r="18" spans="1:11" x14ac:dyDescent="0.25">
      <c r="A18" s="60"/>
      <c r="B18" s="60"/>
      <c r="C18" s="4"/>
      <c r="D18" s="60"/>
      <c r="E18" s="4"/>
      <c r="F18" s="7" t="str">
        <f>IF(AND('Pontos Nao Ajustados'!C18=Seletores!$A$2,'Pontos Nao Ajustados'!E18=Seletores!$D$2),Seletores!$G$2,IF(AND(C18=Seletores!$A$3,'Pontos Nao Ajustados'!E18=Seletores!$D$3),Seletores!$G$3,IF(AND('Pontos Nao Ajustados'!C18=Seletores!$A$4,'Pontos Nao Ajustados'!E18=Seletores!$D$4),Seletores!$G$4,IF(OR(C18=Seletores!$A$4,'Pontos Nao Ajustados'!E18=Seletores!$D$4),Seletores!$G$4,IF(OR(C18=Seletores!$A$3,'Pontos Nao Ajustados'!E18=Seletores!$D$3),Seletores!$G$3,"")))))</f>
        <v/>
      </c>
      <c r="G18" s="7">
        <f>IF(F18=Seletores!$G$2,5,IF('Pontos Nao Ajustados'!F18=Seletores!$G$3,10,IF(F18=Seletores!$G$4,15,0)))</f>
        <v>0</v>
      </c>
      <c r="H18" s="60"/>
      <c r="I18" s="4"/>
      <c r="J18" s="7">
        <f>IF(I18=Seletores!$G$2,1,IF('Pontos Nao Ajustados'!I18=Seletores!$G$3,2,IF('Pontos Nao Ajustados'!I18=Seletores!$G$4,3,0)))</f>
        <v>0</v>
      </c>
      <c r="K18" s="9">
        <f t="shared" si="0"/>
        <v>0</v>
      </c>
    </row>
    <row r="19" spans="1:11" x14ac:dyDescent="0.25">
      <c r="A19" s="60"/>
      <c r="B19" s="60"/>
      <c r="C19" s="4"/>
      <c r="D19" s="60"/>
      <c r="E19" s="4"/>
      <c r="F19" s="7" t="str">
        <f>IF(AND('Pontos Nao Ajustados'!C19=Seletores!$A$2,'Pontos Nao Ajustados'!E19=Seletores!$D$2),Seletores!$G$2,IF(AND(C19=Seletores!$A$3,'Pontos Nao Ajustados'!E19=Seletores!$D$3),Seletores!$G$3,IF(AND('Pontos Nao Ajustados'!C19=Seletores!$A$4,'Pontos Nao Ajustados'!E19=Seletores!$D$4),Seletores!$G$4,IF(OR(C19=Seletores!$A$4,'Pontos Nao Ajustados'!E19=Seletores!$D$4),Seletores!$G$4,IF(OR(C19=Seletores!$A$3,'Pontos Nao Ajustados'!E19=Seletores!$D$3),Seletores!$G$3,"")))))</f>
        <v/>
      </c>
      <c r="G19" s="7">
        <f>IF(F19=Seletores!$G$2,5,IF('Pontos Nao Ajustados'!F19=Seletores!$G$3,10,IF(F19=Seletores!$G$4,15,0)))</f>
        <v>0</v>
      </c>
      <c r="H19" s="60"/>
      <c r="I19" s="4"/>
      <c r="J19" s="7">
        <f>IF(I19=Seletores!$G$2,1,IF('Pontos Nao Ajustados'!I19=Seletores!$G$3,2,IF('Pontos Nao Ajustados'!I19=Seletores!$G$4,3,0)))</f>
        <v>0</v>
      </c>
      <c r="K19" s="9">
        <f t="shared" si="0"/>
        <v>0</v>
      </c>
    </row>
    <row r="20" spans="1:11" x14ac:dyDescent="0.25">
      <c r="A20" s="60"/>
      <c r="B20" s="60"/>
      <c r="C20" s="4"/>
      <c r="D20" s="60"/>
      <c r="E20" s="4"/>
      <c r="F20" s="7" t="str">
        <f>IF(AND('Pontos Nao Ajustados'!C20=Seletores!$A$2,'Pontos Nao Ajustados'!E20=Seletores!$D$2),Seletores!$G$2,IF(AND(C20=Seletores!$A$3,'Pontos Nao Ajustados'!E20=Seletores!$D$3),Seletores!$G$3,IF(AND('Pontos Nao Ajustados'!C20=Seletores!$A$4,'Pontos Nao Ajustados'!E20=Seletores!$D$4),Seletores!$G$4,IF(OR(C20=Seletores!$A$4,'Pontos Nao Ajustados'!E20=Seletores!$D$4),Seletores!$G$4,IF(OR(C20=Seletores!$A$3,'Pontos Nao Ajustados'!E20=Seletores!$D$3),Seletores!$G$3,"")))))</f>
        <v/>
      </c>
      <c r="G20" s="7">
        <f>IF(F20=Seletores!$G$2,5,IF('Pontos Nao Ajustados'!F20=Seletores!$G$3,10,IF(F20=Seletores!$G$4,15,0)))</f>
        <v>0</v>
      </c>
      <c r="H20" s="60"/>
      <c r="I20" s="4"/>
      <c r="J20" s="7">
        <f>IF(I20=Seletores!$G$2,1,IF('Pontos Nao Ajustados'!I20=Seletores!$G$3,2,IF('Pontos Nao Ajustados'!I20=Seletores!$G$4,3,0)))</f>
        <v>0</v>
      </c>
      <c r="K20" s="9">
        <f t="shared" si="0"/>
        <v>0</v>
      </c>
    </row>
    <row r="21" spans="1:11" x14ac:dyDescent="0.25">
      <c r="A21" s="60"/>
      <c r="B21" s="60"/>
      <c r="C21" s="4"/>
      <c r="D21" s="60"/>
      <c r="E21" s="4"/>
      <c r="F21" s="7" t="str">
        <f>IF(AND('Pontos Nao Ajustados'!C21=Seletores!$A$2,'Pontos Nao Ajustados'!E21=Seletores!$D$2),Seletores!$G$2,IF(AND(C21=Seletores!$A$3,'Pontos Nao Ajustados'!E21=Seletores!$D$3),Seletores!$G$3,IF(AND('Pontos Nao Ajustados'!C21=Seletores!$A$4,'Pontos Nao Ajustados'!E21=Seletores!$D$4),Seletores!$G$4,IF(OR(C21=Seletores!$A$4,'Pontos Nao Ajustados'!E21=Seletores!$D$4),Seletores!$G$4,IF(OR(C21=Seletores!$A$3,'Pontos Nao Ajustados'!E21=Seletores!$D$3),Seletores!$G$3,"")))))</f>
        <v/>
      </c>
      <c r="G21" s="7">
        <f>IF(F21=Seletores!$G$2,5,IF('Pontos Nao Ajustados'!F21=Seletores!$G$3,10,IF(F21=Seletores!$G$4,15,0)))</f>
        <v>0</v>
      </c>
      <c r="H21" s="60"/>
      <c r="I21" s="4"/>
      <c r="J21" s="7">
        <f>IF(I21=Seletores!$G$2,1,IF('Pontos Nao Ajustados'!I21=Seletores!$G$3,2,IF('Pontos Nao Ajustados'!I21=Seletores!$G$4,3,0)))</f>
        <v>0</v>
      </c>
      <c r="K21" s="9">
        <f t="shared" si="0"/>
        <v>0</v>
      </c>
    </row>
    <row r="22" spans="1:11" x14ac:dyDescent="0.25">
      <c r="A22" s="60"/>
      <c r="B22" s="60"/>
      <c r="C22" s="4"/>
      <c r="D22" s="60"/>
      <c r="E22" s="4"/>
      <c r="F22" s="7" t="str">
        <f>IF(AND('Pontos Nao Ajustados'!C22=Seletores!$A$2,'Pontos Nao Ajustados'!E22=Seletores!$D$2),Seletores!$G$2,IF(AND(C22=Seletores!$A$3,'Pontos Nao Ajustados'!E22=Seletores!$D$3),Seletores!$G$3,IF(AND('Pontos Nao Ajustados'!C22=Seletores!$A$4,'Pontos Nao Ajustados'!E22=Seletores!$D$4),Seletores!$G$4,IF(OR(C22=Seletores!$A$4,'Pontos Nao Ajustados'!E22=Seletores!$D$4),Seletores!$G$4,IF(OR(C22=Seletores!$A$3,'Pontos Nao Ajustados'!E22=Seletores!$D$3),Seletores!$G$3,"")))))</f>
        <v/>
      </c>
      <c r="G22" s="7">
        <f>IF(F22=Seletores!$G$2,5,IF('Pontos Nao Ajustados'!F22=Seletores!$G$3,10,IF(F22=Seletores!$G$4,15,0)))</f>
        <v>0</v>
      </c>
      <c r="H22" s="60"/>
      <c r="I22" s="4"/>
      <c r="J22" s="7">
        <f>IF(I22=Seletores!$G$2,1,IF('Pontos Nao Ajustados'!I22=Seletores!$G$3,2,IF('Pontos Nao Ajustados'!I22=Seletores!$G$4,3,0)))</f>
        <v>0</v>
      </c>
      <c r="K22" s="9">
        <f t="shared" si="0"/>
        <v>0</v>
      </c>
    </row>
    <row r="23" spans="1:11" x14ac:dyDescent="0.25">
      <c r="A23" s="60"/>
      <c r="B23" s="60"/>
      <c r="C23" s="4"/>
      <c r="D23" s="60"/>
      <c r="E23" s="4"/>
      <c r="F23" s="7" t="str">
        <f>IF(AND('Pontos Nao Ajustados'!C23=Seletores!$A$2,'Pontos Nao Ajustados'!E23=Seletores!$D$2),Seletores!$G$2,IF(AND(C23=Seletores!$A$3,'Pontos Nao Ajustados'!E23=Seletores!$D$3),Seletores!$G$3,IF(AND('Pontos Nao Ajustados'!C23=Seletores!$A$4,'Pontos Nao Ajustados'!E23=Seletores!$D$4),Seletores!$G$4,IF(OR(C23=Seletores!$A$4,'Pontos Nao Ajustados'!E23=Seletores!$D$4),Seletores!$G$4,IF(OR(C23=Seletores!$A$3,'Pontos Nao Ajustados'!E23=Seletores!$D$3),Seletores!$G$3,"")))))</f>
        <v/>
      </c>
      <c r="G23" s="7">
        <f>IF(F23=Seletores!$G$2,5,IF('Pontos Nao Ajustados'!F23=Seletores!$G$3,10,IF(F23=Seletores!$G$4,15,0)))</f>
        <v>0</v>
      </c>
      <c r="H23" s="60"/>
      <c r="I23" s="4"/>
      <c r="J23" s="7">
        <f>IF(I23=Seletores!$G$2,1,IF('Pontos Nao Ajustados'!I23=Seletores!$G$3,2,IF('Pontos Nao Ajustados'!I23=Seletores!$G$4,3,0)))</f>
        <v>0</v>
      </c>
      <c r="K23" s="9">
        <f t="shared" si="0"/>
        <v>0</v>
      </c>
    </row>
    <row r="24" spans="1:11" x14ac:dyDescent="0.25">
      <c r="A24" s="60"/>
      <c r="B24" s="60"/>
      <c r="C24" s="4"/>
      <c r="D24" s="60"/>
      <c r="E24" s="4"/>
      <c r="F24" s="7" t="str">
        <f>IF(AND('Pontos Nao Ajustados'!C24=Seletores!$A$2,'Pontos Nao Ajustados'!E24=Seletores!$D$2),Seletores!$G$2,IF(AND(C24=Seletores!$A$3,'Pontos Nao Ajustados'!E24=Seletores!$D$3),Seletores!$G$3,IF(AND('Pontos Nao Ajustados'!C24=Seletores!$A$4,'Pontos Nao Ajustados'!E24=Seletores!$D$4),Seletores!$G$4,IF(OR(C24=Seletores!$A$4,'Pontos Nao Ajustados'!E24=Seletores!$D$4),Seletores!$G$4,IF(OR(C24=Seletores!$A$3,'Pontos Nao Ajustados'!E24=Seletores!$D$3),Seletores!$G$3,"")))))</f>
        <v/>
      </c>
      <c r="G24" s="7">
        <f>IF(F24=Seletores!$G$2,5,IF('Pontos Nao Ajustados'!F24=Seletores!$G$3,10,IF(F24=Seletores!$G$4,15,0)))</f>
        <v>0</v>
      </c>
      <c r="H24" s="60"/>
      <c r="I24" s="4"/>
      <c r="J24" s="7">
        <f>IF(I24=Seletores!$G$2,1,IF('Pontos Nao Ajustados'!I24=Seletores!$G$3,2,IF('Pontos Nao Ajustados'!I24=Seletores!$G$4,3,0)))</f>
        <v>0</v>
      </c>
      <c r="K24" s="9">
        <f t="shared" si="0"/>
        <v>0</v>
      </c>
    </row>
    <row r="25" spans="1:11" x14ac:dyDescent="0.25">
      <c r="A25" s="60"/>
      <c r="B25" s="60"/>
      <c r="C25" s="4"/>
      <c r="D25" s="60"/>
      <c r="E25" s="4"/>
      <c r="F25" s="7" t="str">
        <f>IF(AND('Pontos Nao Ajustados'!C25=Seletores!$A$2,'Pontos Nao Ajustados'!E25=Seletores!$D$2),Seletores!$G$2,IF(AND(C25=Seletores!$A$3,'Pontos Nao Ajustados'!E25=Seletores!$D$3),Seletores!$G$3,IF(AND('Pontos Nao Ajustados'!C25=Seletores!$A$4,'Pontos Nao Ajustados'!E25=Seletores!$D$4),Seletores!$G$4,IF(OR(C25=Seletores!$A$4,'Pontos Nao Ajustados'!E25=Seletores!$D$4),Seletores!$G$4,IF(OR(C25=Seletores!$A$3,'Pontos Nao Ajustados'!E25=Seletores!$D$3),Seletores!$G$3,"")))))</f>
        <v/>
      </c>
      <c r="G25" s="7">
        <f>IF(F25=Seletores!$G$2,5,IF('Pontos Nao Ajustados'!F25=Seletores!$G$3,10,IF(F25=Seletores!$G$4,15,0)))</f>
        <v>0</v>
      </c>
      <c r="H25" s="60"/>
      <c r="I25" s="4"/>
      <c r="J25" s="7">
        <f>IF(I25=Seletores!$G$2,1,IF('Pontos Nao Ajustados'!I25=Seletores!$G$3,2,IF('Pontos Nao Ajustados'!I25=Seletores!$G$4,3,0)))</f>
        <v>0</v>
      </c>
      <c r="K25" s="9">
        <f t="shared" si="0"/>
        <v>0</v>
      </c>
    </row>
    <row r="26" spans="1:11" x14ac:dyDescent="0.25">
      <c r="A26" s="60"/>
      <c r="B26" s="60"/>
      <c r="C26" s="4"/>
      <c r="D26" s="60"/>
      <c r="E26" s="4"/>
      <c r="F26" s="7" t="str">
        <f>IF(AND('Pontos Nao Ajustados'!C26=Seletores!$A$2,'Pontos Nao Ajustados'!E26=Seletores!$D$2),Seletores!$G$2,IF(AND(C26=Seletores!$A$3,'Pontos Nao Ajustados'!E26=Seletores!$D$3),Seletores!$G$3,IF(AND('Pontos Nao Ajustados'!C26=Seletores!$A$4,'Pontos Nao Ajustados'!E26=Seletores!$D$4),Seletores!$G$4,IF(OR(C26=Seletores!$A$4,'Pontos Nao Ajustados'!E26=Seletores!$D$4),Seletores!$G$4,IF(OR(C26=Seletores!$A$3,'Pontos Nao Ajustados'!E26=Seletores!$D$3),Seletores!$G$3,"")))))</f>
        <v/>
      </c>
      <c r="G26" s="7">
        <f>IF(F26=Seletores!$G$2,5,IF('Pontos Nao Ajustados'!F26=Seletores!$G$3,10,IF(F26=Seletores!$G$4,15,0)))</f>
        <v>0</v>
      </c>
      <c r="H26" s="60"/>
      <c r="I26" s="4"/>
      <c r="J26" s="7">
        <f>IF(I26=Seletores!$G$2,1,IF('Pontos Nao Ajustados'!I26=Seletores!$G$3,2,IF('Pontos Nao Ajustados'!I26=Seletores!$G$4,3,0)))</f>
        <v>0</v>
      </c>
      <c r="K26" s="9">
        <f t="shared" si="0"/>
        <v>0</v>
      </c>
    </row>
    <row r="27" spans="1:11" x14ac:dyDescent="0.25">
      <c r="A27" s="60"/>
      <c r="B27" s="60"/>
      <c r="C27" s="4"/>
      <c r="D27" s="60"/>
      <c r="E27" s="4"/>
      <c r="F27" s="7" t="str">
        <f>IF(AND('Pontos Nao Ajustados'!C27=Seletores!$A$2,'Pontos Nao Ajustados'!E27=Seletores!$D$2),Seletores!$G$2,IF(AND(C27=Seletores!$A$3,'Pontos Nao Ajustados'!E27=Seletores!$D$3),Seletores!$G$3,IF(AND('Pontos Nao Ajustados'!C27=Seletores!$A$4,'Pontos Nao Ajustados'!E27=Seletores!$D$4),Seletores!$G$4,IF(OR(C27=Seletores!$A$4,'Pontos Nao Ajustados'!E27=Seletores!$D$4),Seletores!$G$4,IF(OR(C27=Seletores!$A$3,'Pontos Nao Ajustados'!E27=Seletores!$D$3),Seletores!$G$3,"")))))</f>
        <v/>
      </c>
      <c r="G27" s="7">
        <f>IF(F27=Seletores!$G$2,5,IF('Pontos Nao Ajustados'!F27=Seletores!$G$3,10,IF(F27=Seletores!$G$4,15,0)))</f>
        <v>0</v>
      </c>
      <c r="H27" s="60"/>
      <c r="I27" s="4"/>
      <c r="J27" s="7">
        <f>IF(I27=Seletores!$G$2,1,IF('Pontos Nao Ajustados'!I27=Seletores!$G$3,2,IF('Pontos Nao Ajustados'!I27=Seletores!$G$4,3,0)))</f>
        <v>0</v>
      </c>
      <c r="K27" s="9">
        <f t="shared" si="0"/>
        <v>0</v>
      </c>
    </row>
    <row r="28" spans="1:11" x14ac:dyDescent="0.25">
      <c r="A28" s="60"/>
      <c r="B28" s="60"/>
      <c r="C28" s="4"/>
      <c r="D28" s="60"/>
      <c r="E28" s="4"/>
      <c r="F28" s="7" t="str">
        <f>IF(AND('Pontos Nao Ajustados'!C28=Seletores!$A$2,'Pontos Nao Ajustados'!E28=Seletores!$D$2),Seletores!$G$2,IF(AND(C28=Seletores!$A$3,'Pontos Nao Ajustados'!E28=Seletores!$D$3),Seletores!$G$3,IF(AND('Pontos Nao Ajustados'!C28=Seletores!$A$4,'Pontos Nao Ajustados'!E28=Seletores!$D$4),Seletores!$G$4,IF(OR(C28=Seletores!$A$4,'Pontos Nao Ajustados'!E28=Seletores!$D$4),Seletores!$G$4,IF(OR(C28=Seletores!$A$3,'Pontos Nao Ajustados'!E28=Seletores!$D$3),Seletores!$G$3,"")))))</f>
        <v/>
      </c>
      <c r="G28" s="7">
        <f>IF(F28=Seletores!$G$2,5,IF('Pontos Nao Ajustados'!F28=Seletores!$G$3,10,IF(F28=Seletores!$G$4,15,0)))</f>
        <v>0</v>
      </c>
      <c r="H28" s="60"/>
      <c r="I28" s="4"/>
      <c r="J28" s="7">
        <f>IF(I28=Seletores!$G$2,1,IF('Pontos Nao Ajustados'!I28=Seletores!$G$3,2,IF('Pontos Nao Ajustados'!I28=Seletores!$G$4,3,0)))</f>
        <v>0</v>
      </c>
      <c r="K28" s="9">
        <f t="shared" si="0"/>
        <v>0</v>
      </c>
    </row>
    <row r="29" spans="1:11" x14ac:dyDescent="0.25">
      <c r="A29" s="60"/>
      <c r="B29" s="60"/>
      <c r="C29" s="4"/>
      <c r="D29" s="60"/>
      <c r="E29" s="4"/>
      <c r="F29" s="7" t="str">
        <f>IF(AND('Pontos Nao Ajustados'!C29=Seletores!$A$2,'Pontos Nao Ajustados'!E29=Seletores!$D$2),Seletores!$G$2,IF(AND(C29=Seletores!$A$3,'Pontos Nao Ajustados'!E29=Seletores!$D$3),Seletores!$G$3,IF(AND('Pontos Nao Ajustados'!C29=Seletores!$A$4,'Pontos Nao Ajustados'!E29=Seletores!$D$4),Seletores!$G$4,IF(OR(C29=Seletores!$A$4,'Pontos Nao Ajustados'!E29=Seletores!$D$4),Seletores!$G$4,IF(OR(C29=Seletores!$A$3,'Pontos Nao Ajustados'!E29=Seletores!$D$3),Seletores!$G$3,"")))))</f>
        <v/>
      </c>
      <c r="G29" s="7">
        <f>IF(F29=Seletores!$G$2,5,IF('Pontos Nao Ajustados'!F29=Seletores!$G$3,10,IF(F29=Seletores!$G$4,15,0)))</f>
        <v>0</v>
      </c>
      <c r="H29" s="60"/>
      <c r="I29" s="4"/>
      <c r="J29" s="7">
        <f>IF(I29=Seletores!$G$2,1,IF('Pontos Nao Ajustados'!I29=Seletores!$G$3,2,IF('Pontos Nao Ajustados'!I29=Seletores!$G$4,3,0)))</f>
        <v>0</v>
      </c>
      <c r="K29" s="9">
        <f t="shared" si="0"/>
        <v>0</v>
      </c>
    </row>
    <row r="30" spans="1:11" x14ac:dyDescent="0.25">
      <c r="A30" s="60"/>
      <c r="B30" s="60"/>
      <c r="C30" s="4"/>
      <c r="D30" s="60"/>
      <c r="E30" s="4"/>
      <c r="F30" s="7" t="str">
        <f>IF(AND('Pontos Nao Ajustados'!C30=Seletores!$A$2,'Pontos Nao Ajustados'!E30=Seletores!$D$2),Seletores!$G$2,IF(AND(C30=Seletores!$A$3,'Pontos Nao Ajustados'!E30=Seletores!$D$3),Seletores!$G$3,IF(AND('Pontos Nao Ajustados'!C30=Seletores!$A$4,'Pontos Nao Ajustados'!E30=Seletores!$D$4),Seletores!$G$4,IF(OR(C30=Seletores!$A$4,'Pontos Nao Ajustados'!E30=Seletores!$D$4),Seletores!$G$4,IF(OR(C30=Seletores!$A$3,'Pontos Nao Ajustados'!E30=Seletores!$D$3),Seletores!$G$3,"")))))</f>
        <v/>
      </c>
      <c r="G30" s="7">
        <f>IF(F30=Seletores!$G$2,5,IF('Pontos Nao Ajustados'!F30=Seletores!$G$3,10,IF(F30=Seletores!$G$4,15,0)))</f>
        <v>0</v>
      </c>
      <c r="H30" s="60"/>
      <c r="I30" s="4"/>
      <c r="J30" s="7">
        <f>IF(I30=Seletores!$G$2,1,IF('Pontos Nao Ajustados'!I30=Seletores!$G$3,2,IF('Pontos Nao Ajustados'!I30=Seletores!$G$4,3,0)))</f>
        <v>0</v>
      </c>
      <c r="K30" s="9">
        <f t="shared" si="0"/>
        <v>0</v>
      </c>
    </row>
    <row r="31" spans="1:11" x14ac:dyDescent="0.25">
      <c r="A31" s="60"/>
      <c r="B31" s="60"/>
      <c r="C31" s="4"/>
      <c r="D31" s="60"/>
      <c r="E31" s="4"/>
      <c r="F31" s="7" t="str">
        <f>IF(AND('Pontos Nao Ajustados'!C31=Seletores!$A$2,'Pontos Nao Ajustados'!E31=Seletores!$D$2),Seletores!$G$2,IF(AND(C31=Seletores!$A$3,'Pontos Nao Ajustados'!E31=Seletores!$D$3),Seletores!$G$3,IF(AND('Pontos Nao Ajustados'!C31=Seletores!$A$4,'Pontos Nao Ajustados'!E31=Seletores!$D$4),Seletores!$G$4,IF(OR(C31=Seletores!$A$4,'Pontos Nao Ajustados'!E31=Seletores!$D$4),Seletores!$G$4,IF(OR(C31=Seletores!$A$3,'Pontos Nao Ajustados'!E31=Seletores!$D$3),Seletores!$G$3,"")))))</f>
        <v/>
      </c>
      <c r="G31" s="7">
        <f>IF(F31=Seletores!$G$2,5,IF('Pontos Nao Ajustados'!F31=Seletores!$G$3,10,IF(F31=Seletores!$G$4,15,0)))</f>
        <v>0</v>
      </c>
      <c r="H31" s="60"/>
      <c r="I31" s="4"/>
      <c r="J31" s="7">
        <f>IF(I31=Seletores!$G$2,1,IF('Pontos Nao Ajustados'!I31=Seletores!$G$3,2,IF('Pontos Nao Ajustados'!I31=Seletores!$G$4,3,0)))</f>
        <v>0</v>
      </c>
      <c r="K31" s="9">
        <f t="shared" si="0"/>
        <v>0</v>
      </c>
    </row>
    <row r="32" spans="1:11" x14ac:dyDescent="0.25">
      <c r="A32" s="60"/>
      <c r="B32" s="60"/>
      <c r="C32" s="4"/>
      <c r="D32" s="60"/>
      <c r="E32" s="4"/>
      <c r="F32" s="7" t="str">
        <f>IF(AND('Pontos Nao Ajustados'!C32=Seletores!$A$2,'Pontos Nao Ajustados'!E32=Seletores!$D$2),Seletores!$G$2,IF(AND(C32=Seletores!$A$3,'Pontos Nao Ajustados'!E32=Seletores!$D$3),Seletores!$G$3,IF(AND('Pontos Nao Ajustados'!C32=Seletores!$A$4,'Pontos Nao Ajustados'!E32=Seletores!$D$4),Seletores!$G$4,IF(OR(C32=Seletores!$A$4,'Pontos Nao Ajustados'!E32=Seletores!$D$4),Seletores!$G$4,IF(OR(C32=Seletores!$A$3,'Pontos Nao Ajustados'!E32=Seletores!$D$3),Seletores!$G$3,"")))))</f>
        <v/>
      </c>
      <c r="G32" s="7">
        <f>IF(F32=Seletores!$G$2,5,IF('Pontos Nao Ajustados'!F32=Seletores!$G$3,10,IF(F32=Seletores!$G$4,15,0)))</f>
        <v>0</v>
      </c>
      <c r="H32" s="60"/>
      <c r="I32" s="4"/>
      <c r="J32" s="7">
        <f>IF(I32=Seletores!$G$2,1,IF('Pontos Nao Ajustados'!I32=Seletores!$G$3,2,IF('Pontos Nao Ajustados'!I32=Seletores!$G$4,3,0)))</f>
        <v>0</v>
      </c>
      <c r="K32" s="9">
        <f t="shared" si="0"/>
        <v>0</v>
      </c>
    </row>
    <row r="33" spans="1:11" x14ac:dyDescent="0.25">
      <c r="A33" s="60"/>
      <c r="B33" s="60"/>
      <c r="C33" s="4"/>
      <c r="D33" s="60"/>
      <c r="E33" s="4"/>
      <c r="F33" s="7" t="str">
        <f>IF(AND('Pontos Nao Ajustados'!C33=Seletores!$A$2,'Pontos Nao Ajustados'!E33=Seletores!$D$2),Seletores!$G$2,IF(AND(C33=Seletores!$A$3,'Pontos Nao Ajustados'!E33=Seletores!$D$3),Seletores!$G$3,IF(AND('Pontos Nao Ajustados'!C33=Seletores!$A$4,'Pontos Nao Ajustados'!E33=Seletores!$D$4),Seletores!$G$4,IF(OR(C33=Seletores!$A$4,'Pontos Nao Ajustados'!E33=Seletores!$D$4),Seletores!$G$4,IF(OR(C33=Seletores!$A$3,'Pontos Nao Ajustados'!E33=Seletores!$D$3),Seletores!$G$3,"")))))</f>
        <v/>
      </c>
      <c r="G33" s="7">
        <f>IF(F33=Seletores!$G$2,5,IF('Pontos Nao Ajustados'!F33=Seletores!$G$3,10,IF(F33=Seletores!$G$4,15,0)))</f>
        <v>0</v>
      </c>
      <c r="H33" s="60"/>
      <c r="I33" s="4"/>
      <c r="J33" s="7">
        <f>IF(I33=Seletores!$G$2,1,IF('Pontos Nao Ajustados'!I33=Seletores!$G$3,2,IF('Pontos Nao Ajustados'!I33=Seletores!$G$4,3,0)))</f>
        <v>0</v>
      </c>
      <c r="K33" s="9">
        <f t="shared" si="0"/>
        <v>0</v>
      </c>
    </row>
    <row r="34" spans="1:11" x14ac:dyDescent="0.25">
      <c r="A34" s="60"/>
      <c r="B34" s="60"/>
      <c r="C34" s="4"/>
      <c r="D34" s="60"/>
      <c r="E34" s="4"/>
      <c r="F34" s="7" t="str">
        <f>IF(AND('Pontos Nao Ajustados'!C34=Seletores!$A$2,'Pontos Nao Ajustados'!E34=Seletores!$D$2),Seletores!$G$2,IF(AND(C34=Seletores!$A$3,'Pontos Nao Ajustados'!E34=Seletores!$D$3),Seletores!$G$3,IF(AND('Pontos Nao Ajustados'!C34=Seletores!$A$4,'Pontos Nao Ajustados'!E34=Seletores!$D$4),Seletores!$G$4,IF(OR(C34=Seletores!$A$4,'Pontos Nao Ajustados'!E34=Seletores!$D$4),Seletores!$G$4,IF(OR(C34=Seletores!$A$3,'Pontos Nao Ajustados'!E34=Seletores!$D$3),Seletores!$G$3,"")))))</f>
        <v/>
      </c>
      <c r="G34" s="7">
        <f>IF(F34=Seletores!$G$2,5,IF('Pontos Nao Ajustados'!F34=Seletores!$G$3,10,IF(F34=Seletores!$G$4,15,0)))</f>
        <v>0</v>
      </c>
      <c r="H34" s="60"/>
      <c r="I34" s="4"/>
      <c r="J34" s="7">
        <f>IF(I34=Seletores!$G$2,1,IF('Pontos Nao Ajustados'!I34=Seletores!$G$3,2,IF('Pontos Nao Ajustados'!I34=Seletores!$G$4,3,0)))</f>
        <v>0</v>
      </c>
      <c r="K34" s="9">
        <f t="shared" si="0"/>
        <v>0</v>
      </c>
    </row>
    <row r="35" spans="1:11" x14ac:dyDescent="0.25">
      <c r="A35" s="60"/>
      <c r="B35" s="60"/>
      <c r="C35" s="4"/>
      <c r="D35" s="60"/>
      <c r="E35" s="4"/>
      <c r="F35" s="7" t="str">
        <f>IF(AND('Pontos Nao Ajustados'!C35=Seletores!$A$2,'Pontos Nao Ajustados'!E35=Seletores!$D$2),Seletores!$G$2,IF(AND(C35=Seletores!$A$3,'Pontos Nao Ajustados'!E35=Seletores!$D$3),Seletores!$G$3,IF(AND('Pontos Nao Ajustados'!C35=Seletores!$A$4,'Pontos Nao Ajustados'!E35=Seletores!$D$4),Seletores!$G$4,IF(OR(C35=Seletores!$A$4,'Pontos Nao Ajustados'!E35=Seletores!$D$4),Seletores!$G$4,IF(OR(C35=Seletores!$A$3,'Pontos Nao Ajustados'!E35=Seletores!$D$3),Seletores!$G$3,"")))))</f>
        <v/>
      </c>
      <c r="G35" s="7">
        <f>IF(F35=Seletores!$G$2,5,IF('Pontos Nao Ajustados'!F35=Seletores!$G$3,10,IF(F35=Seletores!$G$4,15,0)))</f>
        <v>0</v>
      </c>
      <c r="H35" s="60"/>
      <c r="I35" s="4"/>
      <c r="J35" s="7">
        <f>IF(I35=Seletores!$G$2,1,IF('Pontos Nao Ajustados'!I35=Seletores!$G$3,2,IF('Pontos Nao Ajustados'!I35=Seletores!$G$4,3,0)))</f>
        <v>0</v>
      </c>
      <c r="K35" s="9">
        <f t="shared" si="0"/>
        <v>0</v>
      </c>
    </row>
    <row r="36" spans="1:11" x14ac:dyDescent="0.25">
      <c r="A36" s="60"/>
      <c r="B36" s="60"/>
      <c r="C36" s="4"/>
      <c r="D36" s="60"/>
      <c r="E36" s="4"/>
      <c r="F36" s="7" t="str">
        <f>IF(AND('Pontos Nao Ajustados'!C36=Seletores!$A$2,'Pontos Nao Ajustados'!E36=Seletores!$D$2),Seletores!$G$2,IF(AND(C36=Seletores!$A$3,'Pontos Nao Ajustados'!E36=Seletores!$D$3),Seletores!$G$3,IF(AND('Pontos Nao Ajustados'!C36=Seletores!$A$4,'Pontos Nao Ajustados'!E36=Seletores!$D$4),Seletores!$G$4,IF(OR(C36=Seletores!$A$4,'Pontos Nao Ajustados'!E36=Seletores!$D$4),Seletores!$G$4,IF(OR(C36=Seletores!$A$3,'Pontos Nao Ajustados'!E36=Seletores!$D$3),Seletores!$G$3,"")))))</f>
        <v/>
      </c>
      <c r="G36" s="7">
        <f>IF(F36=Seletores!$G$2,5,IF('Pontos Nao Ajustados'!F36=Seletores!$G$3,10,IF(F36=Seletores!$G$4,15,0)))</f>
        <v>0</v>
      </c>
      <c r="H36" s="60"/>
      <c r="I36" s="4"/>
      <c r="J36" s="7">
        <f>IF(I36=Seletores!$G$2,1,IF('Pontos Nao Ajustados'!I36=Seletores!$G$3,2,IF('Pontos Nao Ajustados'!I36=Seletores!$G$4,3,0)))</f>
        <v>0</v>
      </c>
      <c r="K36" s="9">
        <f t="shared" si="0"/>
        <v>0</v>
      </c>
    </row>
    <row r="37" spans="1:11" x14ac:dyDescent="0.25">
      <c r="A37" s="60"/>
      <c r="B37" s="60"/>
      <c r="C37" s="4"/>
      <c r="D37" s="60"/>
      <c r="E37" s="4"/>
      <c r="F37" s="7" t="str">
        <f>IF(AND('Pontos Nao Ajustados'!C37=Seletores!$A$2,'Pontos Nao Ajustados'!E37=Seletores!$D$2),Seletores!$G$2,IF(AND(C37=Seletores!$A$3,'Pontos Nao Ajustados'!E37=Seletores!$D$3),Seletores!$G$3,IF(AND('Pontos Nao Ajustados'!C37=Seletores!$A$4,'Pontos Nao Ajustados'!E37=Seletores!$D$4),Seletores!$G$4,IF(OR(C37=Seletores!$A$4,'Pontos Nao Ajustados'!E37=Seletores!$D$4),Seletores!$G$4,IF(OR(C37=Seletores!$A$3,'Pontos Nao Ajustados'!E37=Seletores!$D$3),Seletores!$G$3,"")))))</f>
        <v/>
      </c>
      <c r="G37" s="7">
        <f>IF(F37=Seletores!$G$2,5,IF('Pontos Nao Ajustados'!F37=Seletores!$G$3,10,IF(F37=Seletores!$G$4,15,0)))</f>
        <v>0</v>
      </c>
      <c r="H37" s="60"/>
      <c r="I37" s="4"/>
      <c r="J37" s="7">
        <f>IF(I37=Seletores!$G$2,1,IF('Pontos Nao Ajustados'!I37=Seletores!$G$3,2,IF('Pontos Nao Ajustados'!I37=Seletores!$G$4,3,0)))</f>
        <v>0</v>
      </c>
      <c r="K37" s="9">
        <f t="shared" si="0"/>
        <v>0</v>
      </c>
    </row>
    <row r="38" spans="1:11" x14ac:dyDescent="0.25">
      <c r="A38" s="60"/>
      <c r="B38" s="60"/>
      <c r="C38" s="4"/>
      <c r="D38" s="60"/>
      <c r="E38" s="4"/>
      <c r="F38" s="7" t="str">
        <f>IF(AND('Pontos Nao Ajustados'!C38=Seletores!$A$2,'Pontos Nao Ajustados'!E38=Seletores!$D$2),Seletores!$G$2,IF(AND(C38=Seletores!$A$3,'Pontos Nao Ajustados'!E38=Seletores!$D$3),Seletores!$G$3,IF(AND('Pontos Nao Ajustados'!C38=Seletores!$A$4,'Pontos Nao Ajustados'!E38=Seletores!$D$4),Seletores!$G$4,IF(OR(C38=Seletores!$A$4,'Pontos Nao Ajustados'!E38=Seletores!$D$4),Seletores!$G$4,IF(OR(C38=Seletores!$A$3,'Pontos Nao Ajustados'!E38=Seletores!$D$3),Seletores!$G$3,"")))))</f>
        <v/>
      </c>
      <c r="G38" s="7">
        <f>IF(F38=Seletores!$G$2,5,IF('Pontos Nao Ajustados'!F38=Seletores!$G$3,10,IF(F38=Seletores!$G$4,15,0)))</f>
        <v>0</v>
      </c>
      <c r="H38" s="60"/>
      <c r="I38" s="4"/>
      <c r="J38" s="7">
        <f>IF(I38=Seletores!$G$2,1,IF('Pontos Nao Ajustados'!I38=Seletores!$G$3,2,IF('Pontos Nao Ajustados'!I38=Seletores!$G$4,3,0)))</f>
        <v>0</v>
      </c>
      <c r="K38" s="9">
        <f t="shared" si="0"/>
        <v>0</v>
      </c>
    </row>
    <row r="39" spans="1:11" x14ac:dyDescent="0.25">
      <c r="A39" s="60"/>
      <c r="B39" s="60"/>
      <c r="C39" s="4"/>
      <c r="D39" s="60"/>
      <c r="E39" s="4"/>
      <c r="F39" s="7" t="str">
        <f>IF(AND('Pontos Nao Ajustados'!C39=Seletores!$A$2,'Pontos Nao Ajustados'!E39=Seletores!$D$2),Seletores!$G$2,IF(AND(C39=Seletores!$A$3,'Pontos Nao Ajustados'!E39=Seletores!$D$3),Seletores!$G$3,IF(AND('Pontos Nao Ajustados'!C39=Seletores!$A$4,'Pontos Nao Ajustados'!E39=Seletores!$D$4),Seletores!$G$4,IF(OR(C39=Seletores!$A$4,'Pontos Nao Ajustados'!E39=Seletores!$D$4),Seletores!$G$4,IF(OR(C39=Seletores!$A$3,'Pontos Nao Ajustados'!E39=Seletores!$D$3),Seletores!$G$3,"")))))</f>
        <v/>
      </c>
      <c r="G39" s="7">
        <f>IF(F39=Seletores!$G$2,5,IF('Pontos Nao Ajustados'!F39=Seletores!$G$3,10,IF(F39=Seletores!$G$4,15,0)))</f>
        <v>0</v>
      </c>
      <c r="H39" s="60"/>
      <c r="I39" s="4"/>
      <c r="J39" s="7">
        <f>IF(I39=Seletores!$G$2,1,IF('Pontos Nao Ajustados'!I39=Seletores!$G$3,2,IF('Pontos Nao Ajustados'!I39=Seletores!$G$4,3,0)))</f>
        <v>0</v>
      </c>
      <c r="K39" s="9">
        <f t="shared" si="0"/>
        <v>0</v>
      </c>
    </row>
    <row r="40" spans="1:11" x14ac:dyDescent="0.25">
      <c r="A40" s="60"/>
      <c r="B40" s="60"/>
      <c r="C40" s="4"/>
      <c r="D40" s="60"/>
      <c r="E40" s="4"/>
      <c r="F40" s="7" t="str">
        <f>IF(AND('Pontos Nao Ajustados'!C40=Seletores!$A$2,'Pontos Nao Ajustados'!E40=Seletores!$D$2),Seletores!$G$2,IF(AND(C40=Seletores!$A$3,'Pontos Nao Ajustados'!E40=Seletores!$D$3),Seletores!$G$3,IF(AND('Pontos Nao Ajustados'!C40=Seletores!$A$4,'Pontos Nao Ajustados'!E40=Seletores!$D$4),Seletores!$G$4,IF(OR(C40=Seletores!$A$4,'Pontos Nao Ajustados'!E40=Seletores!$D$4),Seletores!$G$4,IF(OR(C40=Seletores!$A$3,'Pontos Nao Ajustados'!E40=Seletores!$D$3),Seletores!$G$3,"")))))</f>
        <v/>
      </c>
      <c r="G40" s="7">
        <f>IF(F40=Seletores!$G$2,5,IF('Pontos Nao Ajustados'!F40=Seletores!$G$3,10,IF(F40=Seletores!$G$4,15,0)))</f>
        <v>0</v>
      </c>
      <c r="H40" s="60"/>
      <c r="I40" s="4"/>
      <c r="J40" s="7">
        <f>IF(I40=Seletores!$G$2,1,IF('Pontos Nao Ajustados'!I40=Seletores!$G$3,2,IF('Pontos Nao Ajustados'!I40=Seletores!$G$4,3,0)))</f>
        <v>0</v>
      </c>
      <c r="K40" s="9">
        <f t="shared" si="0"/>
        <v>0</v>
      </c>
    </row>
    <row r="41" spans="1:11" x14ac:dyDescent="0.25">
      <c r="A41" s="60"/>
      <c r="B41" s="60"/>
      <c r="C41" s="4"/>
      <c r="D41" s="60"/>
      <c r="E41" s="4"/>
      <c r="F41" s="7" t="str">
        <f>IF(AND('Pontos Nao Ajustados'!C41=Seletores!$A$2,'Pontos Nao Ajustados'!E41=Seletores!$D$2),Seletores!$G$2,IF(AND(C41=Seletores!$A$3,'Pontos Nao Ajustados'!E41=Seletores!$D$3),Seletores!$G$3,IF(AND('Pontos Nao Ajustados'!C41=Seletores!$A$4,'Pontos Nao Ajustados'!E41=Seletores!$D$4),Seletores!$G$4,IF(OR(C41=Seletores!$A$4,'Pontos Nao Ajustados'!E41=Seletores!$D$4),Seletores!$G$4,IF(OR(C41=Seletores!$A$3,'Pontos Nao Ajustados'!E41=Seletores!$D$3),Seletores!$G$3,"")))))</f>
        <v/>
      </c>
      <c r="G41" s="7">
        <f>IF(F41=Seletores!$G$2,5,IF('Pontos Nao Ajustados'!F41=Seletores!$G$3,10,IF(F41=Seletores!$G$4,15,0)))</f>
        <v>0</v>
      </c>
      <c r="H41" s="60"/>
      <c r="I41" s="4"/>
      <c r="J41" s="7">
        <f>IF(I41=Seletores!$G$2,1,IF('Pontos Nao Ajustados'!I41=Seletores!$G$3,2,IF('Pontos Nao Ajustados'!I41=Seletores!$G$4,3,0)))</f>
        <v>0</v>
      </c>
      <c r="K41" s="9">
        <f t="shared" si="0"/>
        <v>0</v>
      </c>
    </row>
    <row r="42" spans="1:11" x14ac:dyDescent="0.25">
      <c r="A42" s="60"/>
      <c r="B42" s="60"/>
      <c r="C42" s="4"/>
      <c r="D42" s="60"/>
      <c r="E42" s="4"/>
      <c r="F42" s="7" t="str">
        <f>IF(AND('Pontos Nao Ajustados'!C42=Seletores!$A$2,'Pontos Nao Ajustados'!E42=Seletores!$D$2),Seletores!$G$2,IF(AND(C42=Seletores!$A$3,'Pontos Nao Ajustados'!E42=Seletores!$D$3),Seletores!$G$3,IF(AND('Pontos Nao Ajustados'!C42=Seletores!$A$4,'Pontos Nao Ajustados'!E42=Seletores!$D$4),Seletores!$G$4,IF(OR(C42=Seletores!$A$4,'Pontos Nao Ajustados'!E42=Seletores!$D$4),Seletores!$G$4,IF(OR(C42=Seletores!$A$3,'Pontos Nao Ajustados'!E42=Seletores!$D$3),Seletores!$G$3,"")))))</f>
        <v/>
      </c>
      <c r="G42" s="7">
        <f>IF(F42=Seletores!$G$2,5,IF('Pontos Nao Ajustados'!F42=Seletores!$G$3,10,IF(F42=Seletores!$G$4,15,0)))</f>
        <v>0</v>
      </c>
      <c r="H42" s="60"/>
      <c r="I42" s="4"/>
      <c r="J42" s="7">
        <f>IF(I42=Seletores!$G$2,1,IF('Pontos Nao Ajustados'!I42=Seletores!$G$3,2,IF('Pontos Nao Ajustados'!I42=Seletores!$G$4,3,0)))</f>
        <v>0</v>
      </c>
      <c r="K42" s="9">
        <f t="shared" si="0"/>
        <v>0</v>
      </c>
    </row>
    <row r="43" spans="1:11" x14ac:dyDescent="0.25">
      <c r="A43" s="60"/>
      <c r="B43" s="60"/>
      <c r="C43" s="4"/>
      <c r="D43" s="60"/>
      <c r="E43" s="4"/>
      <c r="F43" s="7" t="str">
        <f>IF(AND('Pontos Nao Ajustados'!C43=Seletores!$A$2,'Pontos Nao Ajustados'!E43=Seletores!$D$2),Seletores!$G$2,IF(AND(C43=Seletores!$A$3,'Pontos Nao Ajustados'!E43=Seletores!$D$3),Seletores!$G$3,IF(AND('Pontos Nao Ajustados'!C43=Seletores!$A$4,'Pontos Nao Ajustados'!E43=Seletores!$D$4),Seletores!$G$4,IF(OR(C43=Seletores!$A$4,'Pontos Nao Ajustados'!E43=Seletores!$D$4),Seletores!$G$4,IF(OR(C43=Seletores!$A$3,'Pontos Nao Ajustados'!E43=Seletores!$D$3),Seletores!$G$3,"")))))</f>
        <v/>
      </c>
      <c r="G43" s="7">
        <f>IF(F43=Seletores!$G$2,5,IF('Pontos Nao Ajustados'!F43=Seletores!$G$3,10,IF(F43=Seletores!$G$4,15,0)))</f>
        <v>0</v>
      </c>
      <c r="H43" s="60"/>
      <c r="I43" s="4"/>
      <c r="J43" s="7">
        <f>IF(I43=Seletores!$G$2,1,IF('Pontos Nao Ajustados'!I43=Seletores!$G$3,2,IF('Pontos Nao Ajustados'!I43=Seletores!$G$4,3,0)))</f>
        <v>0</v>
      </c>
      <c r="K43" s="9">
        <f t="shared" si="0"/>
        <v>0</v>
      </c>
    </row>
    <row r="44" spans="1:11" x14ac:dyDescent="0.25">
      <c r="A44" s="60"/>
      <c r="B44" s="60"/>
      <c r="C44" s="4"/>
      <c r="D44" s="60"/>
      <c r="E44" s="4"/>
      <c r="F44" s="7" t="str">
        <f>IF(AND('Pontos Nao Ajustados'!C44=Seletores!$A$2,'Pontos Nao Ajustados'!E44=Seletores!$D$2),Seletores!$G$2,IF(AND(C44=Seletores!$A$3,'Pontos Nao Ajustados'!E44=Seletores!$D$3),Seletores!$G$3,IF(AND('Pontos Nao Ajustados'!C44=Seletores!$A$4,'Pontos Nao Ajustados'!E44=Seletores!$D$4),Seletores!$G$4,IF(OR(C44=Seletores!$A$4,'Pontos Nao Ajustados'!E44=Seletores!$D$4),Seletores!$G$4,IF(OR(C44=Seletores!$A$3,'Pontos Nao Ajustados'!E44=Seletores!$D$3),Seletores!$G$3,"")))))</f>
        <v/>
      </c>
      <c r="G44" s="7">
        <f>IF(F44=Seletores!$G$2,5,IF('Pontos Nao Ajustados'!F44=Seletores!$G$3,10,IF(F44=Seletores!$G$4,15,0)))</f>
        <v>0</v>
      </c>
      <c r="H44" s="60"/>
      <c r="I44" s="4"/>
      <c r="J44" s="7">
        <f>IF(I44=Seletores!$G$2,1,IF('Pontos Nao Ajustados'!I44=Seletores!$G$3,2,IF('Pontos Nao Ajustados'!I44=Seletores!$G$4,3,0)))</f>
        <v>0</v>
      </c>
      <c r="K44" s="9">
        <f t="shared" si="0"/>
        <v>0</v>
      </c>
    </row>
    <row r="45" spans="1:11" x14ac:dyDescent="0.25">
      <c r="A45" s="60"/>
      <c r="B45" s="60"/>
      <c r="C45" s="4"/>
      <c r="D45" s="60"/>
      <c r="E45" s="4"/>
      <c r="F45" s="7" t="str">
        <f>IF(AND('Pontos Nao Ajustados'!C45=Seletores!$A$2,'Pontos Nao Ajustados'!E45=Seletores!$D$2),Seletores!$G$2,IF(AND(C45=Seletores!$A$3,'Pontos Nao Ajustados'!E45=Seletores!$D$3),Seletores!$G$3,IF(AND('Pontos Nao Ajustados'!C45=Seletores!$A$4,'Pontos Nao Ajustados'!E45=Seletores!$D$4),Seletores!$G$4,IF(OR(C45=Seletores!$A$4,'Pontos Nao Ajustados'!E45=Seletores!$D$4),Seletores!$G$4,IF(OR(C45=Seletores!$A$3,'Pontos Nao Ajustados'!E45=Seletores!$D$3),Seletores!$G$3,"")))))</f>
        <v/>
      </c>
      <c r="G45" s="7">
        <f>IF(F45=Seletores!$G$2,5,IF('Pontos Nao Ajustados'!F45=Seletores!$G$3,10,IF(F45=Seletores!$G$4,15,0)))</f>
        <v>0</v>
      </c>
      <c r="H45" s="60"/>
      <c r="I45" s="4"/>
      <c r="J45" s="7">
        <f>IF(I45=Seletores!$G$2,1,IF('Pontos Nao Ajustados'!I45=Seletores!$G$3,2,IF('Pontos Nao Ajustados'!I45=Seletores!$G$4,3,0)))</f>
        <v>0</v>
      </c>
      <c r="K45" s="9">
        <f t="shared" si="0"/>
        <v>0</v>
      </c>
    </row>
    <row r="46" spans="1:11" x14ac:dyDescent="0.25">
      <c r="A46" s="60"/>
      <c r="B46" s="60"/>
      <c r="C46" s="4"/>
      <c r="D46" s="60"/>
      <c r="E46" s="4"/>
      <c r="F46" s="7" t="str">
        <f>IF(AND('Pontos Nao Ajustados'!C46=Seletores!$A$2,'Pontos Nao Ajustados'!E46=Seletores!$D$2),Seletores!$G$2,IF(AND(C46=Seletores!$A$3,'Pontos Nao Ajustados'!E46=Seletores!$D$3),Seletores!$G$3,IF(AND('Pontos Nao Ajustados'!C46=Seletores!$A$4,'Pontos Nao Ajustados'!E46=Seletores!$D$4),Seletores!$G$4,IF(OR(C46=Seletores!$A$4,'Pontos Nao Ajustados'!E46=Seletores!$D$4),Seletores!$G$4,IF(OR(C46=Seletores!$A$3,'Pontos Nao Ajustados'!E46=Seletores!$D$3),Seletores!$G$3,"")))))</f>
        <v/>
      </c>
      <c r="G46" s="7">
        <f>IF(F46=Seletores!$G$2,5,IF('Pontos Nao Ajustados'!F46=Seletores!$G$3,10,IF(F46=Seletores!$G$4,15,0)))</f>
        <v>0</v>
      </c>
      <c r="H46" s="60"/>
      <c r="I46" s="4"/>
      <c r="J46" s="7">
        <f>IF(I46=Seletores!$G$2,1,IF('Pontos Nao Ajustados'!I46=Seletores!$G$3,2,IF('Pontos Nao Ajustados'!I46=Seletores!$G$4,3,0)))</f>
        <v>0</v>
      </c>
      <c r="K46" s="9">
        <f t="shared" si="0"/>
        <v>0</v>
      </c>
    </row>
    <row r="47" spans="1:11" x14ac:dyDescent="0.25">
      <c r="A47" s="60"/>
      <c r="B47" s="60"/>
      <c r="C47" s="4"/>
      <c r="D47" s="60"/>
      <c r="E47" s="4"/>
      <c r="F47" s="7" t="str">
        <f>IF(AND('Pontos Nao Ajustados'!C47=Seletores!$A$2,'Pontos Nao Ajustados'!E47=Seletores!$D$2),Seletores!$G$2,IF(AND(C47=Seletores!$A$3,'Pontos Nao Ajustados'!E47=Seletores!$D$3),Seletores!$G$3,IF(AND('Pontos Nao Ajustados'!C47=Seletores!$A$4,'Pontos Nao Ajustados'!E47=Seletores!$D$4),Seletores!$G$4,IF(OR(C47=Seletores!$A$4,'Pontos Nao Ajustados'!E47=Seletores!$D$4),Seletores!$G$4,IF(OR(C47=Seletores!$A$3,'Pontos Nao Ajustados'!E47=Seletores!$D$3),Seletores!$G$3,"")))))</f>
        <v/>
      </c>
      <c r="G47" s="7">
        <f>IF(F47=Seletores!$G$2,5,IF('Pontos Nao Ajustados'!F47=Seletores!$G$3,10,IF(F47=Seletores!$G$4,15,0)))</f>
        <v>0</v>
      </c>
      <c r="H47" s="60"/>
      <c r="I47" s="4"/>
      <c r="J47" s="7">
        <f>IF(I47=Seletores!$G$2,1,IF('Pontos Nao Ajustados'!I47=Seletores!$G$3,2,IF('Pontos Nao Ajustados'!I47=Seletores!$G$4,3,0)))</f>
        <v>0</v>
      </c>
      <c r="K47" s="9">
        <f t="shared" si="0"/>
        <v>0</v>
      </c>
    </row>
    <row r="48" spans="1:11" x14ac:dyDescent="0.25">
      <c r="A48" s="60"/>
      <c r="B48" s="60"/>
      <c r="C48" s="4"/>
      <c r="D48" s="60"/>
      <c r="E48" s="4"/>
      <c r="F48" s="7" t="str">
        <f>IF(AND('Pontos Nao Ajustados'!C48=Seletores!$A$2,'Pontos Nao Ajustados'!E48=Seletores!$D$2),Seletores!$G$2,IF(AND(C48=Seletores!$A$3,'Pontos Nao Ajustados'!E48=Seletores!$D$3),Seletores!$G$3,IF(AND('Pontos Nao Ajustados'!C48=Seletores!$A$4,'Pontos Nao Ajustados'!E48=Seletores!$D$4),Seletores!$G$4,IF(OR(C48=Seletores!$A$4,'Pontos Nao Ajustados'!E48=Seletores!$D$4),Seletores!$G$4,IF(OR(C48=Seletores!$A$3,'Pontos Nao Ajustados'!E48=Seletores!$D$3),Seletores!$G$3,"")))))</f>
        <v/>
      </c>
      <c r="G48" s="7">
        <f>IF(F48=Seletores!$G$2,5,IF('Pontos Nao Ajustados'!F48=Seletores!$G$3,10,IF(F48=Seletores!$G$4,15,0)))</f>
        <v>0</v>
      </c>
      <c r="H48" s="60"/>
      <c r="I48" s="4"/>
      <c r="J48" s="7">
        <f>IF(I48=Seletores!$G$2,1,IF('Pontos Nao Ajustados'!I48=Seletores!$G$3,2,IF('Pontos Nao Ajustados'!I48=Seletores!$G$4,3,0)))</f>
        <v>0</v>
      </c>
      <c r="K48" s="9">
        <f t="shared" si="0"/>
        <v>0</v>
      </c>
    </row>
    <row r="49" spans="1:11" x14ac:dyDescent="0.25">
      <c r="A49" s="60"/>
      <c r="B49" s="60"/>
      <c r="C49" s="4"/>
      <c r="D49" s="60"/>
      <c r="E49" s="4"/>
      <c r="F49" s="7" t="str">
        <f>IF(AND('Pontos Nao Ajustados'!C49=Seletores!$A$2,'Pontos Nao Ajustados'!E49=Seletores!$D$2),Seletores!$G$2,IF(AND(C49=Seletores!$A$3,'Pontos Nao Ajustados'!E49=Seletores!$D$3),Seletores!$G$3,IF(AND('Pontos Nao Ajustados'!C49=Seletores!$A$4,'Pontos Nao Ajustados'!E49=Seletores!$D$4),Seletores!$G$4,IF(OR(C49=Seletores!$A$4,'Pontos Nao Ajustados'!E49=Seletores!$D$4),Seletores!$G$4,IF(OR(C49=Seletores!$A$3,'Pontos Nao Ajustados'!E49=Seletores!$D$3),Seletores!$G$3,"")))))</f>
        <v/>
      </c>
      <c r="G49" s="7">
        <f>IF(F49=Seletores!$G$2,5,IF('Pontos Nao Ajustados'!F49=Seletores!$G$3,10,IF(F49=Seletores!$G$4,15,0)))</f>
        <v>0</v>
      </c>
      <c r="H49" s="60"/>
      <c r="I49" s="4"/>
      <c r="J49" s="7">
        <f>IF(I49=Seletores!$G$2,1,IF('Pontos Nao Ajustados'!I49=Seletores!$G$3,2,IF('Pontos Nao Ajustados'!I49=Seletores!$G$4,3,0)))</f>
        <v>0</v>
      </c>
      <c r="K49" s="9">
        <f t="shared" si="0"/>
        <v>0</v>
      </c>
    </row>
    <row r="50" spans="1:11" x14ac:dyDescent="0.25">
      <c r="A50" s="60"/>
      <c r="B50" s="60"/>
      <c r="C50" s="4"/>
      <c r="D50" s="60"/>
      <c r="E50" s="4"/>
      <c r="F50" s="7" t="str">
        <f>IF(AND('Pontos Nao Ajustados'!C50=Seletores!$A$2,'Pontos Nao Ajustados'!E50=Seletores!$D$2),Seletores!$G$2,IF(AND(C50=Seletores!$A$3,'Pontos Nao Ajustados'!E50=Seletores!$D$3),Seletores!$G$3,IF(AND('Pontos Nao Ajustados'!C50=Seletores!$A$4,'Pontos Nao Ajustados'!E50=Seletores!$D$4),Seletores!$G$4,IF(OR(C50=Seletores!$A$4,'Pontos Nao Ajustados'!E50=Seletores!$D$4),Seletores!$G$4,IF(OR(C50=Seletores!$A$3,'Pontos Nao Ajustados'!E50=Seletores!$D$3),Seletores!$G$3,"")))))</f>
        <v/>
      </c>
      <c r="G50" s="7">
        <f>IF(F50=Seletores!$G$2,5,IF('Pontos Nao Ajustados'!F50=Seletores!$G$3,10,IF(F50=Seletores!$G$4,15,0)))</f>
        <v>0</v>
      </c>
      <c r="H50" s="60"/>
      <c r="I50" s="4"/>
      <c r="J50" s="7">
        <f>IF(I50=Seletores!$G$2,1,IF('Pontos Nao Ajustados'!I50=Seletores!$G$3,2,IF('Pontos Nao Ajustados'!I50=Seletores!$G$4,3,0)))</f>
        <v>0</v>
      </c>
      <c r="K50" s="9">
        <f t="shared" si="0"/>
        <v>0</v>
      </c>
    </row>
    <row r="51" spans="1:11" x14ac:dyDescent="0.25">
      <c r="A51" s="60"/>
      <c r="B51" s="60"/>
      <c r="C51" s="4"/>
      <c r="D51" s="60"/>
      <c r="E51" s="4"/>
      <c r="F51" s="7" t="str">
        <f>IF(AND('Pontos Nao Ajustados'!C51=Seletores!$A$2,'Pontos Nao Ajustados'!E51=Seletores!$D$2),Seletores!$G$2,IF(AND(C51=Seletores!$A$3,'Pontos Nao Ajustados'!E51=Seletores!$D$3),Seletores!$G$3,IF(AND('Pontos Nao Ajustados'!C51=Seletores!$A$4,'Pontos Nao Ajustados'!E51=Seletores!$D$4),Seletores!$G$4,IF(OR(C51=Seletores!$A$4,'Pontos Nao Ajustados'!E51=Seletores!$D$4),Seletores!$G$4,IF(OR(C51=Seletores!$A$3,'Pontos Nao Ajustados'!E51=Seletores!$D$3),Seletores!$G$3,"")))))</f>
        <v/>
      </c>
      <c r="G51" s="7">
        <f>IF(F51=Seletores!$G$2,5,IF('Pontos Nao Ajustados'!F51=Seletores!$G$3,10,IF(F51=Seletores!$G$4,15,0)))</f>
        <v>0</v>
      </c>
      <c r="H51" s="60"/>
      <c r="I51" s="4"/>
      <c r="J51" s="7">
        <f>IF(I51=Seletores!$G$2,1,IF('Pontos Nao Ajustados'!I51=Seletores!$G$3,2,IF('Pontos Nao Ajustados'!I51=Seletores!$G$4,3,0)))</f>
        <v>0</v>
      </c>
      <c r="K51" s="9">
        <f t="shared" si="0"/>
        <v>0</v>
      </c>
    </row>
    <row r="52" spans="1:11" x14ac:dyDescent="0.25">
      <c r="A52" s="60"/>
      <c r="B52" s="60"/>
      <c r="C52" s="4"/>
      <c r="D52" s="60"/>
      <c r="E52" s="4"/>
      <c r="F52" s="7" t="str">
        <f>IF(AND('Pontos Nao Ajustados'!C52=Seletores!$A$2,'Pontos Nao Ajustados'!E52=Seletores!$D$2),Seletores!$G$2,IF(AND(C52=Seletores!$A$3,'Pontos Nao Ajustados'!E52=Seletores!$D$3),Seletores!$G$3,IF(AND('Pontos Nao Ajustados'!C52=Seletores!$A$4,'Pontos Nao Ajustados'!E52=Seletores!$D$4),Seletores!$G$4,IF(OR(C52=Seletores!$A$4,'Pontos Nao Ajustados'!E52=Seletores!$D$4),Seletores!$G$4,IF(OR(C52=Seletores!$A$3,'Pontos Nao Ajustados'!E52=Seletores!$D$3),Seletores!$G$3,"")))))</f>
        <v/>
      </c>
      <c r="G52" s="7">
        <f>IF(F52=Seletores!$G$2,5,IF('Pontos Nao Ajustados'!F52=Seletores!$G$3,10,IF(F52=Seletores!$G$4,15,0)))</f>
        <v>0</v>
      </c>
      <c r="H52" s="60"/>
      <c r="I52" s="4"/>
      <c r="J52" s="7">
        <f>IF(I52=Seletores!$G$2,1,IF('Pontos Nao Ajustados'!I52=Seletores!$G$3,2,IF('Pontos Nao Ajustados'!I52=Seletores!$G$4,3,0)))</f>
        <v>0</v>
      </c>
      <c r="K52" s="9">
        <f t="shared" si="0"/>
        <v>0</v>
      </c>
    </row>
    <row r="53" spans="1:11" x14ac:dyDescent="0.25">
      <c r="A53" s="60"/>
      <c r="B53" s="60"/>
      <c r="C53" s="4"/>
      <c r="D53" s="60"/>
      <c r="E53" s="4"/>
      <c r="F53" s="7" t="str">
        <f>IF(AND('Pontos Nao Ajustados'!C53=Seletores!$A$2,'Pontos Nao Ajustados'!E53=Seletores!$D$2),Seletores!$G$2,IF(AND(C53=Seletores!$A$3,'Pontos Nao Ajustados'!E53=Seletores!$D$3),Seletores!$G$3,IF(AND('Pontos Nao Ajustados'!C53=Seletores!$A$4,'Pontos Nao Ajustados'!E53=Seletores!$D$4),Seletores!$G$4,IF(OR(C53=Seletores!$A$4,'Pontos Nao Ajustados'!E53=Seletores!$D$4),Seletores!$G$4,IF(OR(C53=Seletores!$A$3,'Pontos Nao Ajustados'!E53=Seletores!$D$3),Seletores!$G$3,"")))))</f>
        <v/>
      </c>
      <c r="G53" s="7">
        <f>IF(F53=Seletores!$G$2,5,IF('Pontos Nao Ajustados'!F53=Seletores!$G$3,10,IF(F53=Seletores!$G$4,15,0)))</f>
        <v>0</v>
      </c>
      <c r="H53" s="60"/>
      <c r="I53" s="4"/>
      <c r="J53" s="7">
        <f>IF(I53=Seletores!$G$2,1,IF('Pontos Nao Ajustados'!I53=Seletores!$G$3,2,IF('Pontos Nao Ajustados'!I53=Seletores!$G$4,3,0)))</f>
        <v>0</v>
      </c>
      <c r="K53" s="9">
        <f t="shared" si="0"/>
        <v>0</v>
      </c>
    </row>
    <row r="54" spans="1:11" x14ac:dyDescent="0.25">
      <c r="A54" s="60"/>
      <c r="B54" s="60"/>
      <c r="C54" s="4"/>
      <c r="D54" s="60"/>
      <c r="E54" s="4"/>
      <c r="F54" s="7" t="str">
        <f>IF(AND('Pontos Nao Ajustados'!C54=Seletores!$A$2,'Pontos Nao Ajustados'!E54=Seletores!$D$2),Seletores!$G$2,IF(AND(C54=Seletores!$A$3,'Pontos Nao Ajustados'!E54=Seletores!$D$3),Seletores!$G$3,IF(AND('Pontos Nao Ajustados'!C54=Seletores!$A$4,'Pontos Nao Ajustados'!E54=Seletores!$D$4),Seletores!$G$4,IF(OR(C54=Seletores!$A$4,'Pontos Nao Ajustados'!E54=Seletores!$D$4),Seletores!$G$4,IF(OR(C54=Seletores!$A$3,'Pontos Nao Ajustados'!E54=Seletores!$D$3),Seletores!$G$3,"")))))</f>
        <v/>
      </c>
      <c r="G54" s="7">
        <f>IF(F54=Seletores!$G$2,5,IF('Pontos Nao Ajustados'!F54=Seletores!$G$3,10,IF(F54=Seletores!$G$4,15,0)))</f>
        <v>0</v>
      </c>
      <c r="H54" s="60"/>
      <c r="I54" s="4"/>
      <c r="J54" s="7">
        <f>IF(I54=Seletores!$G$2,1,IF('Pontos Nao Ajustados'!I54=Seletores!$G$3,2,IF('Pontos Nao Ajustados'!I54=Seletores!$G$4,3,0)))</f>
        <v>0</v>
      </c>
      <c r="K54" s="9">
        <f t="shared" si="0"/>
        <v>0</v>
      </c>
    </row>
    <row r="55" spans="1:11" x14ac:dyDescent="0.25">
      <c r="A55" s="60"/>
      <c r="B55" s="60"/>
      <c r="C55" s="4"/>
      <c r="D55" s="60"/>
      <c r="E55" s="4"/>
      <c r="F55" s="7" t="str">
        <f>IF(AND('Pontos Nao Ajustados'!C55=Seletores!$A$2,'Pontos Nao Ajustados'!E55=Seletores!$D$2),Seletores!$G$2,IF(AND(C55=Seletores!$A$3,'Pontos Nao Ajustados'!E55=Seletores!$D$3),Seletores!$G$3,IF(AND('Pontos Nao Ajustados'!C55=Seletores!$A$4,'Pontos Nao Ajustados'!E55=Seletores!$D$4),Seletores!$G$4,IF(OR(C55=Seletores!$A$4,'Pontos Nao Ajustados'!E55=Seletores!$D$4),Seletores!$G$4,IF(OR(C55=Seletores!$A$3,'Pontos Nao Ajustados'!E55=Seletores!$D$3),Seletores!$G$3,"")))))</f>
        <v/>
      </c>
      <c r="G55" s="7">
        <f>IF(F55=Seletores!$G$2,5,IF('Pontos Nao Ajustados'!F55=Seletores!$G$3,10,IF(F55=Seletores!$G$4,15,0)))</f>
        <v>0</v>
      </c>
      <c r="H55" s="60"/>
      <c r="I55" s="4"/>
      <c r="J55" s="7">
        <f>IF(I55=Seletores!$G$2,1,IF('Pontos Nao Ajustados'!I55=Seletores!$G$3,2,IF('Pontos Nao Ajustados'!I55=Seletores!$G$4,3,0)))</f>
        <v>0</v>
      </c>
      <c r="K55" s="9">
        <f t="shared" si="0"/>
        <v>0</v>
      </c>
    </row>
    <row r="56" spans="1:11" x14ac:dyDescent="0.25">
      <c r="A56" s="60"/>
      <c r="B56" s="60"/>
      <c r="C56" s="4"/>
      <c r="D56" s="60"/>
      <c r="E56" s="4"/>
      <c r="F56" s="7" t="str">
        <f>IF(AND('Pontos Nao Ajustados'!C56=Seletores!$A$2,'Pontos Nao Ajustados'!E56=Seletores!$D$2),Seletores!$G$2,IF(AND(C56=Seletores!$A$3,'Pontos Nao Ajustados'!E56=Seletores!$D$3),Seletores!$G$3,IF(AND('Pontos Nao Ajustados'!C56=Seletores!$A$4,'Pontos Nao Ajustados'!E56=Seletores!$D$4),Seletores!$G$4,IF(OR(C56=Seletores!$A$4,'Pontos Nao Ajustados'!E56=Seletores!$D$4),Seletores!$G$4,IF(OR(C56=Seletores!$A$3,'Pontos Nao Ajustados'!E56=Seletores!$D$3),Seletores!$G$3,"")))))</f>
        <v/>
      </c>
      <c r="G56" s="7">
        <f>IF(F56=Seletores!$G$2,5,IF('Pontos Nao Ajustados'!F56=Seletores!$G$3,10,IF(F56=Seletores!$G$4,15,0)))</f>
        <v>0</v>
      </c>
      <c r="H56" s="60"/>
      <c r="I56" s="4"/>
      <c r="J56" s="7">
        <f>IF(I56=Seletores!$G$2,1,IF('Pontos Nao Ajustados'!I56=Seletores!$G$3,2,IF('Pontos Nao Ajustados'!I56=Seletores!$G$4,3,0)))</f>
        <v>0</v>
      </c>
      <c r="K56" s="9">
        <f t="shared" si="0"/>
        <v>0</v>
      </c>
    </row>
    <row r="57" spans="1:11" x14ac:dyDescent="0.25">
      <c r="A57" s="60"/>
      <c r="B57" s="60"/>
      <c r="C57" s="4"/>
      <c r="D57" s="60"/>
      <c r="E57" s="4"/>
      <c r="F57" s="7" t="str">
        <f>IF(AND('Pontos Nao Ajustados'!C57=Seletores!$A$2,'Pontos Nao Ajustados'!E57=Seletores!$D$2),Seletores!$G$2,IF(AND(C57=Seletores!$A$3,'Pontos Nao Ajustados'!E57=Seletores!$D$3),Seletores!$G$3,IF(AND('Pontos Nao Ajustados'!C57=Seletores!$A$4,'Pontos Nao Ajustados'!E57=Seletores!$D$4),Seletores!$G$4,IF(OR(C57=Seletores!$A$4,'Pontos Nao Ajustados'!E57=Seletores!$D$4),Seletores!$G$4,IF(OR(C57=Seletores!$A$3,'Pontos Nao Ajustados'!E57=Seletores!$D$3),Seletores!$G$3,"")))))</f>
        <v/>
      </c>
      <c r="G57" s="7">
        <f>IF(F57=Seletores!$G$2,5,IF('Pontos Nao Ajustados'!F57=Seletores!$G$3,10,IF(F57=Seletores!$G$4,15,0)))</f>
        <v>0</v>
      </c>
      <c r="H57" s="60"/>
      <c r="I57" s="4"/>
      <c r="J57" s="7">
        <f>IF(I57=Seletores!$G$2,1,IF('Pontos Nao Ajustados'!I57=Seletores!$G$3,2,IF('Pontos Nao Ajustados'!I57=Seletores!$G$4,3,0)))</f>
        <v>0</v>
      </c>
      <c r="K57" s="9">
        <f t="shared" si="0"/>
        <v>0</v>
      </c>
    </row>
    <row r="58" spans="1:11" x14ac:dyDescent="0.25">
      <c r="A58" s="60"/>
      <c r="B58" s="60"/>
      <c r="C58" s="4"/>
      <c r="D58" s="60"/>
      <c r="E58" s="4"/>
      <c r="F58" s="7" t="str">
        <f>IF(AND('Pontos Nao Ajustados'!C58=Seletores!$A$2,'Pontos Nao Ajustados'!E58=Seletores!$D$2),Seletores!$G$2,IF(AND(C58=Seletores!$A$3,'Pontos Nao Ajustados'!E58=Seletores!$D$3),Seletores!$G$3,IF(AND('Pontos Nao Ajustados'!C58=Seletores!$A$4,'Pontos Nao Ajustados'!E58=Seletores!$D$4),Seletores!$G$4,IF(OR(C58=Seletores!$A$4,'Pontos Nao Ajustados'!E58=Seletores!$D$4),Seletores!$G$4,IF(OR(C58=Seletores!$A$3,'Pontos Nao Ajustados'!E58=Seletores!$D$3),Seletores!$G$3,"")))))</f>
        <v/>
      </c>
      <c r="G58" s="7">
        <f>IF(F58=Seletores!$G$2,5,IF('Pontos Nao Ajustados'!F58=Seletores!$G$3,10,IF(F58=Seletores!$G$4,15,0)))</f>
        <v>0</v>
      </c>
      <c r="H58" s="60"/>
      <c r="I58" s="4"/>
      <c r="J58" s="7">
        <f>IF(I58=Seletores!$G$2,1,IF('Pontos Nao Ajustados'!I58=Seletores!$G$3,2,IF('Pontos Nao Ajustados'!I58=Seletores!$G$4,3,0)))</f>
        <v>0</v>
      </c>
      <c r="K58" s="9">
        <f t="shared" si="0"/>
        <v>0</v>
      </c>
    </row>
    <row r="59" spans="1:11" x14ac:dyDescent="0.25">
      <c r="A59" s="60"/>
      <c r="B59" s="60"/>
      <c r="C59" s="4"/>
      <c r="D59" s="60"/>
      <c r="E59" s="4"/>
      <c r="F59" s="7" t="str">
        <f>IF(AND('Pontos Nao Ajustados'!C59=Seletores!$A$2,'Pontos Nao Ajustados'!E59=Seletores!$D$2),Seletores!$G$2,IF(AND(C59=Seletores!$A$3,'Pontos Nao Ajustados'!E59=Seletores!$D$3),Seletores!$G$3,IF(AND('Pontos Nao Ajustados'!C59=Seletores!$A$4,'Pontos Nao Ajustados'!E59=Seletores!$D$4),Seletores!$G$4,IF(OR(C59=Seletores!$A$4,'Pontos Nao Ajustados'!E59=Seletores!$D$4),Seletores!$G$4,IF(OR(C59=Seletores!$A$3,'Pontos Nao Ajustados'!E59=Seletores!$D$3),Seletores!$G$3,"")))))</f>
        <v/>
      </c>
      <c r="G59" s="7">
        <f>IF(F59=Seletores!$G$2,5,IF('Pontos Nao Ajustados'!F59=Seletores!$G$3,10,IF(F59=Seletores!$G$4,15,0)))</f>
        <v>0</v>
      </c>
      <c r="H59" s="60"/>
      <c r="I59" s="4"/>
      <c r="J59" s="7">
        <f>IF(I59=Seletores!$G$2,1,IF('Pontos Nao Ajustados'!I59=Seletores!$G$3,2,IF('Pontos Nao Ajustados'!I59=Seletores!$G$4,3,0)))</f>
        <v>0</v>
      </c>
      <c r="K59" s="9">
        <f t="shared" si="0"/>
        <v>0</v>
      </c>
    </row>
    <row r="60" spans="1:11" x14ac:dyDescent="0.25">
      <c r="A60" s="60"/>
      <c r="B60" s="60"/>
      <c r="C60" s="4"/>
      <c r="D60" s="60"/>
      <c r="E60" s="4"/>
      <c r="F60" s="7" t="str">
        <f>IF(AND('Pontos Nao Ajustados'!C60=Seletores!$A$2,'Pontos Nao Ajustados'!E60=Seletores!$D$2),Seletores!$G$2,IF(AND(C60=Seletores!$A$3,'Pontos Nao Ajustados'!E60=Seletores!$D$3),Seletores!$G$3,IF(AND('Pontos Nao Ajustados'!C60=Seletores!$A$4,'Pontos Nao Ajustados'!E60=Seletores!$D$4),Seletores!$G$4,IF(OR(C60=Seletores!$A$4,'Pontos Nao Ajustados'!E60=Seletores!$D$4),Seletores!$G$4,IF(OR(C60=Seletores!$A$3,'Pontos Nao Ajustados'!E60=Seletores!$D$3),Seletores!$G$3,"")))))</f>
        <v/>
      </c>
      <c r="G60" s="7">
        <f>IF(F60=Seletores!$G$2,5,IF('Pontos Nao Ajustados'!F60=Seletores!$G$3,10,IF(F60=Seletores!$G$4,15,0)))</f>
        <v>0</v>
      </c>
      <c r="H60" s="60"/>
      <c r="I60" s="4"/>
      <c r="J60" s="7">
        <f>IF(I60=Seletores!$G$2,1,IF('Pontos Nao Ajustados'!I60=Seletores!$G$3,2,IF('Pontos Nao Ajustados'!I60=Seletores!$G$4,3,0)))</f>
        <v>0</v>
      </c>
      <c r="K60" s="9">
        <f t="shared" si="0"/>
        <v>0</v>
      </c>
    </row>
    <row r="61" spans="1:11" x14ac:dyDescent="0.25">
      <c r="A61" s="60"/>
      <c r="B61" s="60"/>
      <c r="C61" s="4"/>
      <c r="D61" s="60"/>
      <c r="E61" s="4"/>
      <c r="F61" s="7" t="str">
        <f>IF(AND('Pontos Nao Ajustados'!C61=Seletores!$A$2,'Pontos Nao Ajustados'!E61=Seletores!$D$2),Seletores!$G$2,IF(AND(C61=Seletores!$A$3,'Pontos Nao Ajustados'!E61=Seletores!$D$3),Seletores!$G$3,IF(AND('Pontos Nao Ajustados'!C61=Seletores!$A$4,'Pontos Nao Ajustados'!E61=Seletores!$D$4),Seletores!$G$4,IF(OR(C61=Seletores!$A$4,'Pontos Nao Ajustados'!E61=Seletores!$D$4),Seletores!$G$4,IF(OR(C61=Seletores!$A$3,'Pontos Nao Ajustados'!E61=Seletores!$D$3),Seletores!$G$3,"")))))</f>
        <v/>
      </c>
      <c r="G61" s="7">
        <f>IF(F61=Seletores!$G$2,5,IF('Pontos Nao Ajustados'!F61=Seletores!$G$3,10,IF(F61=Seletores!$G$4,15,0)))</f>
        <v>0</v>
      </c>
      <c r="H61" s="60"/>
      <c r="I61" s="4"/>
      <c r="J61" s="7">
        <f>IF(I61=Seletores!$G$2,1,IF('Pontos Nao Ajustados'!I61=Seletores!$G$3,2,IF('Pontos Nao Ajustados'!I61=Seletores!$G$4,3,0)))</f>
        <v>0</v>
      </c>
      <c r="K61" s="9">
        <f t="shared" si="0"/>
        <v>0</v>
      </c>
    </row>
    <row r="62" spans="1:11" x14ac:dyDescent="0.25">
      <c r="A62" s="60"/>
      <c r="B62" s="60"/>
      <c r="C62" s="4"/>
      <c r="D62" s="60"/>
      <c r="E62" s="4"/>
      <c r="F62" s="7" t="str">
        <f>IF(AND('Pontos Nao Ajustados'!C62=Seletores!$A$2,'Pontos Nao Ajustados'!E62=Seletores!$D$2),Seletores!$G$2,IF(AND(C62=Seletores!$A$3,'Pontos Nao Ajustados'!E62=Seletores!$D$3),Seletores!$G$3,IF(AND('Pontos Nao Ajustados'!C62=Seletores!$A$4,'Pontos Nao Ajustados'!E62=Seletores!$D$4),Seletores!$G$4,IF(OR(C62=Seletores!$A$4,'Pontos Nao Ajustados'!E62=Seletores!$D$4),Seletores!$G$4,IF(OR(C62=Seletores!$A$3,'Pontos Nao Ajustados'!E62=Seletores!$D$3),Seletores!$G$3,"")))))</f>
        <v/>
      </c>
      <c r="G62" s="7">
        <f>IF(F62=Seletores!$G$2,5,IF('Pontos Nao Ajustados'!F62=Seletores!$G$3,10,IF(F62=Seletores!$G$4,15,0)))</f>
        <v>0</v>
      </c>
      <c r="H62" s="60"/>
      <c r="I62" s="4"/>
      <c r="J62" s="7">
        <f>IF(I62=Seletores!$G$2,1,IF('Pontos Nao Ajustados'!I62=Seletores!$G$3,2,IF('Pontos Nao Ajustados'!I62=Seletores!$G$4,3,0)))</f>
        <v>0</v>
      </c>
      <c r="K62" s="9">
        <f t="shared" si="0"/>
        <v>0</v>
      </c>
    </row>
    <row r="63" spans="1:11" x14ac:dyDescent="0.25">
      <c r="A63" s="60"/>
      <c r="B63" s="60"/>
      <c r="C63" s="4"/>
      <c r="D63" s="60"/>
      <c r="E63" s="4"/>
      <c r="F63" s="7" t="str">
        <f>IF(AND('Pontos Nao Ajustados'!C63=Seletores!$A$2,'Pontos Nao Ajustados'!E63=Seletores!$D$2),Seletores!$G$2,IF(AND(C63=Seletores!$A$3,'Pontos Nao Ajustados'!E63=Seletores!$D$3),Seletores!$G$3,IF(AND('Pontos Nao Ajustados'!C63=Seletores!$A$4,'Pontos Nao Ajustados'!E63=Seletores!$D$4),Seletores!$G$4,IF(OR(C63=Seletores!$A$4,'Pontos Nao Ajustados'!E63=Seletores!$D$4),Seletores!$G$4,IF(OR(C63=Seletores!$A$3,'Pontos Nao Ajustados'!E63=Seletores!$D$3),Seletores!$G$3,"")))))</f>
        <v/>
      </c>
      <c r="G63" s="7">
        <f>IF(F63=Seletores!$G$2,5,IF('Pontos Nao Ajustados'!F63=Seletores!$G$3,10,IF(F63=Seletores!$G$4,15,0)))</f>
        <v>0</v>
      </c>
      <c r="H63" s="60"/>
      <c r="I63" s="4"/>
      <c r="J63" s="7">
        <f>IF(I63=Seletores!$G$2,1,IF('Pontos Nao Ajustados'!I63=Seletores!$G$3,2,IF('Pontos Nao Ajustados'!I63=Seletores!$G$4,3,0)))</f>
        <v>0</v>
      </c>
      <c r="K63" s="9">
        <f t="shared" si="0"/>
        <v>0</v>
      </c>
    </row>
    <row r="64" spans="1:11" x14ac:dyDescent="0.25">
      <c r="A64" s="60"/>
      <c r="B64" s="60"/>
      <c r="C64" s="4"/>
      <c r="D64" s="60"/>
      <c r="E64" s="4"/>
      <c r="F64" s="7" t="str">
        <f>IF(AND('Pontos Nao Ajustados'!C64=Seletores!$A$2,'Pontos Nao Ajustados'!E64=Seletores!$D$2),Seletores!$G$2,IF(AND(C64=Seletores!$A$3,'Pontos Nao Ajustados'!E64=Seletores!$D$3),Seletores!$G$3,IF(AND('Pontos Nao Ajustados'!C64=Seletores!$A$4,'Pontos Nao Ajustados'!E64=Seletores!$D$4),Seletores!$G$4,IF(OR(C64=Seletores!$A$4,'Pontos Nao Ajustados'!E64=Seletores!$D$4),Seletores!$G$4,IF(OR(C64=Seletores!$A$3,'Pontos Nao Ajustados'!E64=Seletores!$D$3),Seletores!$G$3,"")))))</f>
        <v/>
      </c>
      <c r="G64" s="7">
        <f>IF(F64=Seletores!$G$2,5,IF('Pontos Nao Ajustados'!F64=Seletores!$G$3,10,IF(F64=Seletores!$G$4,15,0)))</f>
        <v>0</v>
      </c>
      <c r="H64" s="60"/>
      <c r="I64" s="4"/>
      <c r="J64" s="7">
        <f>IF(I64=Seletores!$G$2,1,IF('Pontos Nao Ajustados'!I64=Seletores!$G$3,2,IF('Pontos Nao Ajustados'!I64=Seletores!$G$4,3,0)))</f>
        <v>0</v>
      </c>
      <c r="K64" s="9">
        <f t="shared" si="0"/>
        <v>0</v>
      </c>
    </row>
    <row r="65" spans="1:11" x14ac:dyDescent="0.25">
      <c r="A65" s="60"/>
      <c r="B65" s="60"/>
      <c r="C65" s="4"/>
      <c r="D65" s="60"/>
      <c r="E65" s="4"/>
      <c r="F65" s="7" t="str">
        <f>IF(AND('Pontos Nao Ajustados'!C65=Seletores!$A$2,'Pontos Nao Ajustados'!E65=Seletores!$D$2),Seletores!$G$2,IF(AND(C65=Seletores!$A$3,'Pontos Nao Ajustados'!E65=Seletores!$D$3),Seletores!$G$3,IF(AND('Pontos Nao Ajustados'!C65=Seletores!$A$4,'Pontos Nao Ajustados'!E65=Seletores!$D$4),Seletores!$G$4,IF(OR(C65=Seletores!$A$4,'Pontos Nao Ajustados'!E65=Seletores!$D$4),Seletores!$G$4,IF(OR(C65=Seletores!$A$3,'Pontos Nao Ajustados'!E65=Seletores!$D$3),Seletores!$G$3,"")))))</f>
        <v/>
      </c>
      <c r="G65" s="7">
        <f>IF(F65=Seletores!$G$2,5,IF('Pontos Nao Ajustados'!F65=Seletores!$G$3,10,IF(F65=Seletores!$G$4,15,0)))</f>
        <v>0</v>
      </c>
      <c r="H65" s="60"/>
      <c r="I65" s="4"/>
      <c r="J65" s="7">
        <f>IF(I65=Seletores!$G$2,1,IF('Pontos Nao Ajustados'!I65=Seletores!$G$3,2,IF('Pontos Nao Ajustados'!I65=Seletores!$G$4,3,0)))</f>
        <v>0</v>
      </c>
      <c r="K65" s="9">
        <f t="shared" si="0"/>
        <v>0</v>
      </c>
    </row>
    <row r="66" spans="1:11" x14ac:dyDescent="0.25">
      <c r="A66" s="60"/>
      <c r="B66" s="60"/>
      <c r="C66" s="4"/>
      <c r="D66" s="60"/>
      <c r="E66" s="4"/>
      <c r="F66" s="7" t="str">
        <f>IF(AND('Pontos Nao Ajustados'!C66=Seletores!$A$2,'Pontos Nao Ajustados'!E66=Seletores!$D$2),Seletores!$G$2,IF(AND(C66=Seletores!$A$3,'Pontos Nao Ajustados'!E66=Seletores!$D$3),Seletores!$G$3,IF(AND('Pontos Nao Ajustados'!C66=Seletores!$A$4,'Pontos Nao Ajustados'!E66=Seletores!$D$4),Seletores!$G$4,IF(OR(C66=Seletores!$A$4,'Pontos Nao Ajustados'!E66=Seletores!$D$4),Seletores!$G$4,IF(OR(C66=Seletores!$A$3,'Pontos Nao Ajustados'!E66=Seletores!$D$3),Seletores!$G$3,"")))))</f>
        <v/>
      </c>
      <c r="G66" s="7">
        <f>IF(F66=Seletores!$G$2,5,IF('Pontos Nao Ajustados'!F66=Seletores!$G$3,10,IF(F66=Seletores!$G$4,15,0)))</f>
        <v>0</v>
      </c>
      <c r="H66" s="60"/>
      <c r="I66" s="4"/>
      <c r="J66" s="7">
        <f>IF(I66=Seletores!$G$2,1,IF('Pontos Nao Ajustados'!I66=Seletores!$G$3,2,IF('Pontos Nao Ajustados'!I66=Seletores!$G$4,3,0)))</f>
        <v>0</v>
      </c>
      <c r="K66" s="9">
        <f t="shared" si="0"/>
        <v>0</v>
      </c>
    </row>
    <row r="67" spans="1:11" x14ac:dyDescent="0.25">
      <c r="A67" s="60"/>
      <c r="B67" s="60"/>
      <c r="C67" s="4"/>
      <c r="D67" s="60"/>
      <c r="E67" s="4"/>
      <c r="F67" s="7" t="str">
        <f>IF(AND('Pontos Nao Ajustados'!C67=Seletores!$A$2,'Pontos Nao Ajustados'!E67=Seletores!$D$2),Seletores!$G$2,IF(AND(C67=Seletores!$A$3,'Pontos Nao Ajustados'!E67=Seletores!$D$3),Seletores!$G$3,IF(AND('Pontos Nao Ajustados'!C67=Seletores!$A$4,'Pontos Nao Ajustados'!E67=Seletores!$D$4),Seletores!$G$4,IF(OR(C67=Seletores!$A$4,'Pontos Nao Ajustados'!E67=Seletores!$D$4),Seletores!$G$4,IF(OR(C67=Seletores!$A$3,'Pontos Nao Ajustados'!E67=Seletores!$D$3),Seletores!$G$3,"")))))</f>
        <v/>
      </c>
      <c r="G67" s="7">
        <f>IF(F67=Seletores!$G$2,5,IF('Pontos Nao Ajustados'!F67=Seletores!$G$3,10,IF(F67=Seletores!$G$4,15,0)))</f>
        <v>0</v>
      </c>
      <c r="H67" s="60"/>
      <c r="I67" s="4"/>
      <c r="J67" s="7">
        <f>IF(I67=Seletores!$G$2,1,IF('Pontos Nao Ajustados'!I67=Seletores!$G$3,2,IF('Pontos Nao Ajustados'!I67=Seletores!$G$4,3,0)))</f>
        <v>0</v>
      </c>
      <c r="K67" s="9">
        <f t="shared" si="0"/>
        <v>0</v>
      </c>
    </row>
    <row r="68" spans="1:11" x14ac:dyDescent="0.25">
      <c r="A68" s="60"/>
      <c r="B68" s="60"/>
      <c r="C68" s="4"/>
      <c r="D68" s="60"/>
      <c r="E68" s="4"/>
      <c r="F68" s="7" t="str">
        <f>IF(AND('Pontos Nao Ajustados'!C68=Seletores!$A$2,'Pontos Nao Ajustados'!E68=Seletores!$D$2),Seletores!$G$2,IF(AND(C68=Seletores!$A$3,'Pontos Nao Ajustados'!E68=Seletores!$D$3),Seletores!$G$3,IF(AND('Pontos Nao Ajustados'!C68=Seletores!$A$4,'Pontos Nao Ajustados'!E68=Seletores!$D$4),Seletores!$G$4,IF(OR(C68=Seletores!$A$4,'Pontos Nao Ajustados'!E68=Seletores!$D$4),Seletores!$G$4,IF(OR(C68=Seletores!$A$3,'Pontos Nao Ajustados'!E68=Seletores!$D$3),Seletores!$G$3,"")))))</f>
        <v/>
      </c>
      <c r="G68" s="7">
        <f>IF(F68=Seletores!$G$2,5,IF('Pontos Nao Ajustados'!F68=Seletores!$G$3,10,IF(F68=Seletores!$G$4,15,0)))</f>
        <v>0</v>
      </c>
      <c r="H68" s="60"/>
      <c r="I68" s="4"/>
      <c r="J68" s="7">
        <f>IF(I68=Seletores!$G$2,1,IF('Pontos Nao Ajustados'!I68=Seletores!$G$3,2,IF('Pontos Nao Ajustados'!I68=Seletores!$G$4,3,0)))</f>
        <v>0</v>
      </c>
      <c r="K68" s="9">
        <f t="shared" si="0"/>
        <v>0</v>
      </c>
    </row>
    <row r="69" spans="1:11" x14ac:dyDescent="0.25">
      <c r="A69" s="60"/>
      <c r="B69" s="60"/>
      <c r="C69" s="4"/>
      <c r="D69" s="60"/>
      <c r="E69" s="4"/>
      <c r="F69" s="7" t="str">
        <f>IF(AND('Pontos Nao Ajustados'!C69=Seletores!$A$2,'Pontos Nao Ajustados'!E69=Seletores!$D$2),Seletores!$G$2,IF(AND(C69=Seletores!$A$3,'Pontos Nao Ajustados'!E69=Seletores!$D$3),Seletores!$G$3,IF(AND('Pontos Nao Ajustados'!C69=Seletores!$A$4,'Pontos Nao Ajustados'!E69=Seletores!$D$4),Seletores!$G$4,IF(OR(C69=Seletores!$A$4,'Pontos Nao Ajustados'!E69=Seletores!$D$4),Seletores!$G$4,IF(OR(C69=Seletores!$A$3,'Pontos Nao Ajustados'!E69=Seletores!$D$3),Seletores!$G$3,"")))))</f>
        <v/>
      </c>
      <c r="G69" s="7">
        <f>IF(F69=Seletores!$G$2,5,IF('Pontos Nao Ajustados'!F69=Seletores!$G$3,10,IF(F69=Seletores!$G$4,15,0)))</f>
        <v>0</v>
      </c>
      <c r="H69" s="60"/>
      <c r="I69" s="4"/>
      <c r="J69" s="7">
        <f>IF(I69=Seletores!$G$2,1,IF('Pontos Nao Ajustados'!I69=Seletores!$G$3,2,IF('Pontos Nao Ajustados'!I69=Seletores!$G$4,3,0)))</f>
        <v>0</v>
      </c>
      <c r="K69" s="9">
        <f t="shared" si="0"/>
        <v>0</v>
      </c>
    </row>
    <row r="70" spans="1:11" x14ac:dyDescent="0.25">
      <c r="A70" s="60"/>
      <c r="B70" s="60"/>
      <c r="C70" s="4"/>
      <c r="D70" s="60"/>
      <c r="E70" s="4"/>
      <c r="F70" s="7" t="str">
        <f>IF(AND('Pontos Nao Ajustados'!C70=Seletores!$A$2,'Pontos Nao Ajustados'!E70=Seletores!$D$2),Seletores!$G$2,IF(AND(C70=Seletores!$A$3,'Pontos Nao Ajustados'!E70=Seletores!$D$3),Seletores!$G$3,IF(AND('Pontos Nao Ajustados'!C70=Seletores!$A$4,'Pontos Nao Ajustados'!E70=Seletores!$D$4),Seletores!$G$4,IF(OR(C70=Seletores!$A$4,'Pontos Nao Ajustados'!E70=Seletores!$D$4),Seletores!$G$4,IF(OR(C70=Seletores!$A$3,'Pontos Nao Ajustados'!E70=Seletores!$D$3),Seletores!$G$3,"")))))</f>
        <v/>
      </c>
      <c r="G70" s="7">
        <f>IF(F70=Seletores!$G$2,5,IF('Pontos Nao Ajustados'!F70=Seletores!$G$3,10,IF(F70=Seletores!$G$4,15,0)))</f>
        <v>0</v>
      </c>
      <c r="H70" s="60"/>
      <c r="I70" s="4"/>
      <c r="J70" s="7">
        <f>IF(I70=Seletores!$G$2,1,IF('Pontos Nao Ajustados'!I70=Seletores!$G$3,2,IF('Pontos Nao Ajustados'!I70=Seletores!$G$4,3,0)))</f>
        <v>0</v>
      </c>
      <c r="K70" s="9">
        <f t="shared" si="0"/>
        <v>0</v>
      </c>
    </row>
    <row r="71" spans="1:11" x14ac:dyDescent="0.25">
      <c r="A71" s="60"/>
      <c r="B71" s="60"/>
      <c r="C71" s="4"/>
      <c r="D71" s="60"/>
      <c r="E71" s="4"/>
      <c r="F71" s="7" t="str">
        <f>IF(AND('Pontos Nao Ajustados'!C71=Seletores!$A$2,'Pontos Nao Ajustados'!E71=Seletores!$D$2),Seletores!$G$2,IF(AND(C71=Seletores!$A$3,'Pontos Nao Ajustados'!E71=Seletores!$D$3),Seletores!$G$3,IF(AND('Pontos Nao Ajustados'!C71=Seletores!$A$4,'Pontos Nao Ajustados'!E71=Seletores!$D$4),Seletores!$G$4,IF(OR(C71=Seletores!$A$4,'Pontos Nao Ajustados'!E71=Seletores!$D$4),Seletores!$G$4,IF(OR(C71=Seletores!$A$3,'Pontos Nao Ajustados'!E71=Seletores!$D$3),Seletores!$G$3,"")))))</f>
        <v/>
      </c>
      <c r="G71" s="7">
        <f>IF(F71=Seletores!$G$2,5,IF('Pontos Nao Ajustados'!F71=Seletores!$G$3,10,IF(F71=Seletores!$G$4,15,0)))</f>
        <v>0</v>
      </c>
      <c r="H71" s="60"/>
      <c r="I71" s="4"/>
      <c r="J71" s="7">
        <f>IF(I71=Seletores!$G$2,1,IF('Pontos Nao Ajustados'!I71=Seletores!$G$3,2,IF('Pontos Nao Ajustados'!I71=Seletores!$G$4,3,0)))</f>
        <v>0</v>
      </c>
      <c r="K71" s="9">
        <f t="shared" si="0"/>
        <v>0</v>
      </c>
    </row>
    <row r="72" spans="1:11" x14ac:dyDescent="0.25">
      <c r="A72" s="60"/>
      <c r="B72" s="60"/>
      <c r="C72" s="4"/>
      <c r="D72" s="60"/>
      <c r="E72" s="4"/>
      <c r="F72" s="7" t="str">
        <f>IF(AND('Pontos Nao Ajustados'!C72=Seletores!$A$2,'Pontos Nao Ajustados'!E72=Seletores!$D$2),Seletores!$G$2,IF(AND(C72=Seletores!$A$3,'Pontos Nao Ajustados'!E72=Seletores!$D$3),Seletores!$G$3,IF(AND('Pontos Nao Ajustados'!C72=Seletores!$A$4,'Pontos Nao Ajustados'!E72=Seletores!$D$4),Seletores!$G$4,IF(OR(C72=Seletores!$A$4,'Pontos Nao Ajustados'!E72=Seletores!$D$4),Seletores!$G$4,IF(OR(C72=Seletores!$A$3,'Pontos Nao Ajustados'!E72=Seletores!$D$3),Seletores!$G$3,"")))))</f>
        <v/>
      </c>
      <c r="G72" s="7">
        <f>IF(F72=Seletores!$G$2,5,IF('Pontos Nao Ajustados'!F72=Seletores!$G$3,10,IF(F72=Seletores!$G$4,15,0)))</f>
        <v>0</v>
      </c>
      <c r="H72" s="60"/>
      <c r="I72" s="4"/>
      <c r="J72" s="7">
        <f>IF(I72=Seletores!$G$2,1,IF('Pontos Nao Ajustados'!I72=Seletores!$G$3,2,IF('Pontos Nao Ajustados'!I72=Seletores!$G$4,3,0)))</f>
        <v>0</v>
      </c>
      <c r="K72" s="9">
        <f t="shared" si="0"/>
        <v>0</v>
      </c>
    </row>
    <row r="73" spans="1:11" x14ac:dyDescent="0.25">
      <c r="A73" s="60"/>
      <c r="B73" s="60"/>
      <c r="C73" s="4"/>
      <c r="D73" s="60"/>
      <c r="E73" s="4"/>
      <c r="F73" s="7" t="str">
        <f>IF(AND('Pontos Nao Ajustados'!C73=Seletores!$A$2,'Pontos Nao Ajustados'!E73=Seletores!$D$2),Seletores!$G$2,IF(AND(C73=Seletores!$A$3,'Pontos Nao Ajustados'!E73=Seletores!$D$3),Seletores!$G$3,IF(AND('Pontos Nao Ajustados'!C73=Seletores!$A$4,'Pontos Nao Ajustados'!E73=Seletores!$D$4),Seletores!$G$4,IF(OR(C73=Seletores!$A$4,'Pontos Nao Ajustados'!E73=Seletores!$D$4),Seletores!$G$4,IF(OR(C73=Seletores!$A$3,'Pontos Nao Ajustados'!E73=Seletores!$D$3),Seletores!$G$3,"")))))</f>
        <v/>
      </c>
      <c r="G73" s="7">
        <f>IF(F73=Seletores!$G$2,5,IF('Pontos Nao Ajustados'!F73=Seletores!$G$3,10,IF(F73=Seletores!$G$4,15,0)))</f>
        <v>0</v>
      </c>
      <c r="H73" s="60"/>
      <c r="I73" s="4"/>
      <c r="J73" s="7">
        <f>IF(I73=Seletores!$G$2,1,IF('Pontos Nao Ajustados'!I73=Seletores!$G$3,2,IF('Pontos Nao Ajustados'!I73=Seletores!$G$4,3,0)))</f>
        <v>0</v>
      </c>
      <c r="K73" s="9">
        <f t="shared" si="0"/>
        <v>0</v>
      </c>
    </row>
    <row r="74" spans="1:11" x14ac:dyDescent="0.25">
      <c r="A74" s="60"/>
      <c r="B74" s="60"/>
      <c r="C74" s="4"/>
      <c r="D74" s="60"/>
      <c r="E74" s="4"/>
      <c r="F74" s="7" t="str">
        <f>IF(AND('Pontos Nao Ajustados'!C74=Seletores!$A$2,'Pontos Nao Ajustados'!E74=Seletores!$D$2),Seletores!$G$2,IF(AND(C74=Seletores!$A$3,'Pontos Nao Ajustados'!E74=Seletores!$D$3),Seletores!$G$3,IF(AND('Pontos Nao Ajustados'!C74=Seletores!$A$4,'Pontos Nao Ajustados'!E74=Seletores!$D$4),Seletores!$G$4,IF(OR(C74=Seletores!$A$4,'Pontos Nao Ajustados'!E74=Seletores!$D$4),Seletores!$G$4,IF(OR(C74=Seletores!$A$3,'Pontos Nao Ajustados'!E74=Seletores!$D$3),Seletores!$G$3,"")))))</f>
        <v/>
      </c>
      <c r="G74" s="7">
        <f>IF(F74=Seletores!$G$2,5,IF('Pontos Nao Ajustados'!F74=Seletores!$G$3,10,IF(F74=Seletores!$G$4,15,0)))</f>
        <v>0</v>
      </c>
      <c r="H74" s="60"/>
      <c r="I74" s="4"/>
      <c r="J74" s="7">
        <f>IF(I74=Seletores!$G$2,1,IF('Pontos Nao Ajustados'!I74=Seletores!$G$3,2,IF('Pontos Nao Ajustados'!I74=Seletores!$G$4,3,0)))</f>
        <v>0</v>
      </c>
      <c r="K74" s="9">
        <f t="shared" ref="K74:K137" si="1">G74+J74</f>
        <v>0</v>
      </c>
    </row>
    <row r="75" spans="1:11" x14ac:dyDescent="0.25">
      <c r="A75" s="60"/>
      <c r="B75" s="60"/>
      <c r="C75" s="4"/>
      <c r="D75" s="60"/>
      <c r="E75" s="4"/>
      <c r="F75" s="7" t="str">
        <f>IF(AND('Pontos Nao Ajustados'!C75=Seletores!$A$2,'Pontos Nao Ajustados'!E75=Seletores!$D$2),Seletores!$G$2,IF(AND(C75=Seletores!$A$3,'Pontos Nao Ajustados'!E75=Seletores!$D$3),Seletores!$G$3,IF(AND('Pontos Nao Ajustados'!C75=Seletores!$A$4,'Pontos Nao Ajustados'!E75=Seletores!$D$4),Seletores!$G$4,IF(OR(C75=Seletores!$A$4,'Pontos Nao Ajustados'!E75=Seletores!$D$4),Seletores!$G$4,IF(OR(C75=Seletores!$A$3,'Pontos Nao Ajustados'!E75=Seletores!$D$3),Seletores!$G$3,"")))))</f>
        <v/>
      </c>
      <c r="G75" s="7">
        <f>IF(F75=Seletores!$G$2,5,IF('Pontos Nao Ajustados'!F75=Seletores!$G$3,10,IF(F75=Seletores!$G$4,15,0)))</f>
        <v>0</v>
      </c>
      <c r="H75" s="60"/>
      <c r="I75" s="4"/>
      <c r="J75" s="7">
        <f>IF(I75=Seletores!$G$2,1,IF('Pontos Nao Ajustados'!I75=Seletores!$G$3,2,IF('Pontos Nao Ajustados'!I75=Seletores!$G$4,3,0)))</f>
        <v>0</v>
      </c>
      <c r="K75" s="9">
        <f t="shared" si="1"/>
        <v>0</v>
      </c>
    </row>
    <row r="76" spans="1:11" x14ac:dyDescent="0.25">
      <c r="A76" s="60"/>
      <c r="B76" s="60"/>
      <c r="C76" s="4"/>
      <c r="D76" s="60"/>
      <c r="E76" s="4"/>
      <c r="F76" s="7" t="str">
        <f>IF(AND('Pontos Nao Ajustados'!C76=Seletores!$A$2,'Pontos Nao Ajustados'!E76=Seletores!$D$2),Seletores!$G$2,IF(AND(C76=Seletores!$A$3,'Pontos Nao Ajustados'!E76=Seletores!$D$3),Seletores!$G$3,IF(AND('Pontos Nao Ajustados'!C76=Seletores!$A$4,'Pontos Nao Ajustados'!E76=Seletores!$D$4),Seletores!$G$4,IF(OR(C76=Seletores!$A$4,'Pontos Nao Ajustados'!E76=Seletores!$D$4),Seletores!$G$4,IF(OR(C76=Seletores!$A$3,'Pontos Nao Ajustados'!E76=Seletores!$D$3),Seletores!$G$3,"")))))</f>
        <v/>
      </c>
      <c r="G76" s="7">
        <f>IF(F76=Seletores!$G$2,5,IF('Pontos Nao Ajustados'!F76=Seletores!$G$3,10,IF(F76=Seletores!$G$4,15,0)))</f>
        <v>0</v>
      </c>
      <c r="H76" s="60"/>
      <c r="I76" s="4"/>
      <c r="J76" s="7">
        <f>IF(I76=Seletores!$G$2,1,IF('Pontos Nao Ajustados'!I76=Seletores!$G$3,2,IF('Pontos Nao Ajustados'!I76=Seletores!$G$4,3,0)))</f>
        <v>0</v>
      </c>
      <c r="K76" s="9">
        <f t="shared" si="1"/>
        <v>0</v>
      </c>
    </row>
    <row r="77" spans="1:11" x14ac:dyDescent="0.25">
      <c r="A77" s="60"/>
      <c r="B77" s="60"/>
      <c r="C77" s="4"/>
      <c r="D77" s="60"/>
      <c r="E77" s="4"/>
      <c r="F77" s="7" t="str">
        <f>IF(AND('Pontos Nao Ajustados'!C77=Seletores!$A$2,'Pontos Nao Ajustados'!E77=Seletores!$D$2),Seletores!$G$2,IF(AND(C77=Seletores!$A$3,'Pontos Nao Ajustados'!E77=Seletores!$D$3),Seletores!$G$3,IF(AND('Pontos Nao Ajustados'!C77=Seletores!$A$4,'Pontos Nao Ajustados'!E77=Seletores!$D$4),Seletores!$G$4,IF(OR(C77=Seletores!$A$4,'Pontos Nao Ajustados'!E77=Seletores!$D$4),Seletores!$G$4,IF(OR(C77=Seletores!$A$3,'Pontos Nao Ajustados'!E77=Seletores!$D$3),Seletores!$G$3,"")))))</f>
        <v/>
      </c>
      <c r="G77" s="7">
        <f>IF(F77=Seletores!$G$2,5,IF('Pontos Nao Ajustados'!F77=Seletores!$G$3,10,IF(F77=Seletores!$G$4,15,0)))</f>
        <v>0</v>
      </c>
      <c r="H77" s="60"/>
      <c r="I77" s="4"/>
      <c r="J77" s="7">
        <f>IF(I77=Seletores!$G$2,1,IF('Pontos Nao Ajustados'!I77=Seletores!$G$3,2,IF('Pontos Nao Ajustados'!I77=Seletores!$G$4,3,0)))</f>
        <v>0</v>
      </c>
      <c r="K77" s="9">
        <f t="shared" si="1"/>
        <v>0</v>
      </c>
    </row>
    <row r="78" spans="1:11" x14ac:dyDescent="0.25">
      <c r="A78" s="60"/>
      <c r="B78" s="60"/>
      <c r="C78" s="4"/>
      <c r="D78" s="60"/>
      <c r="E78" s="4"/>
      <c r="F78" s="7" t="str">
        <f>IF(AND('Pontos Nao Ajustados'!C78=Seletores!$A$2,'Pontos Nao Ajustados'!E78=Seletores!$D$2),Seletores!$G$2,IF(AND(C78=Seletores!$A$3,'Pontos Nao Ajustados'!E78=Seletores!$D$3),Seletores!$G$3,IF(AND('Pontos Nao Ajustados'!C78=Seletores!$A$4,'Pontos Nao Ajustados'!E78=Seletores!$D$4),Seletores!$G$4,IF(OR(C78=Seletores!$A$4,'Pontos Nao Ajustados'!E78=Seletores!$D$4),Seletores!$G$4,IF(OR(C78=Seletores!$A$3,'Pontos Nao Ajustados'!E78=Seletores!$D$3),Seletores!$G$3,"")))))</f>
        <v/>
      </c>
      <c r="G78" s="7">
        <f>IF(F78=Seletores!$G$2,5,IF('Pontos Nao Ajustados'!F78=Seletores!$G$3,10,IF(F78=Seletores!$G$4,15,0)))</f>
        <v>0</v>
      </c>
      <c r="H78" s="60"/>
      <c r="I78" s="4"/>
      <c r="J78" s="7">
        <f>IF(I78=Seletores!$G$2,1,IF('Pontos Nao Ajustados'!I78=Seletores!$G$3,2,IF('Pontos Nao Ajustados'!I78=Seletores!$G$4,3,0)))</f>
        <v>0</v>
      </c>
      <c r="K78" s="9">
        <f t="shared" si="1"/>
        <v>0</v>
      </c>
    </row>
    <row r="79" spans="1:11" x14ac:dyDescent="0.25">
      <c r="A79" s="60"/>
      <c r="B79" s="60"/>
      <c r="C79" s="4"/>
      <c r="D79" s="60"/>
      <c r="E79" s="4"/>
      <c r="F79" s="7" t="str">
        <f>IF(AND('Pontos Nao Ajustados'!C79=Seletores!$A$2,'Pontos Nao Ajustados'!E79=Seletores!$D$2),Seletores!$G$2,IF(AND(C79=Seletores!$A$3,'Pontos Nao Ajustados'!E79=Seletores!$D$3),Seletores!$G$3,IF(AND('Pontos Nao Ajustados'!C79=Seletores!$A$4,'Pontos Nao Ajustados'!E79=Seletores!$D$4),Seletores!$G$4,IF(OR(C79=Seletores!$A$4,'Pontos Nao Ajustados'!E79=Seletores!$D$4),Seletores!$G$4,IF(OR(C79=Seletores!$A$3,'Pontos Nao Ajustados'!E79=Seletores!$D$3),Seletores!$G$3,"")))))</f>
        <v/>
      </c>
      <c r="G79" s="7">
        <f>IF(F79=Seletores!$G$2,5,IF('Pontos Nao Ajustados'!F79=Seletores!$G$3,10,IF(F79=Seletores!$G$4,15,0)))</f>
        <v>0</v>
      </c>
      <c r="H79" s="60"/>
      <c r="I79" s="4"/>
      <c r="J79" s="7">
        <f>IF(I79=Seletores!$G$2,1,IF('Pontos Nao Ajustados'!I79=Seletores!$G$3,2,IF('Pontos Nao Ajustados'!I79=Seletores!$G$4,3,0)))</f>
        <v>0</v>
      </c>
      <c r="K79" s="9">
        <f t="shared" si="1"/>
        <v>0</v>
      </c>
    </row>
    <row r="80" spans="1:11" x14ac:dyDescent="0.25">
      <c r="A80" s="60"/>
      <c r="B80" s="60"/>
      <c r="C80" s="4"/>
      <c r="D80" s="60"/>
      <c r="E80" s="4"/>
      <c r="F80" s="7" t="str">
        <f>IF(AND('Pontos Nao Ajustados'!C80=Seletores!$A$2,'Pontos Nao Ajustados'!E80=Seletores!$D$2),Seletores!$G$2,IF(AND(C80=Seletores!$A$3,'Pontos Nao Ajustados'!E80=Seletores!$D$3),Seletores!$G$3,IF(AND('Pontos Nao Ajustados'!C80=Seletores!$A$4,'Pontos Nao Ajustados'!E80=Seletores!$D$4),Seletores!$G$4,IF(OR(C80=Seletores!$A$4,'Pontos Nao Ajustados'!E80=Seletores!$D$4),Seletores!$G$4,IF(OR(C80=Seletores!$A$3,'Pontos Nao Ajustados'!E80=Seletores!$D$3),Seletores!$G$3,"")))))</f>
        <v/>
      </c>
      <c r="G80" s="7">
        <f>IF(F80=Seletores!$G$2,5,IF('Pontos Nao Ajustados'!F80=Seletores!$G$3,10,IF(F80=Seletores!$G$4,15,0)))</f>
        <v>0</v>
      </c>
      <c r="H80" s="60"/>
      <c r="I80" s="4"/>
      <c r="J80" s="7">
        <f>IF(I80=Seletores!$G$2,1,IF('Pontos Nao Ajustados'!I80=Seletores!$G$3,2,IF('Pontos Nao Ajustados'!I80=Seletores!$G$4,3,0)))</f>
        <v>0</v>
      </c>
      <c r="K80" s="9">
        <f t="shared" si="1"/>
        <v>0</v>
      </c>
    </row>
    <row r="81" spans="1:11" x14ac:dyDescent="0.25">
      <c r="A81" s="60"/>
      <c r="B81" s="60"/>
      <c r="C81" s="4"/>
      <c r="D81" s="60"/>
      <c r="E81" s="4"/>
      <c r="F81" s="7" t="str">
        <f>IF(AND('Pontos Nao Ajustados'!C81=Seletores!$A$2,'Pontos Nao Ajustados'!E81=Seletores!$D$2),Seletores!$G$2,IF(AND(C81=Seletores!$A$3,'Pontos Nao Ajustados'!E81=Seletores!$D$3),Seletores!$G$3,IF(AND('Pontos Nao Ajustados'!C81=Seletores!$A$4,'Pontos Nao Ajustados'!E81=Seletores!$D$4),Seletores!$G$4,IF(OR(C81=Seletores!$A$4,'Pontos Nao Ajustados'!E81=Seletores!$D$4),Seletores!$G$4,IF(OR(C81=Seletores!$A$3,'Pontos Nao Ajustados'!E81=Seletores!$D$3),Seletores!$G$3,"")))))</f>
        <v/>
      </c>
      <c r="G81" s="7">
        <f>IF(F81=Seletores!$G$2,5,IF('Pontos Nao Ajustados'!F81=Seletores!$G$3,10,IF(F81=Seletores!$G$4,15,0)))</f>
        <v>0</v>
      </c>
      <c r="H81" s="60"/>
      <c r="I81" s="4"/>
      <c r="J81" s="7">
        <f>IF(I81=Seletores!$G$2,1,IF('Pontos Nao Ajustados'!I81=Seletores!$G$3,2,IF('Pontos Nao Ajustados'!I81=Seletores!$G$4,3,0)))</f>
        <v>0</v>
      </c>
      <c r="K81" s="9">
        <f t="shared" si="1"/>
        <v>0</v>
      </c>
    </row>
    <row r="82" spans="1:11" x14ac:dyDescent="0.25">
      <c r="A82" s="60"/>
      <c r="B82" s="60"/>
      <c r="C82" s="4"/>
      <c r="D82" s="60"/>
      <c r="E82" s="4"/>
      <c r="F82" s="7" t="str">
        <f>IF(AND('Pontos Nao Ajustados'!C82=Seletores!$A$2,'Pontos Nao Ajustados'!E82=Seletores!$D$2),Seletores!$G$2,IF(AND(C82=Seletores!$A$3,'Pontos Nao Ajustados'!E82=Seletores!$D$3),Seletores!$G$3,IF(AND('Pontos Nao Ajustados'!C82=Seletores!$A$4,'Pontos Nao Ajustados'!E82=Seletores!$D$4),Seletores!$G$4,IF(OR(C82=Seletores!$A$4,'Pontos Nao Ajustados'!E82=Seletores!$D$4),Seletores!$G$4,IF(OR(C82=Seletores!$A$3,'Pontos Nao Ajustados'!E82=Seletores!$D$3),Seletores!$G$3,"")))))</f>
        <v/>
      </c>
      <c r="G82" s="7">
        <f>IF(F82=Seletores!$G$2,5,IF('Pontos Nao Ajustados'!F82=Seletores!$G$3,10,IF(F82=Seletores!$G$4,15,0)))</f>
        <v>0</v>
      </c>
      <c r="H82" s="60"/>
      <c r="I82" s="4"/>
      <c r="J82" s="7">
        <f>IF(I82=Seletores!$G$2,1,IF('Pontos Nao Ajustados'!I82=Seletores!$G$3,2,IF('Pontos Nao Ajustados'!I82=Seletores!$G$4,3,0)))</f>
        <v>0</v>
      </c>
      <c r="K82" s="9">
        <f t="shared" si="1"/>
        <v>0</v>
      </c>
    </row>
    <row r="83" spans="1:11" x14ac:dyDescent="0.25">
      <c r="A83" s="60"/>
      <c r="B83" s="60"/>
      <c r="C83" s="4"/>
      <c r="D83" s="60"/>
      <c r="E83" s="4"/>
      <c r="F83" s="7" t="str">
        <f>IF(AND('Pontos Nao Ajustados'!C83=Seletores!$A$2,'Pontos Nao Ajustados'!E83=Seletores!$D$2),Seletores!$G$2,IF(AND(C83=Seletores!$A$3,'Pontos Nao Ajustados'!E83=Seletores!$D$3),Seletores!$G$3,IF(AND('Pontos Nao Ajustados'!C83=Seletores!$A$4,'Pontos Nao Ajustados'!E83=Seletores!$D$4),Seletores!$G$4,IF(OR(C83=Seletores!$A$4,'Pontos Nao Ajustados'!E83=Seletores!$D$4),Seletores!$G$4,IF(OR(C83=Seletores!$A$3,'Pontos Nao Ajustados'!E83=Seletores!$D$3),Seletores!$G$3,"")))))</f>
        <v/>
      </c>
      <c r="G83" s="7">
        <f>IF(F83=Seletores!$G$2,5,IF('Pontos Nao Ajustados'!F83=Seletores!$G$3,10,IF(F83=Seletores!$G$4,15,0)))</f>
        <v>0</v>
      </c>
      <c r="H83" s="60"/>
      <c r="I83" s="4"/>
      <c r="J83" s="7">
        <f>IF(I83=Seletores!$G$2,1,IF('Pontos Nao Ajustados'!I83=Seletores!$G$3,2,IF('Pontos Nao Ajustados'!I83=Seletores!$G$4,3,0)))</f>
        <v>0</v>
      </c>
      <c r="K83" s="9">
        <f t="shared" si="1"/>
        <v>0</v>
      </c>
    </row>
    <row r="84" spans="1:11" x14ac:dyDescent="0.25">
      <c r="A84" s="60"/>
      <c r="B84" s="60"/>
      <c r="C84" s="4"/>
      <c r="D84" s="60"/>
      <c r="E84" s="4"/>
      <c r="F84" s="7" t="str">
        <f>IF(AND('Pontos Nao Ajustados'!C84=Seletores!$A$2,'Pontos Nao Ajustados'!E84=Seletores!$D$2),Seletores!$G$2,IF(AND(C84=Seletores!$A$3,'Pontos Nao Ajustados'!E84=Seletores!$D$3),Seletores!$G$3,IF(AND('Pontos Nao Ajustados'!C84=Seletores!$A$4,'Pontos Nao Ajustados'!E84=Seletores!$D$4),Seletores!$G$4,IF(OR(C84=Seletores!$A$4,'Pontos Nao Ajustados'!E84=Seletores!$D$4),Seletores!$G$4,IF(OR(C84=Seletores!$A$3,'Pontos Nao Ajustados'!E84=Seletores!$D$3),Seletores!$G$3,"")))))</f>
        <v/>
      </c>
      <c r="G84" s="7">
        <f>IF(F84=Seletores!$G$2,5,IF('Pontos Nao Ajustados'!F84=Seletores!$G$3,10,IF(F84=Seletores!$G$4,15,0)))</f>
        <v>0</v>
      </c>
      <c r="H84" s="60"/>
      <c r="I84" s="4"/>
      <c r="J84" s="7">
        <f>IF(I84=Seletores!$G$2,1,IF('Pontos Nao Ajustados'!I84=Seletores!$G$3,2,IF('Pontos Nao Ajustados'!I84=Seletores!$G$4,3,0)))</f>
        <v>0</v>
      </c>
      <c r="K84" s="9">
        <f t="shared" si="1"/>
        <v>0</v>
      </c>
    </row>
    <row r="85" spans="1:11" x14ac:dyDescent="0.25">
      <c r="A85" s="60"/>
      <c r="B85" s="60"/>
      <c r="C85" s="4"/>
      <c r="D85" s="60"/>
      <c r="E85" s="4"/>
      <c r="F85" s="7" t="str">
        <f>IF(AND('Pontos Nao Ajustados'!C85=Seletores!$A$2,'Pontos Nao Ajustados'!E85=Seletores!$D$2),Seletores!$G$2,IF(AND(C85=Seletores!$A$3,'Pontos Nao Ajustados'!E85=Seletores!$D$3),Seletores!$G$3,IF(AND('Pontos Nao Ajustados'!C85=Seletores!$A$4,'Pontos Nao Ajustados'!E85=Seletores!$D$4),Seletores!$G$4,IF(OR(C85=Seletores!$A$4,'Pontos Nao Ajustados'!E85=Seletores!$D$4),Seletores!$G$4,IF(OR(C85=Seletores!$A$3,'Pontos Nao Ajustados'!E85=Seletores!$D$3),Seletores!$G$3,"")))))</f>
        <v/>
      </c>
      <c r="G85" s="7">
        <f>IF(F85=Seletores!$G$2,5,IF('Pontos Nao Ajustados'!F85=Seletores!$G$3,10,IF(F85=Seletores!$G$4,15,0)))</f>
        <v>0</v>
      </c>
      <c r="H85" s="60"/>
      <c r="I85" s="4"/>
      <c r="J85" s="7">
        <f>IF(I85=Seletores!$G$2,1,IF('Pontos Nao Ajustados'!I85=Seletores!$G$3,2,IF('Pontos Nao Ajustados'!I85=Seletores!$G$4,3,0)))</f>
        <v>0</v>
      </c>
      <c r="K85" s="9">
        <f t="shared" si="1"/>
        <v>0</v>
      </c>
    </row>
    <row r="86" spans="1:11" x14ac:dyDescent="0.25">
      <c r="A86" s="60"/>
      <c r="B86" s="60"/>
      <c r="C86" s="4"/>
      <c r="D86" s="60"/>
      <c r="E86" s="4"/>
      <c r="F86" s="7" t="str">
        <f>IF(AND('Pontos Nao Ajustados'!C86=Seletores!$A$2,'Pontos Nao Ajustados'!E86=Seletores!$D$2),Seletores!$G$2,IF(AND(C86=Seletores!$A$3,'Pontos Nao Ajustados'!E86=Seletores!$D$3),Seletores!$G$3,IF(AND('Pontos Nao Ajustados'!C86=Seletores!$A$4,'Pontos Nao Ajustados'!E86=Seletores!$D$4),Seletores!$G$4,IF(OR(C86=Seletores!$A$4,'Pontos Nao Ajustados'!E86=Seletores!$D$4),Seletores!$G$4,IF(OR(C86=Seletores!$A$3,'Pontos Nao Ajustados'!E86=Seletores!$D$3),Seletores!$G$3,"")))))</f>
        <v/>
      </c>
      <c r="G86" s="7">
        <f>IF(F86=Seletores!$G$2,5,IF('Pontos Nao Ajustados'!F86=Seletores!$G$3,10,IF(F86=Seletores!$G$4,15,0)))</f>
        <v>0</v>
      </c>
      <c r="H86" s="60"/>
      <c r="I86" s="4"/>
      <c r="J86" s="7">
        <f>IF(I86=Seletores!$G$2,1,IF('Pontos Nao Ajustados'!I86=Seletores!$G$3,2,IF('Pontos Nao Ajustados'!I86=Seletores!$G$4,3,0)))</f>
        <v>0</v>
      </c>
      <c r="K86" s="9">
        <f t="shared" si="1"/>
        <v>0</v>
      </c>
    </row>
    <row r="87" spans="1:11" x14ac:dyDescent="0.25">
      <c r="A87" s="60"/>
      <c r="B87" s="60"/>
      <c r="C87" s="4"/>
      <c r="D87" s="60"/>
      <c r="E87" s="4"/>
      <c r="F87" s="7" t="str">
        <f>IF(AND('Pontos Nao Ajustados'!C87=Seletores!$A$2,'Pontos Nao Ajustados'!E87=Seletores!$D$2),Seletores!$G$2,IF(AND(C87=Seletores!$A$3,'Pontos Nao Ajustados'!E87=Seletores!$D$3),Seletores!$G$3,IF(AND('Pontos Nao Ajustados'!C87=Seletores!$A$4,'Pontos Nao Ajustados'!E87=Seletores!$D$4),Seletores!$G$4,IF(OR(C87=Seletores!$A$4,'Pontos Nao Ajustados'!E87=Seletores!$D$4),Seletores!$G$4,IF(OR(C87=Seletores!$A$3,'Pontos Nao Ajustados'!E87=Seletores!$D$3),Seletores!$G$3,"")))))</f>
        <v/>
      </c>
      <c r="G87" s="7">
        <f>IF(F87=Seletores!$G$2,5,IF('Pontos Nao Ajustados'!F87=Seletores!$G$3,10,IF(F87=Seletores!$G$4,15,0)))</f>
        <v>0</v>
      </c>
      <c r="H87" s="60"/>
      <c r="I87" s="4"/>
      <c r="J87" s="7">
        <f>IF(I87=Seletores!$G$2,1,IF('Pontos Nao Ajustados'!I87=Seletores!$G$3,2,IF('Pontos Nao Ajustados'!I87=Seletores!$G$4,3,0)))</f>
        <v>0</v>
      </c>
      <c r="K87" s="9">
        <f t="shared" si="1"/>
        <v>0</v>
      </c>
    </row>
    <row r="88" spans="1:11" x14ac:dyDescent="0.25">
      <c r="A88" s="60"/>
      <c r="B88" s="60"/>
      <c r="C88" s="4"/>
      <c r="D88" s="60"/>
      <c r="E88" s="4"/>
      <c r="F88" s="7" t="str">
        <f>IF(AND('Pontos Nao Ajustados'!C88=Seletores!$A$2,'Pontos Nao Ajustados'!E88=Seletores!$D$2),Seletores!$G$2,IF(AND(C88=Seletores!$A$3,'Pontos Nao Ajustados'!E88=Seletores!$D$3),Seletores!$G$3,IF(AND('Pontos Nao Ajustados'!C88=Seletores!$A$4,'Pontos Nao Ajustados'!E88=Seletores!$D$4),Seletores!$G$4,IF(OR(C88=Seletores!$A$4,'Pontos Nao Ajustados'!E88=Seletores!$D$4),Seletores!$G$4,IF(OR(C88=Seletores!$A$3,'Pontos Nao Ajustados'!E88=Seletores!$D$3),Seletores!$G$3,"")))))</f>
        <v/>
      </c>
      <c r="G88" s="7">
        <f>IF(F88=Seletores!$G$2,5,IF('Pontos Nao Ajustados'!F88=Seletores!$G$3,10,IF(F88=Seletores!$G$4,15,0)))</f>
        <v>0</v>
      </c>
      <c r="H88" s="60"/>
      <c r="I88" s="4"/>
      <c r="J88" s="7">
        <f>IF(I88=Seletores!$G$2,1,IF('Pontos Nao Ajustados'!I88=Seletores!$G$3,2,IF('Pontos Nao Ajustados'!I88=Seletores!$G$4,3,0)))</f>
        <v>0</v>
      </c>
      <c r="K88" s="9">
        <f t="shared" si="1"/>
        <v>0</v>
      </c>
    </row>
    <row r="89" spans="1:11" x14ac:dyDescent="0.25">
      <c r="A89" s="60"/>
      <c r="B89" s="60"/>
      <c r="C89" s="4"/>
      <c r="D89" s="60"/>
      <c r="E89" s="4"/>
      <c r="F89" s="7" t="str">
        <f>IF(AND('Pontos Nao Ajustados'!C89=Seletores!$A$2,'Pontos Nao Ajustados'!E89=Seletores!$D$2),Seletores!$G$2,IF(AND(C89=Seletores!$A$3,'Pontos Nao Ajustados'!E89=Seletores!$D$3),Seletores!$G$3,IF(AND('Pontos Nao Ajustados'!C89=Seletores!$A$4,'Pontos Nao Ajustados'!E89=Seletores!$D$4),Seletores!$G$4,IF(OR(C89=Seletores!$A$4,'Pontos Nao Ajustados'!E89=Seletores!$D$4),Seletores!$G$4,IF(OR(C89=Seletores!$A$3,'Pontos Nao Ajustados'!E89=Seletores!$D$3),Seletores!$G$3,"")))))</f>
        <v/>
      </c>
      <c r="G89" s="7">
        <f>IF(F89=Seletores!$G$2,5,IF('Pontos Nao Ajustados'!F89=Seletores!$G$3,10,IF(F89=Seletores!$G$4,15,0)))</f>
        <v>0</v>
      </c>
      <c r="H89" s="60"/>
      <c r="I89" s="4"/>
      <c r="J89" s="7">
        <f>IF(I89=Seletores!$G$2,1,IF('Pontos Nao Ajustados'!I89=Seletores!$G$3,2,IF('Pontos Nao Ajustados'!I89=Seletores!$G$4,3,0)))</f>
        <v>0</v>
      </c>
      <c r="K89" s="9">
        <f t="shared" si="1"/>
        <v>0</v>
      </c>
    </row>
    <row r="90" spans="1:11" x14ac:dyDescent="0.25">
      <c r="A90" s="60"/>
      <c r="B90" s="60"/>
      <c r="C90" s="4"/>
      <c r="D90" s="60"/>
      <c r="E90" s="4"/>
      <c r="F90" s="7" t="str">
        <f>IF(AND('Pontos Nao Ajustados'!C90=Seletores!$A$2,'Pontos Nao Ajustados'!E90=Seletores!$D$2),Seletores!$G$2,IF(AND(C90=Seletores!$A$3,'Pontos Nao Ajustados'!E90=Seletores!$D$3),Seletores!$G$3,IF(AND('Pontos Nao Ajustados'!C90=Seletores!$A$4,'Pontos Nao Ajustados'!E90=Seletores!$D$4),Seletores!$G$4,IF(OR(C90=Seletores!$A$4,'Pontos Nao Ajustados'!E90=Seletores!$D$4),Seletores!$G$4,IF(OR(C90=Seletores!$A$3,'Pontos Nao Ajustados'!E90=Seletores!$D$3),Seletores!$G$3,"")))))</f>
        <v/>
      </c>
      <c r="G90" s="7">
        <f>IF(F90=Seletores!$G$2,5,IF('Pontos Nao Ajustados'!F90=Seletores!$G$3,10,IF(F90=Seletores!$G$4,15,0)))</f>
        <v>0</v>
      </c>
      <c r="H90" s="60"/>
      <c r="I90" s="4"/>
      <c r="J90" s="7">
        <f>IF(I90=Seletores!$G$2,1,IF('Pontos Nao Ajustados'!I90=Seletores!$G$3,2,IF('Pontos Nao Ajustados'!I90=Seletores!$G$4,3,0)))</f>
        <v>0</v>
      </c>
      <c r="K90" s="9">
        <f t="shared" si="1"/>
        <v>0</v>
      </c>
    </row>
    <row r="91" spans="1:11" x14ac:dyDescent="0.25">
      <c r="A91" s="60"/>
      <c r="B91" s="60"/>
      <c r="C91" s="4"/>
      <c r="D91" s="60"/>
      <c r="E91" s="4"/>
      <c r="F91" s="7" t="str">
        <f>IF(AND('Pontos Nao Ajustados'!C91=Seletores!$A$2,'Pontos Nao Ajustados'!E91=Seletores!$D$2),Seletores!$G$2,IF(AND(C91=Seletores!$A$3,'Pontos Nao Ajustados'!E91=Seletores!$D$3),Seletores!$G$3,IF(AND('Pontos Nao Ajustados'!C91=Seletores!$A$4,'Pontos Nao Ajustados'!E91=Seletores!$D$4),Seletores!$G$4,IF(OR(C91=Seletores!$A$4,'Pontos Nao Ajustados'!E91=Seletores!$D$4),Seletores!$G$4,IF(OR(C91=Seletores!$A$3,'Pontos Nao Ajustados'!E91=Seletores!$D$3),Seletores!$G$3,"")))))</f>
        <v/>
      </c>
      <c r="G91" s="7">
        <f>IF(F91=Seletores!$G$2,5,IF('Pontos Nao Ajustados'!F91=Seletores!$G$3,10,IF(F91=Seletores!$G$4,15,0)))</f>
        <v>0</v>
      </c>
      <c r="H91" s="60"/>
      <c r="I91" s="4"/>
      <c r="J91" s="7">
        <f>IF(I91=Seletores!$G$2,1,IF('Pontos Nao Ajustados'!I91=Seletores!$G$3,2,IF('Pontos Nao Ajustados'!I91=Seletores!$G$4,3,0)))</f>
        <v>0</v>
      </c>
      <c r="K91" s="9">
        <f t="shared" si="1"/>
        <v>0</v>
      </c>
    </row>
    <row r="92" spans="1:11" x14ac:dyDescent="0.25">
      <c r="A92" s="60"/>
      <c r="B92" s="60"/>
      <c r="C92" s="4"/>
      <c r="D92" s="60"/>
      <c r="E92" s="4"/>
      <c r="F92" s="7" t="str">
        <f>IF(AND('Pontos Nao Ajustados'!C92=Seletores!$A$2,'Pontos Nao Ajustados'!E92=Seletores!$D$2),Seletores!$G$2,IF(AND(C92=Seletores!$A$3,'Pontos Nao Ajustados'!E92=Seletores!$D$3),Seletores!$G$3,IF(AND('Pontos Nao Ajustados'!C92=Seletores!$A$4,'Pontos Nao Ajustados'!E92=Seletores!$D$4),Seletores!$G$4,IF(OR(C92=Seletores!$A$4,'Pontos Nao Ajustados'!E92=Seletores!$D$4),Seletores!$G$4,IF(OR(C92=Seletores!$A$3,'Pontos Nao Ajustados'!E92=Seletores!$D$3),Seletores!$G$3,"")))))</f>
        <v/>
      </c>
      <c r="G92" s="7">
        <f>IF(F92=Seletores!$G$2,5,IF('Pontos Nao Ajustados'!F92=Seletores!$G$3,10,IF(F92=Seletores!$G$4,15,0)))</f>
        <v>0</v>
      </c>
      <c r="H92" s="60"/>
      <c r="I92" s="4"/>
      <c r="J92" s="7">
        <f>IF(I92=Seletores!$G$2,1,IF('Pontos Nao Ajustados'!I92=Seletores!$G$3,2,IF('Pontos Nao Ajustados'!I92=Seletores!$G$4,3,0)))</f>
        <v>0</v>
      </c>
      <c r="K92" s="9">
        <f t="shared" si="1"/>
        <v>0</v>
      </c>
    </row>
    <row r="93" spans="1:11" x14ac:dyDescent="0.25">
      <c r="A93" s="60"/>
      <c r="B93" s="60"/>
      <c r="C93" s="4"/>
      <c r="D93" s="60"/>
      <c r="E93" s="4"/>
      <c r="F93" s="7" t="str">
        <f>IF(AND('Pontos Nao Ajustados'!C93=Seletores!$A$2,'Pontos Nao Ajustados'!E93=Seletores!$D$2),Seletores!$G$2,IF(AND(C93=Seletores!$A$3,'Pontos Nao Ajustados'!E93=Seletores!$D$3),Seletores!$G$3,IF(AND('Pontos Nao Ajustados'!C93=Seletores!$A$4,'Pontos Nao Ajustados'!E93=Seletores!$D$4),Seletores!$G$4,IF(OR(C93=Seletores!$A$4,'Pontos Nao Ajustados'!E93=Seletores!$D$4),Seletores!$G$4,IF(OR(C93=Seletores!$A$3,'Pontos Nao Ajustados'!E93=Seletores!$D$3),Seletores!$G$3,"")))))</f>
        <v/>
      </c>
      <c r="G93" s="7">
        <f>IF(F93=Seletores!$G$2,5,IF('Pontos Nao Ajustados'!F93=Seletores!$G$3,10,IF(F93=Seletores!$G$4,15,0)))</f>
        <v>0</v>
      </c>
      <c r="H93" s="60"/>
      <c r="I93" s="4"/>
      <c r="J93" s="7">
        <f>IF(I93=Seletores!$G$2,1,IF('Pontos Nao Ajustados'!I93=Seletores!$G$3,2,IF('Pontos Nao Ajustados'!I93=Seletores!$G$4,3,0)))</f>
        <v>0</v>
      </c>
      <c r="K93" s="9">
        <f t="shared" si="1"/>
        <v>0</v>
      </c>
    </row>
    <row r="94" spans="1:11" x14ac:dyDescent="0.25">
      <c r="A94" s="60"/>
      <c r="B94" s="60"/>
      <c r="C94" s="4"/>
      <c r="D94" s="60"/>
      <c r="E94" s="4"/>
      <c r="F94" s="7" t="str">
        <f>IF(AND('Pontos Nao Ajustados'!C94=Seletores!$A$2,'Pontos Nao Ajustados'!E94=Seletores!$D$2),Seletores!$G$2,IF(AND(C94=Seletores!$A$3,'Pontos Nao Ajustados'!E94=Seletores!$D$3),Seletores!$G$3,IF(AND('Pontos Nao Ajustados'!C94=Seletores!$A$4,'Pontos Nao Ajustados'!E94=Seletores!$D$4),Seletores!$G$4,IF(OR(C94=Seletores!$A$4,'Pontos Nao Ajustados'!E94=Seletores!$D$4),Seletores!$G$4,IF(OR(C94=Seletores!$A$3,'Pontos Nao Ajustados'!E94=Seletores!$D$3),Seletores!$G$3,"")))))</f>
        <v/>
      </c>
      <c r="G94" s="7">
        <f>IF(F94=Seletores!$G$2,5,IF('Pontos Nao Ajustados'!F94=Seletores!$G$3,10,IF(F94=Seletores!$G$4,15,0)))</f>
        <v>0</v>
      </c>
      <c r="H94" s="60"/>
      <c r="I94" s="4"/>
      <c r="J94" s="7">
        <f>IF(I94=Seletores!$G$2,1,IF('Pontos Nao Ajustados'!I94=Seletores!$G$3,2,IF('Pontos Nao Ajustados'!I94=Seletores!$G$4,3,0)))</f>
        <v>0</v>
      </c>
      <c r="K94" s="9">
        <f t="shared" si="1"/>
        <v>0</v>
      </c>
    </row>
    <row r="95" spans="1:11" x14ac:dyDescent="0.25">
      <c r="A95" s="60"/>
      <c r="B95" s="60"/>
      <c r="C95" s="4"/>
      <c r="D95" s="60"/>
      <c r="E95" s="4"/>
      <c r="F95" s="7" t="str">
        <f>IF(AND('Pontos Nao Ajustados'!C95=Seletores!$A$2,'Pontos Nao Ajustados'!E95=Seletores!$D$2),Seletores!$G$2,IF(AND(C95=Seletores!$A$3,'Pontos Nao Ajustados'!E95=Seletores!$D$3),Seletores!$G$3,IF(AND('Pontos Nao Ajustados'!C95=Seletores!$A$4,'Pontos Nao Ajustados'!E95=Seletores!$D$4),Seletores!$G$4,IF(OR(C95=Seletores!$A$4,'Pontos Nao Ajustados'!E95=Seletores!$D$4),Seletores!$G$4,IF(OR(C95=Seletores!$A$3,'Pontos Nao Ajustados'!E95=Seletores!$D$3),Seletores!$G$3,"")))))</f>
        <v/>
      </c>
      <c r="G95" s="7">
        <f>IF(F95=Seletores!$G$2,5,IF('Pontos Nao Ajustados'!F95=Seletores!$G$3,10,IF(F95=Seletores!$G$4,15,0)))</f>
        <v>0</v>
      </c>
      <c r="H95" s="60"/>
      <c r="I95" s="4"/>
      <c r="J95" s="7">
        <f>IF(I95=Seletores!$G$2,1,IF('Pontos Nao Ajustados'!I95=Seletores!$G$3,2,IF('Pontos Nao Ajustados'!I95=Seletores!$G$4,3,0)))</f>
        <v>0</v>
      </c>
      <c r="K95" s="9">
        <f t="shared" si="1"/>
        <v>0</v>
      </c>
    </row>
    <row r="96" spans="1:11" x14ac:dyDescent="0.25">
      <c r="A96" s="60"/>
      <c r="B96" s="60"/>
      <c r="C96" s="4"/>
      <c r="D96" s="60"/>
      <c r="E96" s="4"/>
      <c r="F96" s="7" t="str">
        <f>IF(AND('Pontos Nao Ajustados'!C96=Seletores!$A$2,'Pontos Nao Ajustados'!E96=Seletores!$D$2),Seletores!$G$2,IF(AND(C96=Seletores!$A$3,'Pontos Nao Ajustados'!E96=Seletores!$D$3),Seletores!$G$3,IF(AND('Pontos Nao Ajustados'!C96=Seletores!$A$4,'Pontos Nao Ajustados'!E96=Seletores!$D$4),Seletores!$G$4,IF(OR(C96=Seletores!$A$4,'Pontos Nao Ajustados'!E96=Seletores!$D$4),Seletores!$G$4,IF(OR(C96=Seletores!$A$3,'Pontos Nao Ajustados'!E96=Seletores!$D$3),Seletores!$G$3,"")))))</f>
        <v/>
      </c>
      <c r="G96" s="7">
        <f>IF(F96=Seletores!$G$2,5,IF('Pontos Nao Ajustados'!F96=Seletores!$G$3,10,IF(F96=Seletores!$G$4,15,0)))</f>
        <v>0</v>
      </c>
      <c r="H96" s="60"/>
      <c r="I96" s="4"/>
      <c r="J96" s="7">
        <f>IF(I96=Seletores!$G$2,1,IF('Pontos Nao Ajustados'!I96=Seletores!$G$3,2,IF('Pontos Nao Ajustados'!I96=Seletores!$G$4,3,0)))</f>
        <v>0</v>
      </c>
      <c r="K96" s="9">
        <f t="shared" si="1"/>
        <v>0</v>
      </c>
    </row>
    <row r="97" spans="1:11" x14ac:dyDescent="0.25">
      <c r="A97" s="60"/>
      <c r="B97" s="60"/>
      <c r="C97" s="4"/>
      <c r="D97" s="60"/>
      <c r="E97" s="4"/>
      <c r="F97" s="7" t="str">
        <f>IF(AND('Pontos Nao Ajustados'!C97=Seletores!$A$2,'Pontos Nao Ajustados'!E97=Seletores!$D$2),Seletores!$G$2,IF(AND(C97=Seletores!$A$3,'Pontos Nao Ajustados'!E97=Seletores!$D$3),Seletores!$G$3,IF(AND('Pontos Nao Ajustados'!C97=Seletores!$A$4,'Pontos Nao Ajustados'!E97=Seletores!$D$4),Seletores!$G$4,IF(OR(C97=Seletores!$A$4,'Pontos Nao Ajustados'!E97=Seletores!$D$4),Seletores!$G$4,IF(OR(C97=Seletores!$A$3,'Pontos Nao Ajustados'!E97=Seletores!$D$3),Seletores!$G$3,"")))))</f>
        <v/>
      </c>
      <c r="G97" s="7">
        <f>IF(F97=Seletores!$G$2,5,IF('Pontos Nao Ajustados'!F97=Seletores!$G$3,10,IF(F97=Seletores!$G$4,15,0)))</f>
        <v>0</v>
      </c>
      <c r="H97" s="60"/>
      <c r="I97" s="4"/>
      <c r="J97" s="7">
        <f>IF(I97=Seletores!$G$2,1,IF('Pontos Nao Ajustados'!I97=Seletores!$G$3,2,IF('Pontos Nao Ajustados'!I97=Seletores!$G$4,3,0)))</f>
        <v>0</v>
      </c>
      <c r="K97" s="9">
        <f t="shared" si="1"/>
        <v>0</v>
      </c>
    </row>
    <row r="98" spans="1:11" x14ac:dyDescent="0.25">
      <c r="A98" s="60"/>
      <c r="B98" s="60"/>
      <c r="C98" s="4"/>
      <c r="D98" s="60"/>
      <c r="E98" s="4"/>
      <c r="F98" s="7" t="str">
        <f>IF(AND('Pontos Nao Ajustados'!C98=Seletores!$A$2,'Pontos Nao Ajustados'!E98=Seletores!$D$2),Seletores!$G$2,IF(AND(C98=Seletores!$A$3,'Pontos Nao Ajustados'!E98=Seletores!$D$3),Seletores!$G$3,IF(AND('Pontos Nao Ajustados'!C98=Seletores!$A$4,'Pontos Nao Ajustados'!E98=Seletores!$D$4),Seletores!$G$4,IF(OR(C98=Seletores!$A$4,'Pontos Nao Ajustados'!E98=Seletores!$D$4),Seletores!$G$4,IF(OR(C98=Seletores!$A$3,'Pontos Nao Ajustados'!E98=Seletores!$D$3),Seletores!$G$3,"")))))</f>
        <v/>
      </c>
      <c r="G98" s="7">
        <f>IF(F98=Seletores!$G$2,5,IF('Pontos Nao Ajustados'!F98=Seletores!$G$3,10,IF(F98=Seletores!$G$4,15,0)))</f>
        <v>0</v>
      </c>
      <c r="H98" s="60"/>
      <c r="I98" s="4"/>
      <c r="J98" s="7">
        <f>IF(I98=Seletores!$G$2,1,IF('Pontos Nao Ajustados'!I98=Seletores!$G$3,2,IF('Pontos Nao Ajustados'!I98=Seletores!$G$4,3,0)))</f>
        <v>0</v>
      </c>
      <c r="K98" s="9">
        <f t="shared" si="1"/>
        <v>0</v>
      </c>
    </row>
    <row r="99" spans="1:11" x14ac:dyDescent="0.25">
      <c r="A99" s="60"/>
      <c r="B99" s="60"/>
      <c r="C99" s="4"/>
      <c r="D99" s="60"/>
      <c r="E99" s="4"/>
      <c r="F99" s="7" t="str">
        <f>IF(AND('Pontos Nao Ajustados'!C99=Seletores!$A$2,'Pontos Nao Ajustados'!E99=Seletores!$D$2),Seletores!$G$2,IF(AND(C99=Seletores!$A$3,'Pontos Nao Ajustados'!E99=Seletores!$D$3),Seletores!$G$3,IF(AND('Pontos Nao Ajustados'!C99=Seletores!$A$4,'Pontos Nao Ajustados'!E99=Seletores!$D$4),Seletores!$G$4,IF(OR(C99=Seletores!$A$4,'Pontos Nao Ajustados'!E99=Seletores!$D$4),Seletores!$G$4,IF(OR(C99=Seletores!$A$3,'Pontos Nao Ajustados'!E99=Seletores!$D$3),Seletores!$G$3,"")))))</f>
        <v/>
      </c>
      <c r="G99" s="7">
        <f>IF(F99=Seletores!$G$2,5,IF('Pontos Nao Ajustados'!F99=Seletores!$G$3,10,IF(F99=Seletores!$G$4,15,0)))</f>
        <v>0</v>
      </c>
      <c r="H99" s="60"/>
      <c r="I99" s="4"/>
      <c r="J99" s="7">
        <f>IF(I99=Seletores!$G$2,1,IF('Pontos Nao Ajustados'!I99=Seletores!$G$3,2,IF('Pontos Nao Ajustados'!I99=Seletores!$G$4,3,0)))</f>
        <v>0</v>
      </c>
      <c r="K99" s="9">
        <f t="shared" si="1"/>
        <v>0</v>
      </c>
    </row>
    <row r="100" spans="1:11" x14ac:dyDescent="0.25">
      <c r="A100" s="60"/>
      <c r="B100" s="60"/>
      <c r="C100" s="4"/>
      <c r="D100" s="60"/>
      <c r="E100" s="4"/>
      <c r="F100" s="7" t="str">
        <f>IF(AND('Pontos Nao Ajustados'!C100=Seletores!$A$2,'Pontos Nao Ajustados'!E100=Seletores!$D$2),Seletores!$G$2,IF(AND(C100=Seletores!$A$3,'Pontos Nao Ajustados'!E100=Seletores!$D$3),Seletores!$G$3,IF(AND('Pontos Nao Ajustados'!C100=Seletores!$A$4,'Pontos Nao Ajustados'!E100=Seletores!$D$4),Seletores!$G$4,IF(OR(C100=Seletores!$A$4,'Pontos Nao Ajustados'!E100=Seletores!$D$4),Seletores!$G$4,IF(OR(C100=Seletores!$A$3,'Pontos Nao Ajustados'!E100=Seletores!$D$3),Seletores!$G$3,"")))))</f>
        <v/>
      </c>
      <c r="G100" s="7">
        <f>IF(F100=Seletores!$G$2,5,IF('Pontos Nao Ajustados'!F100=Seletores!$G$3,10,IF(F100=Seletores!$G$4,15,0)))</f>
        <v>0</v>
      </c>
      <c r="H100" s="60"/>
      <c r="I100" s="4"/>
      <c r="J100" s="7">
        <f>IF(I100=Seletores!$G$2,1,IF('Pontos Nao Ajustados'!I100=Seletores!$G$3,2,IF('Pontos Nao Ajustados'!I100=Seletores!$G$4,3,0)))</f>
        <v>0</v>
      </c>
      <c r="K100" s="9">
        <f t="shared" si="1"/>
        <v>0</v>
      </c>
    </row>
    <row r="101" spans="1:11" x14ac:dyDescent="0.25">
      <c r="A101" s="60"/>
      <c r="B101" s="60"/>
      <c r="C101" s="4"/>
      <c r="D101" s="60"/>
      <c r="E101" s="4"/>
      <c r="F101" s="7" t="str">
        <f>IF(AND('Pontos Nao Ajustados'!C101=Seletores!$A$2,'Pontos Nao Ajustados'!E101=Seletores!$D$2),Seletores!$G$2,IF(AND(C101=Seletores!$A$3,'Pontos Nao Ajustados'!E101=Seletores!$D$3),Seletores!$G$3,IF(AND('Pontos Nao Ajustados'!C101=Seletores!$A$4,'Pontos Nao Ajustados'!E101=Seletores!$D$4),Seletores!$G$4,IF(OR(C101=Seletores!$A$4,'Pontos Nao Ajustados'!E101=Seletores!$D$4),Seletores!$G$4,IF(OR(C101=Seletores!$A$3,'Pontos Nao Ajustados'!E101=Seletores!$D$3),Seletores!$G$3,"")))))</f>
        <v/>
      </c>
      <c r="G101" s="7">
        <f>IF(F101=Seletores!$G$2,5,IF('Pontos Nao Ajustados'!F101=Seletores!$G$3,10,IF(F101=Seletores!$G$4,15,0)))</f>
        <v>0</v>
      </c>
      <c r="H101" s="60"/>
      <c r="I101" s="4"/>
      <c r="J101" s="7">
        <f>IF(I101=Seletores!$G$2,1,IF('Pontos Nao Ajustados'!I101=Seletores!$G$3,2,IF('Pontos Nao Ajustados'!I101=Seletores!$G$4,3,0)))</f>
        <v>0</v>
      </c>
      <c r="K101" s="9">
        <f t="shared" si="1"/>
        <v>0</v>
      </c>
    </row>
    <row r="102" spans="1:11" x14ac:dyDescent="0.25">
      <c r="A102" s="60"/>
      <c r="B102" s="60"/>
      <c r="C102" s="4"/>
      <c r="D102" s="60"/>
      <c r="E102" s="4"/>
      <c r="F102" s="7" t="str">
        <f>IF(AND('Pontos Nao Ajustados'!C102=Seletores!$A$2,'Pontos Nao Ajustados'!E102=Seletores!$D$2),Seletores!$G$2,IF(AND(C102=Seletores!$A$3,'Pontos Nao Ajustados'!E102=Seletores!$D$3),Seletores!$G$3,IF(AND('Pontos Nao Ajustados'!C102=Seletores!$A$4,'Pontos Nao Ajustados'!E102=Seletores!$D$4),Seletores!$G$4,IF(OR(C102=Seletores!$A$4,'Pontos Nao Ajustados'!E102=Seletores!$D$4),Seletores!$G$4,IF(OR(C102=Seletores!$A$3,'Pontos Nao Ajustados'!E102=Seletores!$D$3),Seletores!$G$3,"")))))</f>
        <v/>
      </c>
      <c r="G102" s="7">
        <f>IF(F102=Seletores!$G$2,5,IF('Pontos Nao Ajustados'!F102=Seletores!$G$3,10,IF(F102=Seletores!$G$4,15,0)))</f>
        <v>0</v>
      </c>
      <c r="H102" s="60"/>
      <c r="I102" s="4"/>
      <c r="J102" s="7">
        <f>IF(I102=Seletores!$G$2,1,IF('Pontos Nao Ajustados'!I102=Seletores!$G$3,2,IF('Pontos Nao Ajustados'!I102=Seletores!$G$4,3,0)))</f>
        <v>0</v>
      </c>
      <c r="K102" s="9">
        <f t="shared" si="1"/>
        <v>0</v>
      </c>
    </row>
    <row r="103" spans="1:11" x14ac:dyDescent="0.25">
      <c r="A103" s="60"/>
      <c r="B103" s="60"/>
      <c r="C103" s="4"/>
      <c r="D103" s="60"/>
      <c r="E103" s="4"/>
      <c r="F103" s="7" t="str">
        <f>IF(AND('Pontos Nao Ajustados'!C103=Seletores!$A$2,'Pontos Nao Ajustados'!E103=Seletores!$D$2),Seletores!$G$2,IF(AND(C103=Seletores!$A$3,'Pontos Nao Ajustados'!E103=Seletores!$D$3),Seletores!$G$3,IF(AND('Pontos Nao Ajustados'!C103=Seletores!$A$4,'Pontos Nao Ajustados'!E103=Seletores!$D$4),Seletores!$G$4,IF(OR(C103=Seletores!$A$4,'Pontos Nao Ajustados'!E103=Seletores!$D$4),Seletores!$G$4,IF(OR(C103=Seletores!$A$3,'Pontos Nao Ajustados'!E103=Seletores!$D$3),Seletores!$G$3,"")))))</f>
        <v/>
      </c>
      <c r="G103" s="7">
        <f>IF(F103=Seletores!$G$2,5,IF('Pontos Nao Ajustados'!F103=Seletores!$G$3,10,IF(F103=Seletores!$G$4,15,0)))</f>
        <v>0</v>
      </c>
      <c r="H103" s="60"/>
      <c r="I103" s="4"/>
      <c r="J103" s="7">
        <f>IF(I103=Seletores!$G$2,1,IF('Pontos Nao Ajustados'!I103=Seletores!$G$3,2,IF('Pontos Nao Ajustados'!I103=Seletores!$G$4,3,0)))</f>
        <v>0</v>
      </c>
      <c r="K103" s="9">
        <f t="shared" si="1"/>
        <v>0</v>
      </c>
    </row>
    <row r="104" spans="1:11" x14ac:dyDescent="0.25">
      <c r="A104" s="60"/>
      <c r="B104" s="60"/>
      <c r="C104" s="4"/>
      <c r="D104" s="60"/>
      <c r="E104" s="4"/>
      <c r="F104" s="7" t="str">
        <f>IF(AND('Pontos Nao Ajustados'!C104=Seletores!$A$2,'Pontos Nao Ajustados'!E104=Seletores!$D$2),Seletores!$G$2,IF(AND(C104=Seletores!$A$3,'Pontos Nao Ajustados'!E104=Seletores!$D$3),Seletores!$G$3,IF(AND('Pontos Nao Ajustados'!C104=Seletores!$A$4,'Pontos Nao Ajustados'!E104=Seletores!$D$4),Seletores!$G$4,IF(OR(C104=Seletores!$A$4,'Pontos Nao Ajustados'!E104=Seletores!$D$4),Seletores!$G$4,IF(OR(C104=Seletores!$A$3,'Pontos Nao Ajustados'!E104=Seletores!$D$3),Seletores!$G$3,"")))))</f>
        <v/>
      </c>
      <c r="G104" s="7">
        <f>IF(F104=Seletores!$G$2,5,IF('Pontos Nao Ajustados'!F104=Seletores!$G$3,10,IF(F104=Seletores!$G$4,15,0)))</f>
        <v>0</v>
      </c>
      <c r="H104" s="60"/>
      <c r="I104" s="4"/>
      <c r="J104" s="7">
        <f>IF(I104=Seletores!$G$2,1,IF('Pontos Nao Ajustados'!I104=Seletores!$G$3,2,IF('Pontos Nao Ajustados'!I104=Seletores!$G$4,3,0)))</f>
        <v>0</v>
      </c>
      <c r="K104" s="9">
        <f t="shared" si="1"/>
        <v>0</v>
      </c>
    </row>
    <row r="105" spans="1:11" x14ac:dyDescent="0.25">
      <c r="A105" s="60"/>
      <c r="B105" s="60"/>
      <c r="C105" s="4"/>
      <c r="D105" s="60"/>
      <c r="E105" s="4"/>
      <c r="F105" s="7" t="str">
        <f>IF(AND('Pontos Nao Ajustados'!C105=Seletores!$A$2,'Pontos Nao Ajustados'!E105=Seletores!$D$2),Seletores!$G$2,IF(AND(C105=Seletores!$A$3,'Pontos Nao Ajustados'!E105=Seletores!$D$3),Seletores!$G$3,IF(AND('Pontos Nao Ajustados'!C105=Seletores!$A$4,'Pontos Nao Ajustados'!E105=Seletores!$D$4),Seletores!$G$4,IF(OR(C105=Seletores!$A$4,'Pontos Nao Ajustados'!E105=Seletores!$D$4),Seletores!$G$4,IF(OR(C105=Seletores!$A$3,'Pontos Nao Ajustados'!E105=Seletores!$D$3),Seletores!$G$3,"")))))</f>
        <v/>
      </c>
      <c r="G105" s="7">
        <f>IF(F105=Seletores!$G$2,5,IF('Pontos Nao Ajustados'!F105=Seletores!$G$3,10,IF(F105=Seletores!$G$4,15,0)))</f>
        <v>0</v>
      </c>
      <c r="H105" s="60"/>
      <c r="I105" s="4"/>
      <c r="J105" s="7">
        <f>IF(I105=Seletores!$G$2,1,IF('Pontos Nao Ajustados'!I105=Seletores!$G$3,2,IF('Pontos Nao Ajustados'!I105=Seletores!$G$4,3,0)))</f>
        <v>0</v>
      </c>
      <c r="K105" s="9">
        <f t="shared" si="1"/>
        <v>0</v>
      </c>
    </row>
    <row r="106" spans="1:11" x14ac:dyDescent="0.25">
      <c r="A106" s="60"/>
      <c r="B106" s="60"/>
      <c r="C106" s="4"/>
      <c r="D106" s="60"/>
      <c r="E106" s="4"/>
      <c r="F106" s="7" t="str">
        <f>IF(AND('Pontos Nao Ajustados'!C106=Seletores!$A$2,'Pontos Nao Ajustados'!E106=Seletores!$D$2),Seletores!$G$2,IF(AND(C106=Seletores!$A$3,'Pontos Nao Ajustados'!E106=Seletores!$D$3),Seletores!$G$3,IF(AND('Pontos Nao Ajustados'!C106=Seletores!$A$4,'Pontos Nao Ajustados'!E106=Seletores!$D$4),Seletores!$G$4,IF(OR(C106=Seletores!$A$4,'Pontos Nao Ajustados'!E106=Seletores!$D$4),Seletores!$G$4,IF(OR(C106=Seletores!$A$3,'Pontos Nao Ajustados'!E106=Seletores!$D$3),Seletores!$G$3,"")))))</f>
        <v/>
      </c>
      <c r="G106" s="7">
        <f>IF(F106=Seletores!$G$2,5,IF('Pontos Nao Ajustados'!F106=Seletores!$G$3,10,IF(F106=Seletores!$G$4,15,0)))</f>
        <v>0</v>
      </c>
      <c r="H106" s="60"/>
      <c r="I106" s="4"/>
      <c r="J106" s="7">
        <f>IF(I106=Seletores!$G$2,1,IF('Pontos Nao Ajustados'!I106=Seletores!$G$3,2,IF('Pontos Nao Ajustados'!I106=Seletores!$G$4,3,0)))</f>
        <v>0</v>
      </c>
      <c r="K106" s="9">
        <f t="shared" si="1"/>
        <v>0</v>
      </c>
    </row>
    <row r="107" spans="1:11" x14ac:dyDescent="0.25">
      <c r="A107" s="60"/>
      <c r="B107" s="60"/>
      <c r="C107" s="4"/>
      <c r="D107" s="60"/>
      <c r="E107" s="4"/>
      <c r="F107" s="7" t="str">
        <f>IF(AND('Pontos Nao Ajustados'!C107=Seletores!$A$2,'Pontos Nao Ajustados'!E107=Seletores!$D$2),Seletores!$G$2,IF(AND(C107=Seletores!$A$3,'Pontos Nao Ajustados'!E107=Seletores!$D$3),Seletores!$G$3,IF(AND('Pontos Nao Ajustados'!C107=Seletores!$A$4,'Pontos Nao Ajustados'!E107=Seletores!$D$4),Seletores!$G$4,IF(OR(C107=Seletores!$A$4,'Pontos Nao Ajustados'!E107=Seletores!$D$4),Seletores!$G$4,IF(OR(C107=Seletores!$A$3,'Pontos Nao Ajustados'!E107=Seletores!$D$3),Seletores!$G$3,"")))))</f>
        <v/>
      </c>
      <c r="G107" s="7">
        <f>IF(F107=Seletores!$G$2,5,IF('Pontos Nao Ajustados'!F107=Seletores!$G$3,10,IF(F107=Seletores!$G$4,15,0)))</f>
        <v>0</v>
      </c>
      <c r="H107" s="60"/>
      <c r="I107" s="4"/>
      <c r="J107" s="7">
        <f>IF(I107=Seletores!$G$2,1,IF('Pontos Nao Ajustados'!I107=Seletores!$G$3,2,IF('Pontos Nao Ajustados'!I107=Seletores!$G$4,3,0)))</f>
        <v>0</v>
      </c>
      <c r="K107" s="9">
        <f t="shared" si="1"/>
        <v>0</v>
      </c>
    </row>
    <row r="108" spans="1:11" x14ac:dyDescent="0.25">
      <c r="A108" s="60"/>
      <c r="B108" s="60"/>
      <c r="C108" s="4"/>
      <c r="D108" s="60"/>
      <c r="E108" s="4"/>
      <c r="F108" s="7" t="str">
        <f>IF(AND('Pontos Nao Ajustados'!C108=Seletores!$A$2,'Pontos Nao Ajustados'!E108=Seletores!$D$2),Seletores!$G$2,IF(AND(C108=Seletores!$A$3,'Pontos Nao Ajustados'!E108=Seletores!$D$3),Seletores!$G$3,IF(AND('Pontos Nao Ajustados'!C108=Seletores!$A$4,'Pontos Nao Ajustados'!E108=Seletores!$D$4),Seletores!$G$4,IF(OR(C108=Seletores!$A$4,'Pontos Nao Ajustados'!E108=Seletores!$D$4),Seletores!$G$4,IF(OR(C108=Seletores!$A$3,'Pontos Nao Ajustados'!E108=Seletores!$D$3),Seletores!$G$3,"")))))</f>
        <v/>
      </c>
      <c r="G108" s="7">
        <f>IF(F108=Seletores!$G$2,5,IF('Pontos Nao Ajustados'!F108=Seletores!$G$3,10,IF(F108=Seletores!$G$4,15,0)))</f>
        <v>0</v>
      </c>
      <c r="H108" s="60"/>
      <c r="I108" s="4"/>
      <c r="J108" s="7">
        <f>IF(I108=Seletores!$G$2,1,IF('Pontos Nao Ajustados'!I108=Seletores!$G$3,2,IF('Pontos Nao Ajustados'!I108=Seletores!$G$4,3,0)))</f>
        <v>0</v>
      </c>
      <c r="K108" s="9">
        <f t="shared" si="1"/>
        <v>0</v>
      </c>
    </row>
    <row r="109" spans="1:11" x14ac:dyDescent="0.25">
      <c r="A109" s="60"/>
      <c r="B109" s="60"/>
      <c r="C109" s="4"/>
      <c r="D109" s="60"/>
      <c r="E109" s="4"/>
      <c r="F109" s="7" t="str">
        <f>IF(AND('Pontos Nao Ajustados'!C109=Seletores!$A$2,'Pontos Nao Ajustados'!E109=Seletores!$D$2),Seletores!$G$2,IF(AND(C109=Seletores!$A$3,'Pontos Nao Ajustados'!E109=Seletores!$D$3),Seletores!$G$3,IF(AND('Pontos Nao Ajustados'!C109=Seletores!$A$4,'Pontos Nao Ajustados'!E109=Seletores!$D$4),Seletores!$G$4,IF(OR(C109=Seletores!$A$4,'Pontos Nao Ajustados'!E109=Seletores!$D$4),Seletores!$G$4,IF(OR(C109=Seletores!$A$3,'Pontos Nao Ajustados'!E109=Seletores!$D$3),Seletores!$G$3,"")))))</f>
        <v/>
      </c>
      <c r="G109" s="7">
        <f>IF(F109=Seletores!$G$2,5,IF('Pontos Nao Ajustados'!F109=Seletores!$G$3,10,IF(F109=Seletores!$G$4,15,0)))</f>
        <v>0</v>
      </c>
      <c r="H109" s="60"/>
      <c r="I109" s="4"/>
      <c r="J109" s="7">
        <f>IF(I109=Seletores!$G$2,1,IF('Pontos Nao Ajustados'!I109=Seletores!$G$3,2,IF('Pontos Nao Ajustados'!I109=Seletores!$G$4,3,0)))</f>
        <v>0</v>
      </c>
      <c r="K109" s="9">
        <f t="shared" si="1"/>
        <v>0</v>
      </c>
    </row>
    <row r="110" spans="1:11" x14ac:dyDescent="0.25">
      <c r="A110" s="60"/>
      <c r="B110" s="60"/>
      <c r="C110" s="4"/>
      <c r="D110" s="60"/>
      <c r="E110" s="4"/>
      <c r="F110" s="7" t="str">
        <f>IF(AND('Pontos Nao Ajustados'!C110=Seletores!$A$2,'Pontos Nao Ajustados'!E110=Seletores!$D$2),Seletores!$G$2,IF(AND(C110=Seletores!$A$3,'Pontos Nao Ajustados'!E110=Seletores!$D$3),Seletores!$G$3,IF(AND('Pontos Nao Ajustados'!C110=Seletores!$A$4,'Pontos Nao Ajustados'!E110=Seletores!$D$4),Seletores!$G$4,IF(OR(C110=Seletores!$A$4,'Pontos Nao Ajustados'!E110=Seletores!$D$4),Seletores!$G$4,IF(OR(C110=Seletores!$A$3,'Pontos Nao Ajustados'!E110=Seletores!$D$3),Seletores!$G$3,"")))))</f>
        <v/>
      </c>
      <c r="G110" s="7">
        <f>IF(F110=Seletores!$G$2,5,IF('Pontos Nao Ajustados'!F110=Seletores!$G$3,10,IF(F110=Seletores!$G$4,15,0)))</f>
        <v>0</v>
      </c>
      <c r="H110" s="60"/>
      <c r="I110" s="4"/>
      <c r="J110" s="7">
        <f>IF(I110=Seletores!$G$2,1,IF('Pontos Nao Ajustados'!I110=Seletores!$G$3,2,IF('Pontos Nao Ajustados'!I110=Seletores!$G$4,3,0)))</f>
        <v>0</v>
      </c>
      <c r="K110" s="9">
        <f t="shared" si="1"/>
        <v>0</v>
      </c>
    </row>
    <row r="111" spans="1:11" x14ac:dyDescent="0.25">
      <c r="A111" s="60"/>
      <c r="B111" s="60"/>
      <c r="C111" s="4"/>
      <c r="D111" s="60"/>
      <c r="E111" s="4"/>
      <c r="F111" s="7" t="str">
        <f>IF(AND('Pontos Nao Ajustados'!C111=Seletores!$A$2,'Pontos Nao Ajustados'!E111=Seletores!$D$2),Seletores!$G$2,IF(AND(C111=Seletores!$A$3,'Pontos Nao Ajustados'!E111=Seletores!$D$3),Seletores!$G$3,IF(AND('Pontos Nao Ajustados'!C111=Seletores!$A$4,'Pontos Nao Ajustados'!E111=Seletores!$D$4),Seletores!$G$4,IF(OR(C111=Seletores!$A$4,'Pontos Nao Ajustados'!E111=Seletores!$D$4),Seletores!$G$4,IF(OR(C111=Seletores!$A$3,'Pontos Nao Ajustados'!E111=Seletores!$D$3),Seletores!$G$3,"")))))</f>
        <v/>
      </c>
      <c r="G111" s="7">
        <f>IF(F111=Seletores!$G$2,5,IF('Pontos Nao Ajustados'!F111=Seletores!$G$3,10,IF(F111=Seletores!$G$4,15,0)))</f>
        <v>0</v>
      </c>
      <c r="H111" s="60"/>
      <c r="I111" s="4"/>
      <c r="J111" s="7">
        <f>IF(I111=Seletores!$G$2,1,IF('Pontos Nao Ajustados'!I111=Seletores!$G$3,2,IF('Pontos Nao Ajustados'!I111=Seletores!$G$4,3,0)))</f>
        <v>0</v>
      </c>
      <c r="K111" s="9">
        <f t="shared" si="1"/>
        <v>0</v>
      </c>
    </row>
    <row r="112" spans="1:11" x14ac:dyDescent="0.25">
      <c r="A112" s="60"/>
      <c r="B112" s="60"/>
      <c r="C112" s="4"/>
      <c r="D112" s="60"/>
      <c r="E112" s="4"/>
      <c r="F112" s="7" t="str">
        <f>IF(AND('Pontos Nao Ajustados'!C112=Seletores!$A$2,'Pontos Nao Ajustados'!E112=Seletores!$D$2),Seletores!$G$2,IF(AND(C112=Seletores!$A$3,'Pontos Nao Ajustados'!E112=Seletores!$D$3),Seletores!$G$3,IF(AND('Pontos Nao Ajustados'!C112=Seletores!$A$4,'Pontos Nao Ajustados'!E112=Seletores!$D$4),Seletores!$G$4,IF(OR(C112=Seletores!$A$4,'Pontos Nao Ajustados'!E112=Seletores!$D$4),Seletores!$G$4,IF(OR(C112=Seletores!$A$3,'Pontos Nao Ajustados'!E112=Seletores!$D$3),Seletores!$G$3,"")))))</f>
        <v/>
      </c>
      <c r="G112" s="7">
        <f>IF(F112=Seletores!$G$2,5,IF('Pontos Nao Ajustados'!F112=Seletores!$G$3,10,IF(F112=Seletores!$G$4,15,0)))</f>
        <v>0</v>
      </c>
      <c r="H112" s="60"/>
      <c r="I112" s="4"/>
      <c r="J112" s="7">
        <f>IF(I112=Seletores!$G$2,1,IF('Pontos Nao Ajustados'!I112=Seletores!$G$3,2,IF('Pontos Nao Ajustados'!I112=Seletores!$G$4,3,0)))</f>
        <v>0</v>
      </c>
      <c r="K112" s="9">
        <f t="shared" si="1"/>
        <v>0</v>
      </c>
    </row>
    <row r="113" spans="1:11" x14ac:dyDescent="0.25">
      <c r="A113" s="60"/>
      <c r="B113" s="60"/>
      <c r="C113" s="4"/>
      <c r="D113" s="60"/>
      <c r="E113" s="4"/>
      <c r="F113" s="7" t="str">
        <f>IF(AND('Pontos Nao Ajustados'!C113=Seletores!$A$2,'Pontos Nao Ajustados'!E113=Seletores!$D$2),Seletores!$G$2,IF(AND(C113=Seletores!$A$3,'Pontos Nao Ajustados'!E113=Seletores!$D$3),Seletores!$G$3,IF(AND('Pontos Nao Ajustados'!C113=Seletores!$A$4,'Pontos Nao Ajustados'!E113=Seletores!$D$4),Seletores!$G$4,IF(OR(C113=Seletores!$A$4,'Pontos Nao Ajustados'!E113=Seletores!$D$4),Seletores!$G$4,IF(OR(C113=Seletores!$A$3,'Pontos Nao Ajustados'!E113=Seletores!$D$3),Seletores!$G$3,"")))))</f>
        <v/>
      </c>
      <c r="G113" s="7">
        <f>IF(F113=Seletores!$G$2,5,IF('Pontos Nao Ajustados'!F113=Seletores!$G$3,10,IF(F113=Seletores!$G$4,15,0)))</f>
        <v>0</v>
      </c>
      <c r="H113" s="60"/>
      <c r="I113" s="4"/>
      <c r="J113" s="7">
        <f>IF(I113=Seletores!$G$2,1,IF('Pontos Nao Ajustados'!I113=Seletores!$G$3,2,IF('Pontos Nao Ajustados'!I113=Seletores!$G$4,3,0)))</f>
        <v>0</v>
      </c>
      <c r="K113" s="9">
        <f t="shared" si="1"/>
        <v>0</v>
      </c>
    </row>
    <row r="114" spans="1:11" x14ac:dyDescent="0.25">
      <c r="A114" s="60"/>
      <c r="B114" s="60"/>
      <c r="C114" s="4"/>
      <c r="D114" s="60"/>
      <c r="E114" s="4"/>
      <c r="F114" s="7" t="str">
        <f>IF(AND('Pontos Nao Ajustados'!C114=Seletores!$A$2,'Pontos Nao Ajustados'!E114=Seletores!$D$2),Seletores!$G$2,IF(AND(C114=Seletores!$A$3,'Pontos Nao Ajustados'!E114=Seletores!$D$3),Seletores!$G$3,IF(AND('Pontos Nao Ajustados'!C114=Seletores!$A$4,'Pontos Nao Ajustados'!E114=Seletores!$D$4),Seletores!$G$4,IF(OR(C114=Seletores!$A$4,'Pontos Nao Ajustados'!E114=Seletores!$D$4),Seletores!$G$4,IF(OR(C114=Seletores!$A$3,'Pontos Nao Ajustados'!E114=Seletores!$D$3),Seletores!$G$3,"")))))</f>
        <v/>
      </c>
      <c r="G114" s="7">
        <f>IF(F114=Seletores!$G$2,5,IF('Pontos Nao Ajustados'!F114=Seletores!$G$3,10,IF(F114=Seletores!$G$4,15,0)))</f>
        <v>0</v>
      </c>
      <c r="H114" s="60"/>
      <c r="I114" s="4"/>
      <c r="J114" s="7">
        <f>IF(I114=Seletores!$G$2,1,IF('Pontos Nao Ajustados'!I114=Seletores!$G$3,2,IF('Pontos Nao Ajustados'!I114=Seletores!$G$4,3,0)))</f>
        <v>0</v>
      </c>
      <c r="K114" s="9">
        <f t="shared" si="1"/>
        <v>0</v>
      </c>
    </row>
    <row r="115" spans="1:11" x14ac:dyDescent="0.25">
      <c r="A115" s="60"/>
      <c r="B115" s="60"/>
      <c r="C115" s="4"/>
      <c r="D115" s="60"/>
      <c r="E115" s="4"/>
      <c r="F115" s="7" t="str">
        <f>IF(AND('Pontos Nao Ajustados'!C115=Seletores!$A$2,'Pontos Nao Ajustados'!E115=Seletores!$D$2),Seletores!$G$2,IF(AND(C115=Seletores!$A$3,'Pontos Nao Ajustados'!E115=Seletores!$D$3),Seletores!$G$3,IF(AND('Pontos Nao Ajustados'!C115=Seletores!$A$4,'Pontos Nao Ajustados'!E115=Seletores!$D$4),Seletores!$G$4,IF(OR(C115=Seletores!$A$4,'Pontos Nao Ajustados'!E115=Seletores!$D$4),Seletores!$G$4,IF(OR(C115=Seletores!$A$3,'Pontos Nao Ajustados'!E115=Seletores!$D$3),Seletores!$G$3,"")))))</f>
        <v/>
      </c>
      <c r="G115" s="7">
        <f>IF(F115=Seletores!$G$2,5,IF('Pontos Nao Ajustados'!F115=Seletores!$G$3,10,IF(F115=Seletores!$G$4,15,0)))</f>
        <v>0</v>
      </c>
      <c r="H115" s="60"/>
      <c r="I115" s="4"/>
      <c r="J115" s="7">
        <f>IF(I115=Seletores!$G$2,1,IF('Pontos Nao Ajustados'!I115=Seletores!$G$3,2,IF('Pontos Nao Ajustados'!I115=Seletores!$G$4,3,0)))</f>
        <v>0</v>
      </c>
      <c r="K115" s="9">
        <f t="shared" si="1"/>
        <v>0</v>
      </c>
    </row>
    <row r="116" spans="1:11" x14ac:dyDescent="0.25">
      <c r="A116" s="60"/>
      <c r="B116" s="60"/>
      <c r="C116" s="4"/>
      <c r="D116" s="60"/>
      <c r="E116" s="4"/>
      <c r="F116" s="7" t="str">
        <f>IF(AND('Pontos Nao Ajustados'!C116=Seletores!$A$2,'Pontos Nao Ajustados'!E116=Seletores!$D$2),Seletores!$G$2,IF(AND(C116=Seletores!$A$3,'Pontos Nao Ajustados'!E116=Seletores!$D$3),Seletores!$G$3,IF(AND('Pontos Nao Ajustados'!C116=Seletores!$A$4,'Pontos Nao Ajustados'!E116=Seletores!$D$4),Seletores!$G$4,IF(OR(C116=Seletores!$A$4,'Pontos Nao Ajustados'!E116=Seletores!$D$4),Seletores!$G$4,IF(OR(C116=Seletores!$A$3,'Pontos Nao Ajustados'!E116=Seletores!$D$3),Seletores!$G$3,"")))))</f>
        <v/>
      </c>
      <c r="G116" s="7">
        <f>IF(F116=Seletores!$G$2,5,IF('Pontos Nao Ajustados'!F116=Seletores!$G$3,10,IF(F116=Seletores!$G$4,15,0)))</f>
        <v>0</v>
      </c>
      <c r="H116" s="60"/>
      <c r="I116" s="4"/>
      <c r="J116" s="7">
        <f>IF(I116=Seletores!$G$2,1,IF('Pontos Nao Ajustados'!I116=Seletores!$G$3,2,IF('Pontos Nao Ajustados'!I116=Seletores!$G$4,3,0)))</f>
        <v>0</v>
      </c>
      <c r="K116" s="9">
        <f t="shared" si="1"/>
        <v>0</v>
      </c>
    </row>
    <row r="117" spans="1:11" x14ac:dyDescent="0.25">
      <c r="A117" s="60"/>
      <c r="B117" s="60"/>
      <c r="C117" s="4"/>
      <c r="D117" s="60"/>
      <c r="E117" s="4"/>
      <c r="F117" s="7" t="str">
        <f>IF(AND('Pontos Nao Ajustados'!C117=Seletores!$A$2,'Pontos Nao Ajustados'!E117=Seletores!$D$2),Seletores!$G$2,IF(AND(C117=Seletores!$A$3,'Pontos Nao Ajustados'!E117=Seletores!$D$3),Seletores!$G$3,IF(AND('Pontos Nao Ajustados'!C117=Seletores!$A$4,'Pontos Nao Ajustados'!E117=Seletores!$D$4),Seletores!$G$4,IF(OR(C117=Seletores!$A$4,'Pontos Nao Ajustados'!E117=Seletores!$D$4),Seletores!$G$4,IF(OR(C117=Seletores!$A$3,'Pontos Nao Ajustados'!E117=Seletores!$D$3),Seletores!$G$3,"")))))</f>
        <v/>
      </c>
      <c r="G117" s="7">
        <f>IF(F117=Seletores!$G$2,5,IF('Pontos Nao Ajustados'!F117=Seletores!$G$3,10,IF(F117=Seletores!$G$4,15,0)))</f>
        <v>0</v>
      </c>
      <c r="H117" s="60"/>
      <c r="I117" s="4"/>
      <c r="J117" s="7">
        <f>IF(I117=Seletores!$G$2,1,IF('Pontos Nao Ajustados'!I117=Seletores!$G$3,2,IF('Pontos Nao Ajustados'!I117=Seletores!$G$4,3,0)))</f>
        <v>0</v>
      </c>
      <c r="K117" s="9">
        <f t="shared" si="1"/>
        <v>0</v>
      </c>
    </row>
    <row r="118" spans="1:11" x14ac:dyDescent="0.25">
      <c r="A118" s="60"/>
      <c r="B118" s="60"/>
      <c r="C118" s="4"/>
      <c r="D118" s="60"/>
      <c r="E118" s="4"/>
      <c r="F118" s="7" t="str">
        <f>IF(AND('Pontos Nao Ajustados'!C118=Seletores!$A$2,'Pontos Nao Ajustados'!E118=Seletores!$D$2),Seletores!$G$2,IF(AND(C118=Seletores!$A$3,'Pontos Nao Ajustados'!E118=Seletores!$D$3),Seletores!$G$3,IF(AND('Pontos Nao Ajustados'!C118=Seletores!$A$4,'Pontos Nao Ajustados'!E118=Seletores!$D$4),Seletores!$G$4,IF(OR(C118=Seletores!$A$4,'Pontos Nao Ajustados'!E118=Seletores!$D$4),Seletores!$G$4,IF(OR(C118=Seletores!$A$3,'Pontos Nao Ajustados'!E118=Seletores!$D$3),Seletores!$G$3,"")))))</f>
        <v/>
      </c>
      <c r="G118" s="7">
        <f>IF(F118=Seletores!$G$2,5,IF('Pontos Nao Ajustados'!F118=Seletores!$G$3,10,IF(F118=Seletores!$G$4,15,0)))</f>
        <v>0</v>
      </c>
      <c r="H118" s="60"/>
      <c r="I118" s="4"/>
      <c r="J118" s="7">
        <f>IF(I118=Seletores!$G$2,1,IF('Pontos Nao Ajustados'!I118=Seletores!$G$3,2,IF('Pontos Nao Ajustados'!I118=Seletores!$G$4,3,0)))</f>
        <v>0</v>
      </c>
      <c r="K118" s="9">
        <f t="shared" si="1"/>
        <v>0</v>
      </c>
    </row>
    <row r="119" spans="1:11" x14ac:dyDescent="0.25">
      <c r="A119" s="60"/>
      <c r="B119" s="60"/>
      <c r="C119" s="4"/>
      <c r="D119" s="60"/>
      <c r="E119" s="4"/>
      <c r="F119" s="7" t="str">
        <f>IF(AND('Pontos Nao Ajustados'!C119=Seletores!$A$2,'Pontos Nao Ajustados'!E119=Seletores!$D$2),Seletores!$G$2,IF(AND(C119=Seletores!$A$3,'Pontos Nao Ajustados'!E119=Seletores!$D$3),Seletores!$G$3,IF(AND('Pontos Nao Ajustados'!C119=Seletores!$A$4,'Pontos Nao Ajustados'!E119=Seletores!$D$4),Seletores!$G$4,IF(OR(C119=Seletores!$A$4,'Pontos Nao Ajustados'!E119=Seletores!$D$4),Seletores!$G$4,IF(OR(C119=Seletores!$A$3,'Pontos Nao Ajustados'!E119=Seletores!$D$3),Seletores!$G$3,"")))))</f>
        <v/>
      </c>
      <c r="G119" s="7">
        <f>IF(F119=Seletores!$G$2,5,IF('Pontos Nao Ajustados'!F119=Seletores!$G$3,10,IF(F119=Seletores!$G$4,15,0)))</f>
        <v>0</v>
      </c>
      <c r="H119" s="60"/>
      <c r="I119" s="4"/>
      <c r="J119" s="7">
        <f>IF(I119=Seletores!$G$2,1,IF('Pontos Nao Ajustados'!I119=Seletores!$G$3,2,IF('Pontos Nao Ajustados'!I119=Seletores!$G$4,3,0)))</f>
        <v>0</v>
      </c>
      <c r="K119" s="9">
        <f t="shared" si="1"/>
        <v>0</v>
      </c>
    </row>
    <row r="120" spans="1:11" x14ac:dyDescent="0.25">
      <c r="A120" s="60"/>
      <c r="B120" s="60"/>
      <c r="C120" s="4"/>
      <c r="D120" s="60"/>
      <c r="E120" s="4"/>
      <c r="F120" s="7" t="str">
        <f>IF(AND('Pontos Nao Ajustados'!C120=Seletores!$A$2,'Pontos Nao Ajustados'!E120=Seletores!$D$2),Seletores!$G$2,IF(AND(C120=Seletores!$A$3,'Pontos Nao Ajustados'!E120=Seletores!$D$3),Seletores!$G$3,IF(AND('Pontos Nao Ajustados'!C120=Seletores!$A$4,'Pontos Nao Ajustados'!E120=Seletores!$D$4),Seletores!$G$4,IF(OR(C120=Seletores!$A$4,'Pontos Nao Ajustados'!E120=Seletores!$D$4),Seletores!$G$4,IF(OR(C120=Seletores!$A$3,'Pontos Nao Ajustados'!E120=Seletores!$D$3),Seletores!$G$3,"")))))</f>
        <v/>
      </c>
      <c r="G120" s="7">
        <f>IF(F120=Seletores!$G$2,5,IF('Pontos Nao Ajustados'!F120=Seletores!$G$3,10,IF(F120=Seletores!$G$4,15,0)))</f>
        <v>0</v>
      </c>
      <c r="H120" s="60"/>
      <c r="I120" s="4"/>
      <c r="J120" s="7">
        <f>IF(I120=Seletores!$G$2,1,IF('Pontos Nao Ajustados'!I120=Seletores!$G$3,2,IF('Pontos Nao Ajustados'!I120=Seletores!$G$4,3,0)))</f>
        <v>0</v>
      </c>
      <c r="K120" s="9">
        <f t="shared" si="1"/>
        <v>0</v>
      </c>
    </row>
    <row r="121" spans="1:11" x14ac:dyDescent="0.25">
      <c r="A121" s="60"/>
      <c r="B121" s="60"/>
      <c r="C121" s="4"/>
      <c r="D121" s="60"/>
      <c r="E121" s="4"/>
      <c r="F121" s="7" t="str">
        <f>IF(AND('Pontos Nao Ajustados'!C121=Seletores!$A$2,'Pontos Nao Ajustados'!E121=Seletores!$D$2),Seletores!$G$2,IF(AND(C121=Seletores!$A$3,'Pontos Nao Ajustados'!E121=Seletores!$D$3),Seletores!$G$3,IF(AND('Pontos Nao Ajustados'!C121=Seletores!$A$4,'Pontos Nao Ajustados'!E121=Seletores!$D$4),Seletores!$G$4,IF(OR(C121=Seletores!$A$4,'Pontos Nao Ajustados'!E121=Seletores!$D$4),Seletores!$G$4,IF(OR(C121=Seletores!$A$3,'Pontos Nao Ajustados'!E121=Seletores!$D$3),Seletores!$G$3,"")))))</f>
        <v/>
      </c>
      <c r="G121" s="7">
        <f>IF(F121=Seletores!$G$2,5,IF('Pontos Nao Ajustados'!F121=Seletores!$G$3,10,IF(F121=Seletores!$G$4,15,0)))</f>
        <v>0</v>
      </c>
      <c r="H121" s="60"/>
      <c r="I121" s="4"/>
      <c r="J121" s="7">
        <f>IF(I121=Seletores!$G$2,1,IF('Pontos Nao Ajustados'!I121=Seletores!$G$3,2,IF('Pontos Nao Ajustados'!I121=Seletores!$G$4,3,0)))</f>
        <v>0</v>
      </c>
      <c r="K121" s="9">
        <f t="shared" si="1"/>
        <v>0</v>
      </c>
    </row>
    <row r="122" spans="1:11" x14ac:dyDescent="0.25">
      <c r="A122" s="60"/>
      <c r="B122" s="60"/>
      <c r="C122" s="4"/>
      <c r="D122" s="60"/>
      <c r="E122" s="4"/>
      <c r="F122" s="7" t="str">
        <f>IF(AND('Pontos Nao Ajustados'!C122=Seletores!$A$2,'Pontos Nao Ajustados'!E122=Seletores!$D$2),Seletores!$G$2,IF(AND(C122=Seletores!$A$3,'Pontos Nao Ajustados'!E122=Seletores!$D$3),Seletores!$G$3,IF(AND('Pontos Nao Ajustados'!C122=Seletores!$A$4,'Pontos Nao Ajustados'!E122=Seletores!$D$4),Seletores!$G$4,IF(OR(C122=Seletores!$A$4,'Pontos Nao Ajustados'!E122=Seletores!$D$4),Seletores!$G$4,IF(OR(C122=Seletores!$A$3,'Pontos Nao Ajustados'!E122=Seletores!$D$3),Seletores!$G$3,"")))))</f>
        <v/>
      </c>
      <c r="G122" s="7">
        <f>IF(F122=Seletores!$G$2,5,IF('Pontos Nao Ajustados'!F122=Seletores!$G$3,10,IF(F122=Seletores!$G$4,15,0)))</f>
        <v>0</v>
      </c>
      <c r="H122" s="60"/>
      <c r="I122" s="4"/>
      <c r="J122" s="7">
        <f>IF(I122=Seletores!$G$2,1,IF('Pontos Nao Ajustados'!I122=Seletores!$G$3,2,IF('Pontos Nao Ajustados'!I122=Seletores!$G$4,3,0)))</f>
        <v>0</v>
      </c>
      <c r="K122" s="9">
        <f t="shared" si="1"/>
        <v>0</v>
      </c>
    </row>
    <row r="123" spans="1:11" x14ac:dyDescent="0.25">
      <c r="A123" s="60"/>
      <c r="B123" s="60"/>
      <c r="C123" s="4"/>
      <c r="D123" s="60"/>
      <c r="E123" s="4"/>
      <c r="F123" s="7" t="str">
        <f>IF(AND('Pontos Nao Ajustados'!C123=Seletores!$A$2,'Pontos Nao Ajustados'!E123=Seletores!$D$2),Seletores!$G$2,IF(AND(C123=Seletores!$A$3,'Pontos Nao Ajustados'!E123=Seletores!$D$3),Seletores!$G$3,IF(AND('Pontos Nao Ajustados'!C123=Seletores!$A$4,'Pontos Nao Ajustados'!E123=Seletores!$D$4),Seletores!$G$4,IF(OR(C123=Seletores!$A$4,'Pontos Nao Ajustados'!E123=Seletores!$D$4),Seletores!$G$4,IF(OR(C123=Seletores!$A$3,'Pontos Nao Ajustados'!E123=Seletores!$D$3),Seletores!$G$3,"")))))</f>
        <v/>
      </c>
      <c r="G123" s="7">
        <f>IF(F123=Seletores!$G$2,5,IF('Pontos Nao Ajustados'!F123=Seletores!$G$3,10,IF(F123=Seletores!$G$4,15,0)))</f>
        <v>0</v>
      </c>
      <c r="H123" s="60"/>
      <c r="I123" s="4"/>
      <c r="J123" s="7">
        <f>IF(I123=Seletores!$G$2,1,IF('Pontos Nao Ajustados'!I123=Seletores!$G$3,2,IF('Pontos Nao Ajustados'!I123=Seletores!$G$4,3,0)))</f>
        <v>0</v>
      </c>
      <c r="K123" s="9">
        <f t="shared" si="1"/>
        <v>0</v>
      </c>
    </row>
    <row r="124" spans="1:11" x14ac:dyDescent="0.25">
      <c r="A124" s="60"/>
      <c r="B124" s="60"/>
      <c r="C124" s="4"/>
      <c r="D124" s="60"/>
      <c r="E124" s="4"/>
      <c r="F124" s="7" t="str">
        <f>IF(AND('Pontos Nao Ajustados'!C124=Seletores!$A$2,'Pontos Nao Ajustados'!E124=Seletores!$D$2),Seletores!$G$2,IF(AND(C124=Seletores!$A$3,'Pontos Nao Ajustados'!E124=Seletores!$D$3),Seletores!$G$3,IF(AND('Pontos Nao Ajustados'!C124=Seletores!$A$4,'Pontos Nao Ajustados'!E124=Seletores!$D$4),Seletores!$G$4,IF(OR(C124=Seletores!$A$4,'Pontos Nao Ajustados'!E124=Seletores!$D$4),Seletores!$G$4,IF(OR(C124=Seletores!$A$3,'Pontos Nao Ajustados'!E124=Seletores!$D$3),Seletores!$G$3,"")))))</f>
        <v/>
      </c>
      <c r="G124" s="7">
        <f>IF(F124=Seletores!$G$2,5,IF('Pontos Nao Ajustados'!F124=Seletores!$G$3,10,IF(F124=Seletores!$G$4,15,0)))</f>
        <v>0</v>
      </c>
      <c r="H124" s="60"/>
      <c r="I124" s="4"/>
      <c r="J124" s="7">
        <f>IF(I124=Seletores!$G$2,1,IF('Pontos Nao Ajustados'!I124=Seletores!$G$3,2,IF('Pontos Nao Ajustados'!I124=Seletores!$G$4,3,0)))</f>
        <v>0</v>
      </c>
      <c r="K124" s="9">
        <f t="shared" si="1"/>
        <v>0</v>
      </c>
    </row>
    <row r="125" spans="1:11" x14ac:dyDescent="0.25">
      <c r="A125" s="60"/>
      <c r="B125" s="60"/>
      <c r="C125" s="4"/>
      <c r="D125" s="60"/>
      <c r="E125" s="4"/>
      <c r="F125" s="7" t="str">
        <f>IF(AND('Pontos Nao Ajustados'!C125=Seletores!$A$2,'Pontos Nao Ajustados'!E125=Seletores!$D$2),Seletores!$G$2,IF(AND(C125=Seletores!$A$3,'Pontos Nao Ajustados'!E125=Seletores!$D$3),Seletores!$G$3,IF(AND('Pontos Nao Ajustados'!C125=Seletores!$A$4,'Pontos Nao Ajustados'!E125=Seletores!$D$4),Seletores!$G$4,IF(OR(C125=Seletores!$A$4,'Pontos Nao Ajustados'!E125=Seletores!$D$4),Seletores!$G$4,IF(OR(C125=Seletores!$A$3,'Pontos Nao Ajustados'!E125=Seletores!$D$3),Seletores!$G$3,"")))))</f>
        <v/>
      </c>
      <c r="G125" s="7">
        <f>IF(F125=Seletores!$G$2,5,IF('Pontos Nao Ajustados'!F125=Seletores!$G$3,10,IF(F125=Seletores!$G$4,15,0)))</f>
        <v>0</v>
      </c>
      <c r="H125" s="60"/>
      <c r="I125" s="4"/>
      <c r="J125" s="7">
        <f>IF(I125=Seletores!$G$2,1,IF('Pontos Nao Ajustados'!I125=Seletores!$G$3,2,IF('Pontos Nao Ajustados'!I125=Seletores!$G$4,3,0)))</f>
        <v>0</v>
      </c>
      <c r="K125" s="9">
        <f t="shared" si="1"/>
        <v>0</v>
      </c>
    </row>
    <row r="126" spans="1:11" x14ac:dyDescent="0.25">
      <c r="A126" s="60"/>
      <c r="B126" s="60"/>
      <c r="C126" s="4"/>
      <c r="D126" s="60"/>
      <c r="E126" s="4"/>
      <c r="F126" s="7" t="str">
        <f>IF(AND('Pontos Nao Ajustados'!C126=Seletores!$A$2,'Pontos Nao Ajustados'!E126=Seletores!$D$2),Seletores!$G$2,IF(AND(C126=Seletores!$A$3,'Pontos Nao Ajustados'!E126=Seletores!$D$3),Seletores!$G$3,IF(AND('Pontos Nao Ajustados'!C126=Seletores!$A$4,'Pontos Nao Ajustados'!E126=Seletores!$D$4),Seletores!$G$4,IF(OR(C126=Seletores!$A$4,'Pontos Nao Ajustados'!E126=Seletores!$D$4),Seletores!$G$4,IF(OR(C126=Seletores!$A$3,'Pontos Nao Ajustados'!E126=Seletores!$D$3),Seletores!$G$3,"")))))</f>
        <v/>
      </c>
      <c r="G126" s="7">
        <f>IF(F126=Seletores!$G$2,5,IF('Pontos Nao Ajustados'!F126=Seletores!$G$3,10,IF(F126=Seletores!$G$4,15,0)))</f>
        <v>0</v>
      </c>
      <c r="H126" s="60"/>
      <c r="I126" s="4"/>
      <c r="J126" s="7">
        <f>IF(I126=Seletores!$G$2,1,IF('Pontos Nao Ajustados'!I126=Seletores!$G$3,2,IF('Pontos Nao Ajustados'!I126=Seletores!$G$4,3,0)))</f>
        <v>0</v>
      </c>
      <c r="K126" s="9">
        <f t="shared" si="1"/>
        <v>0</v>
      </c>
    </row>
    <row r="127" spans="1:11" x14ac:dyDescent="0.25">
      <c r="A127" s="60"/>
      <c r="B127" s="60"/>
      <c r="C127" s="4"/>
      <c r="D127" s="60"/>
      <c r="E127" s="4"/>
      <c r="F127" s="7" t="str">
        <f>IF(AND('Pontos Nao Ajustados'!C127=Seletores!$A$2,'Pontos Nao Ajustados'!E127=Seletores!$D$2),Seletores!$G$2,IF(AND(C127=Seletores!$A$3,'Pontos Nao Ajustados'!E127=Seletores!$D$3),Seletores!$G$3,IF(AND('Pontos Nao Ajustados'!C127=Seletores!$A$4,'Pontos Nao Ajustados'!E127=Seletores!$D$4),Seletores!$G$4,IF(OR(C127=Seletores!$A$4,'Pontos Nao Ajustados'!E127=Seletores!$D$4),Seletores!$G$4,IF(OR(C127=Seletores!$A$3,'Pontos Nao Ajustados'!E127=Seletores!$D$3),Seletores!$G$3,"")))))</f>
        <v/>
      </c>
      <c r="G127" s="7">
        <f>IF(F127=Seletores!$G$2,5,IF('Pontos Nao Ajustados'!F127=Seletores!$G$3,10,IF(F127=Seletores!$G$4,15,0)))</f>
        <v>0</v>
      </c>
      <c r="H127" s="60"/>
      <c r="I127" s="4"/>
      <c r="J127" s="7">
        <f>IF(I127=Seletores!$G$2,1,IF('Pontos Nao Ajustados'!I127=Seletores!$G$3,2,IF('Pontos Nao Ajustados'!I127=Seletores!$G$4,3,0)))</f>
        <v>0</v>
      </c>
      <c r="K127" s="9">
        <f t="shared" si="1"/>
        <v>0</v>
      </c>
    </row>
    <row r="128" spans="1:11" x14ac:dyDescent="0.25">
      <c r="A128" s="60"/>
      <c r="B128" s="60"/>
      <c r="C128" s="4"/>
      <c r="D128" s="60"/>
      <c r="E128" s="4"/>
      <c r="F128" s="7" t="str">
        <f>IF(AND('Pontos Nao Ajustados'!C128=Seletores!$A$2,'Pontos Nao Ajustados'!E128=Seletores!$D$2),Seletores!$G$2,IF(AND(C128=Seletores!$A$3,'Pontos Nao Ajustados'!E128=Seletores!$D$3),Seletores!$G$3,IF(AND('Pontos Nao Ajustados'!C128=Seletores!$A$4,'Pontos Nao Ajustados'!E128=Seletores!$D$4),Seletores!$G$4,IF(OR(C128=Seletores!$A$4,'Pontos Nao Ajustados'!E128=Seletores!$D$4),Seletores!$G$4,IF(OR(C128=Seletores!$A$3,'Pontos Nao Ajustados'!E128=Seletores!$D$3),Seletores!$G$3,"")))))</f>
        <v/>
      </c>
      <c r="G128" s="7">
        <f>IF(F128=Seletores!$G$2,5,IF('Pontos Nao Ajustados'!F128=Seletores!$G$3,10,IF(F128=Seletores!$G$4,15,0)))</f>
        <v>0</v>
      </c>
      <c r="H128" s="60"/>
      <c r="I128" s="4"/>
      <c r="J128" s="7">
        <f>IF(I128=Seletores!$G$2,1,IF('Pontos Nao Ajustados'!I128=Seletores!$G$3,2,IF('Pontos Nao Ajustados'!I128=Seletores!$G$4,3,0)))</f>
        <v>0</v>
      </c>
      <c r="K128" s="9">
        <f t="shared" si="1"/>
        <v>0</v>
      </c>
    </row>
    <row r="129" spans="1:11" x14ac:dyDescent="0.25">
      <c r="A129" s="60"/>
      <c r="B129" s="60"/>
      <c r="C129" s="4"/>
      <c r="D129" s="60"/>
      <c r="E129" s="4"/>
      <c r="F129" s="7" t="str">
        <f>IF(AND('Pontos Nao Ajustados'!C129=Seletores!$A$2,'Pontos Nao Ajustados'!E129=Seletores!$D$2),Seletores!$G$2,IF(AND(C129=Seletores!$A$3,'Pontos Nao Ajustados'!E129=Seletores!$D$3),Seletores!$G$3,IF(AND('Pontos Nao Ajustados'!C129=Seletores!$A$4,'Pontos Nao Ajustados'!E129=Seletores!$D$4),Seletores!$G$4,IF(OR(C129=Seletores!$A$4,'Pontos Nao Ajustados'!E129=Seletores!$D$4),Seletores!$G$4,IF(OR(C129=Seletores!$A$3,'Pontos Nao Ajustados'!E129=Seletores!$D$3),Seletores!$G$3,"")))))</f>
        <v/>
      </c>
      <c r="G129" s="7">
        <f>IF(F129=Seletores!$G$2,5,IF('Pontos Nao Ajustados'!F129=Seletores!$G$3,10,IF(F129=Seletores!$G$4,15,0)))</f>
        <v>0</v>
      </c>
      <c r="H129" s="60"/>
      <c r="I129" s="4"/>
      <c r="J129" s="7">
        <f>IF(I129=Seletores!$G$2,1,IF('Pontos Nao Ajustados'!I129=Seletores!$G$3,2,IF('Pontos Nao Ajustados'!I129=Seletores!$G$4,3,0)))</f>
        <v>0</v>
      </c>
      <c r="K129" s="9">
        <f t="shared" si="1"/>
        <v>0</v>
      </c>
    </row>
    <row r="130" spans="1:11" x14ac:dyDescent="0.25">
      <c r="A130" s="60"/>
      <c r="B130" s="60"/>
      <c r="C130" s="4"/>
      <c r="D130" s="60"/>
      <c r="E130" s="4"/>
      <c r="F130" s="7" t="str">
        <f>IF(AND('Pontos Nao Ajustados'!C130=Seletores!$A$2,'Pontos Nao Ajustados'!E130=Seletores!$D$2),Seletores!$G$2,IF(AND(C130=Seletores!$A$3,'Pontos Nao Ajustados'!E130=Seletores!$D$3),Seletores!$G$3,IF(AND('Pontos Nao Ajustados'!C130=Seletores!$A$4,'Pontos Nao Ajustados'!E130=Seletores!$D$4),Seletores!$G$4,IF(OR(C130=Seletores!$A$4,'Pontos Nao Ajustados'!E130=Seletores!$D$4),Seletores!$G$4,IF(OR(C130=Seletores!$A$3,'Pontos Nao Ajustados'!E130=Seletores!$D$3),Seletores!$G$3,"")))))</f>
        <v/>
      </c>
      <c r="G130" s="7">
        <f>IF(F130=Seletores!$G$2,5,IF('Pontos Nao Ajustados'!F130=Seletores!$G$3,10,IF(F130=Seletores!$G$4,15,0)))</f>
        <v>0</v>
      </c>
      <c r="H130" s="60"/>
      <c r="I130" s="4"/>
      <c r="J130" s="7">
        <f>IF(I130=Seletores!$G$2,1,IF('Pontos Nao Ajustados'!I130=Seletores!$G$3,2,IF('Pontos Nao Ajustados'!I130=Seletores!$G$4,3,0)))</f>
        <v>0</v>
      </c>
      <c r="K130" s="9">
        <f t="shared" si="1"/>
        <v>0</v>
      </c>
    </row>
    <row r="131" spans="1:11" x14ac:dyDescent="0.25">
      <c r="A131" s="60"/>
      <c r="B131" s="60"/>
      <c r="C131" s="4"/>
      <c r="D131" s="60"/>
      <c r="E131" s="4"/>
      <c r="F131" s="7" t="str">
        <f>IF(AND('Pontos Nao Ajustados'!C131=Seletores!$A$2,'Pontos Nao Ajustados'!E131=Seletores!$D$2),Seletores!$G$2,IF(AND(C131=Seletores!$A$3,'Pontos Nao Ajustados'!E131=Seletores!$D$3),Seletores!$G$3,IF(AND('Pontos Nao Ajustados'!C131=Seletores!$A$4,'Pontos Nao Ajustados'!E131=Seletores!$D$4),Seletores!$G$4,IF(OR(C131=Seletores!$A$4,'Pontos Nao Ajustados'!E131=Seletores!$D$4),Seletores!$G$4,IF(OR(C131=Seletores!$A$3,'Pontos Nao Ajustados'!E131=Seletores!$D$3),Seletores!$G$3,"")))))</f>
        <v/>
      </c>
      <c r="G131" s="7">
        <f>IF(F131=Seletores!$G$2,5,IF('Pontos Nao Ajustados'!F131=Seletores!$G$3,10,IF(F131=Seletores!$G$4,15,0)))</f>
        <v>0</v>
      </c>
      <c r="H131" s="60"/>
      <c r="I131" s="4"/>
      <c r="J131" s="7">
        <f>IF(I131=Seletores!$G$2,1,IF('Pontos Nao Ajustados'!I131=Seletores!$G$3,2,IF('Pontos Nao Ajustados'!I131=Seletores!$G$4,3,0)))</f>
        <v>0</v>
      </c>
      <c r="K131" s="9">
        <f t="shared" si="1"/>
        <v>0</v>
      </c>
    </row>
    <row r="132" spans="1:11" x14ac:dyDescent="0.25">
      <c r="A132" s="60"/>
      <c r="B132" s="60"/>
      <c r="C132" s="4"/>
      <c r="D132" s="60"/>
      <c r="E132" s="4"/>
      <c r="F132" s="7" t="str">
        <f>IF(AND('Pontos Nao Ajustados'!C132=Seletores!$A$2,'Pontos Nao Ajustados'!E132=Seletores!$D$2),Seletores!$G$2,IF(AND(C132=Seletores!$A$3,'Pontos Nao Ajustados'!E132=Seletores!$D$3),Seletores!$G$3,IF(AND('Pontos Nao Ajustados'!C132=Seletores!$A$4,'Pontos Nao Ajustados'!E132=Seletores!$D$4),Seletores!$G$4,IF(OR(C132=Seletores!$A$4,'Pontos Nao Ajustados'!E132=Seletores!$D$4),Seletores!$G$4,IF(OR(C132=Seletores!$A$3,'Pontos Nao Ajustados'!E132=Seletores!$D$3),Seletores!$G$3,"")))))</f>
        <v/>
      </c>
      <c r="G132" s="7">
        <f>IF(F132=Seletores!$G$2,5,IF('Pontos Nao Ajustados'!F132=Seletores!$G$3,10,IF(F132=Seletores!$G$4,15,0)))</f>
        <v>0</v>
      </c>
      <c r="H132" s="60"/>
      <c r="I132" s="4"/>
      <c r="J132" s="7">
        <f>IF(I132=Seletores!$G$2,1,IF('Pontos Nao Ajustados'!I132=Seletores!$G$3,2,IF('Pontos Nao Ajustados'!I132=Seletores!$G$4,3,0)))</f>
        <v>0</v>
      </c>
      <c r="K132" s="9">
        <f t="shared" si="1"/>
        <v>0</v>
      </c>
    </row>
    <row r="133" spans="1:11" x14ac:dyDescent="0.25">
      <c r="A133" s="60"/>
      <c r="B133" s="60"/>
      <c r="C133" s="4"/>
      <c r="D133" s="60"/>
      <c r="E133" s="4"/>
      <c r="F133" s="7" t="str">
        <f>IF(AND('Pontos Nao Ajustados'!C133=Seletores!$A$2,'Pontos Nao Ajustados'!E133=Seletores!$D$2),Seletores!$G$2,IF(AND(C133=Seletores!$A$3,'Pontos Nao Ajustados'!E133=Seletores!$D$3),Seletores!$G$3,IF(AND('Pontos Nao Ajustados'!C133=Seletores!$A$4,'Pontos Nao Ajustados'!E133=Seletores!$D$4),Seletores!$G$4,IF(OR(C133=Seletores!$A$4,'Pontos Nao Ajustados'!E133=Seletores!$D$4),Seletores!$G$4,IF(OR(C133=Seletores!$A$3,'Pontos Nao Ajustados'!E133=Seletores!$D$3),Seletores!$G$3,"")))))</f>
        <v/>
      </c>
      <c r="G133" s="7">
        <f>IF(F133=Seletores!$G$2,5,IF('Pontos Nao Ajustados'!F133=Seletores!$G$3,10,IF(F133=Seletores!$G$4,15,0)))</f>
        <v>0</v>
      </c>
      <c r="H133" s="60"/>
      <c r="I133" s="4"/>
      <c r="J133" s="7">
        <f>IF(I133=Seletores!$G$2,1,IF('Pontos Nao Ajustados'!I133=Seletores!$G$3,2,IF('Pontos Nao Ajustados'!I133=Seletores!$G$4,3,0)))</f>
        <v>0</v>
      </c>
      <c r="K133" s="9">
        <f t="shared" si="1"/>
        <v>0</v>
      </c>
    </row>
    <row r="134" spans="1:11" x14ac:dyDescent="0.25">
      <c r="A134" s="60"/>
      <c r="B134" s="60"/>
      <c r="C134" s="4"/>
      <c r="D134" s="60"/>
      <c r="E134" s="4"/>
      <c r="F134" s="7" t="str">
        <f>IF(AND('Pontos Nao Ajustados'!C134=Seletores!$A$2,'Pontos Nao Ajustados'!E134=Seletores!$D$2),Seletores!$G$2,IF(AND(C134=Seletores!$A$3,'Pontos Nao Ajustados'!E134=Seletores!$D$3),Seletores!$G$3,IF(AND('Pontos Nao Ajustados'!C134=Seletores!$A$4,'Pontos Nao Ajustados'!E134=Seletores!$D$4),Seletores!$G$4,IF(OR(C134=Seletores!$A$4,'Pontos Nao Ajustados'!E134=Seletores!$D$4),Seletores!$G$4,IF(OR(C134=Seletores!$A$3,'Pontos Nao Ajustados'!E134=Seletores!$D$3),Seletores!$G$3,"")))))</f>
        <v/>
      </c>
      <c r="G134" s="7">
        <f>IF(F134=Seletores!$G$2,5,IF('Pontos Nao Ajustados'!F134=Seletores!$G$3,10,IF(F134=Seletores!$G$4,15,0)))</f>
        <v>0</v>
      </c>
      <c r="H134" s="60"/>
      <c r="I134" s="4"/>
      <c r="J134" s="7">
        <f>IF(I134=Seletores!$G$2,1,IF('Pontos Nao Ajustados'!I134=Seletores!$G$3,2,IF('Pontos Nao Ajustados'!I134=Seletores!$G$4,3,0)))</f>
        <v>0</v>
      </c>
      <c r="K134" s="9">
        <f t="shared" si="1"/>
        <v>0</v>
      </c>
    </row>
    <row r="135" spans="1:11" x14ac:dyDescent="0.25">
      <c r="A135" s="60"/>
      <c r="B135" s="60"/>
      <c r="C135" s="4"/>
      <c r="D135" s="60"/>
      <c r="E135" s="4"/>
      <c r="F135" s="7" t="str">
        <f>IF(AND('Pontos Nao Ajustados'!C135=Seletores!$A$2,'Pontos Nao Ajustados'!E135=Seletores!$D$2),Seletores!$G$2,IF(AND(C135=Seletores!$A$3,'Pontos Nao Ajustados'!E135=Seletores!$D$3),Seletores!$G$3,IF(AND('Pontos Nao Ajustados'!C135=Seletores!$A$4,'Pontos Nao Ajustados'!E135=Seletores!$D$4),Seletores!$G$4,IF(OR(C135=Seletores!$A$4,'Pontos Nao Ajustados'!E135=Seletores!$D$4),Seletores!$G$4,IF(OR(C135=Seletores!$A$3,'Pontos Nao Ajustados'!E135=Seletores!$D$3),Seletores!$G$3,"")))))</f>
        <v/>
      </c>
      <c r="G135" s="7">
        <f>IF(F135=Seletores!$G$2,5,IF('Pontos Nao Ajustados'!F135=Seletores!$G$3,10,IF(F135=Seletores!$G$4,15,0)))</f>
        <v>0</v>
      </c>
      <c r="H135" s="60"/>
      <c r="I135" s="4"/>
      <c r="J135" s="7">
        <f>IF(I135=Seletores!$G$2,1,IF('Pontos Nao Ajustados'!I135=Seletores!$G$3,2,IF('Pontos Nao Ajustados'!I135=Seletores!$G$4,3,0)))</f>
        <v>0</v>
      </c>
      <c r="K135" s="9">
        <f t="shared" si="1"/>
        <v>0</v>
      </c>
    </row>
    <row r="136" spans="1:11" x14ac:dyDescent="0.25">
      <c r="A136" s="60"/>
      <c r="B136" s="60"/>
      <c r="C136" s="4"/>
      <c r="D136" s="60"/>
      <c r="E136" s="4"/>
      <c r="F136" s="7" t="str">
        <f>IF(AND('Pontos Nao Ajustados'!C136=Seletores!$A$2,'Pontos Nao Ajustados'!E136=Seletores!$D$2),Seletores!$G$2,IF(AND(C136=Seletores!$A$3,'Pontos Nao Ajustados'!E136=Seletores!$D$3),Seletores!$G$3,IF(AND('Pontos Nao Ajustados'!C136=Seletores!$A$4,'Pontos Nao Ajustados'!E136=Seletores!$D$4),Seletores!$G$4,IF(OR(C136=Seletores!$A$4,'Pontos Nao Ajustados'!E136=Seletores!$D$4),Seletores!$G$4,IF(OR(C136=Seletores!$A$3,'Pontos Nao Ajustados'!E136=Seletores!$D$3),Seletores!$G$3,"")))))</f>
        <v/>
      </c>
      <c r="G136" s="7">
        <f>IF(F136=Seletores!$G$2,5,IF('Pontos Nao Ajustados'!F136=Seletores!$G$3,10,IF(F136=Seletores!$G$4,15,0)))</f>
        <v>0</v>
      </c>
      <c r="H136" s="60"/>
      <c r="I136" s="4"/>
      <c r="J136" s="7">
        <f>IF(I136=Seletores!$G$2,1,IF('Pontos Nao Ajustados'!I136=Seletores!$G$3,2,IF('Pontos Nao Ajustados'!I136=Seletores!$G$4,3,0)))</f>
        <v>0</v>
      </c>
      <c r="K136" s="9">
        <f t="shared" si="1"/>
        <v>0</v>
      </c>
    </row>
    <row r="137" spans="1:11" x14ac:dyDescent="0.25">
      <c r="A137" s="60"/>
      <c r="B137" s="60"/>
      <c r="C137" s="4"/>
      <c r="D137" s="60"/>
      <c r="E137" s="4"/>
      <c r="F137" s="7" t="str">
        <f>IF(AND('Pontos Nao Ajustados'!C137=Seletores!$A$2,'Pontos Nao Ajustados'!E137=Seletores!$D$2),Seletores!$G$2,IF(AND(C137=Seletores!$A$3,'Pontos Nao Ajustados'!E137=Seletores!$D$3),Seletores!$G$3,IF(AND('Pontos Nao Ajustados'!C137=Seletores!$A$4,'Pontos Nao Ajustados'!E137=Seletores!$D$4),Seletores!$G$4,IF(OR(C137=Seletores!$A$4,'Pontos Nao Ajustados'!E137=Seletores!$D$4),Seletores!$G$4,IF(OR(C137=Seletores!$A$3,'Pontos Nao Ajustados'!E137=Seletores!$D$3),Seletores!$G$3,"")))))</f>
        <v/>
      </c>
      <c r="G137" s="7">
        <f>IF(F137=Seletores!$G$2,5,IF('Pontos Nao Ajustados'!F137=Seletores!$G$3,10,IF(F137=Seletores!$G$4,15,0)))</f>
        <v>0</v>
      </c>
      <c r="H137" s="60"/>
      <c r="I137" s="4"/>
      <c r="J137" s="7">
        <f>IF(I137=Seletores!$G$2,1,IF('Pontos Nao Ajustados'!I137=Seletores!$G$3,2,IF('Pontos Nao Ajustados'!I137=Seletores!$G$4,3,0)))</f>
        <v>0</v>
      </c>
      <c r="K137" s="9">
        <f t="shared" si="1"/>
        <v>0</v>
      </c>
    </row>
    <row r="138" spans="1:11" x14ac:dyDescent="0.25">
      <c r="A138" s="60"/>
      <c r="B138" s="60"/>
      <c r="C138" s="4"/>
      <c r="D138" s="60"/>
      <c r="E138" s="4"/>
      <c r="F138" s="7" t="str">
        <f>IF(AND('Pontos Nao Ajustados'!C138=Seletores!$A$2,'Pontos Nao Ajustados'!E138=Seletores!$D$2),Seletores!$G$2,IF(AND(C138=Seletores!$A$3,'Pontos Nao Ajustados'!E138=Seletores!$D$3),Seletores!$G$3,IF(AND('Pontos Nao Ajustados'!C138=Seletores!$A$4,'Pontos Nao Ajustados'!E138=Seletores!$D$4),Seletores!$G$4,IF(OR(C138=Seletores!$A$4,'Pontos Nao Ajustados'!E138=Seletores!$D$4),Seletores!$G$4,IF(OR(C138=Seletores!$A$3,'Pontos Nao Ajustados'!E138=Seletores!$D$3),Seletores!$G$3,"")))))</f>
        <v/>
      </c>
      <c r="G138" s="7">
        <f>IF(F138=Seletores!$G$2,5,IF('Pontos Nao Ajustados'!F138=Seletores!$G$3,10,IF(F138=Seletores!$G$4,15,0)))</f>
        <v>0</v>
      </c>
      <c r="H138" s="60"/>
      <c r="I138" s="4"/>
      <c r="J138" s="7">
        <f>IF(I138=Seletores!$G$2,1,IF('Pontos Nao Ajustados'!I138=Seletores!$G$3,2,IF('Pontos Nao Ajustados'!I138=Seletores!$G$4,3,0)))</f>
        <v>0</v>
      </c>
      <c r="K138" s="9">
        <f t="shared" ref="K138:K201" si="2">G138+J138</f>
        <v>0</v>
      </c>
    </row>
    <row r="139" spans="1:11" x14ac:dyDescent="0.25">
      <c r="A139" s="60"/>
      <c r="B139" s="60"/>
      <c r="C139" s="4"/>
      <c r="D139" s="60"/>
      <c r="E139" s="4"/>
      <c r="F139" s="7" t="str">
        <f>IF(AND('Pontos Nao Ajustados'!C139=Seletores!$A$2,'Pontos Nao Ajustados'!E139=Seletores!$D$2),Seletores!$G$2,IF(AND(C139=Seletores!$A$3,'Pontos Nao Ajustados'!E139=Seletores!$D$3),Seletores!$G$3,IF(AND('Pontos Nao Ajustados'!C139=Seletores!$A$4,'Pontos Nao Ajustados'!E139=Seletores!$D$4),Seletores!$G$4,IF(OR(C139=Seletores!$A$4,'Pontos Nao Ajustados'!E139=Seletores!$D$4),Seletores!$G$4,IF(OR(C139=Seletores!$A$3,'Pontos Nao Ajustados'!E139=Seletores!$D$3),Seletores!$G$3,"")))))</f>
        <v/>
      </c>
      <c r="G139" s="7">
        <f>IF(F139=Seletores!$G$2,5,IF('Pontos Nao Ajustados'!F139=Seletores!$G$3,10,IF(F139=Seletores!$G$4,15,0)))</f>
        <v>0</v>
      </c>
      <c r="H139" s="60"/>
      <c r="I139" s="4"/>
      <c r="J139" s="7">
        <f>IF(I139=Seletores!$G$2,1,IF('Pontos Nao Ajustados'!I139=Seletores!$G$3,2,IF('Pontos Nao Ajustados'!I139=Seletores!$G$4,3,0)))</f>
        <v>0</v>
      </c>
      <c r="K139" s="9">
        <f t="shared" si="2"/>
        <v>0</v>
      </c>
    </row>
    <row r="140" spans="1:11" x14ac:dyDescent="0.25">
      <c r="A140" s="60"/>
      <c r="B140" s="60"/>
      <c r="C140" s="4"/>
      <c r="D140" s="60"/>
      <c r="E140" s="4"/>
      <c r="F140" s="7" t="str">
        <f>IF(AND('Pontos Nao Ajustados'!C140=Seletores!$A$2,'Pontos Nao Ajustados'!E140=Seletores!$D$2),Seletores!$G$2,IF(AND(C140=Seletores!$A$3,'Pontos Nao Ajustados'!E140=Seletores!$D$3),Seletores!$G$3,IF(AND('Pontos Nao Ajustados'!C140=Seletores!$A$4,'Pontos Nao Ajustados'!E140=Seletores!$D$4),Seletores!$G$4,IF(OR(C140=Seletores!$A$4,'Pontos Nao Ajustados'!E140=Seletores!$D$4),Seletores!$G$4,IF(OR(C140=Seletores!$A$3,'Pontos Nao Ajustados'!E140=Seletores!$D$3),Seletores!$G$3,"")))))</f>
        <v/>
      </c>
      <c r="G140" s="7">
        <f>IF(F140=Seletores!$G$2,5,IF('Pontos Nao Ajustados'!F140=Seletores!$G$3,10,IF(F140=Seletores!$G$4,15,0)))</f>
        <v>0</v>
      </c>
      <c r="H140" s="60"/>
      <c r="I140" s="4"/>
      <c r="J140" s="7">
        <f>IF(I140=Seletores!$G$2,1,IF('Pontos Nao Ajustados'!I140=Seletores!$G$3,2,IF('Pontos Nao Ajustados'!I140=Seletores!$G$4,3,0)))</f>
        <v>0</v>
      </c>
      <c r="K140" s="9">
        <f t="shared" si="2"/>
        <v>0</v>
      </c>
    </row>
    <row r="141" spans="1:11" x14ac:dyDescent="0.25">
      <c r="A141" s="60"/>
      <c r="B141" s="60"/>
      <c r="C141" s="4"/>
      <c r="D141" s="60"/>
      <c r="E141" s="4"/>
      <c r="F141" s="7" t="str">
        <f>IF(AND('Pontos Nao Ajustados'!C141=Seletores!$A$2,'Pontos Nao Ajustados'!E141=Seletores!$D$2),Seletores!$G$2,IF(AND(C141=Seletores!$A$3,'Pontos Nao Ajustados'!E141=Seletores!$D$3),Seletores!$G$3,IF(AND('Pontos Nao Ajustados'!C141=Seletores!$A$4,'Pontos Nao Ajustados'!E141=Seletores!$D$4),Seletores!$G$4,IF(OR(C141=Seletores!$A$4,'Pontos Nao Ajustados'!E141=Seletores!$D$4),Seletores!$G$4,IF(OR(C141=Seletores!$A$3,'Pontos Nao Ajustados'!E141=Seletores!$D$3),Seletores!$G$3,"")))))</f>
        <v/>
      </c>
      <c r="G141" s="7">
        <f>IF(F141=Seletores!$G$2,5,IF('Pontos Nao Ajustados'!F141=Seletores!$G$3,10,IF(F141=Seletores!$G$4,15,0)))</f>
        <v>0</v>
      </c>
      <c r="H141" s="60"/>
      <c r="I141" s="4"/>
      <c r="J141" s="7">
        <f>IF(I141=Seletores!$G$2,1,IF('Pontos Nao Ajustados'!I141=Seletores!$G$3,2,IF('Pontos Nao Ajustados'!I141=Seletores!$G$4,3,0)))</f>
        <v>0</v>
      </c>
      <c r="K141" s="9">
        <f t="shared" si="2"/>
        <v>0</v>
      </c>
    </row>
    <row r="142" spans="1:11" x14ac:dyDescent="0.25">
      <c r="A142" s="60"/>
      <c r="B142" s="60"/>
      <c r="C142" s="4"/>
      <c r="D142" s="60"/>
      <c r="E142" s="4"/>
      <c r="F142" s="7" t="str">
        <f>IF(AND('Pontos Nao Ajustados'!C142=Seletores!$A$2,'Pontos Nao Ajustados'!E142=Seletores!$D$2),Seletores!$G$2,IF(AND(C142=Seletores!$A$3,'Pontos Nao Ajustados'!E142=Seletores!$D$3),Seletores!$G$3,IF(AND('Pontos Nao Ajustados'!C142=Seletores!$A$4,'Pontos Nao Ajustados'!E142=Seletores!$D$4),Seletores!$G$4,IF(OR(C142=Seletores!$A$4,'Pontos Nao Ajustados'!E142=Seletores!$D$4),Seletores!$G$4,IF(OR(C142=Seletores!$A$3,'Pontos Nao Ajustados'!E142=Seletores!$D$3),Seletores!$G$3,"")))))</f>
        <v/>
      </c>
      <c r="G142" s="7">
        <f>IF(F142=Seletores!$G$2,5,IF('Pontos Nao Ajustados'!F142=Seletores!$G$3,10,IF(F142=Seletores!$G$4,15,0)))</f>
        <v>0</v>
      </c>
      <c r="H142" s="60"/>
      <c r="I142" s="4"/>
      <c r="J142" s="7">
        <f>IF(I142=Seletores!$G$2,1,IF('Pontos Nao Ajustados'!I142=Seletores!$G$3,2,IF('Pontos Nao Ajustados'!I142=Seletores!$G$4,3,0)))</f>
        <v>0</v>
      </c>
      <c r="K142" s="9">
        <f t="shared" si="2"/>
        <v>0</v>
      </c>
    </row>
    <row r="143" spans="1:11" x14ac:dyDescent="0.25">
      <c r="A143" s="60"/>
      <c r="B143" s="60"/>
      <c r="C143" s="4"/>
      <c r="D143" s="60"/>
      <c r="E143" s="4"/>
      <c r="F143" s="7" t="str">
        <f>IF(AND('Pontos Nao Ajustados'!C143=Seletores!$A$2,'Pontos Nao Ajustados'!E143=Seletores!$D$2),Seletores!$G$2,IF(AND(C143=Seletores!$A$3,'Pontos Nao Ajustados'!E143=Seletores!$D$3),Seletores!$G$3,IF(AND('Pontos Nao Ajustados'!C143=Seletores!$A$4,'Pontos Nao Ajustados'!E143=Seletores!$D$4),Seletores!$G$4,IF(OR(C143=Seletores!$A$4,'Pontos Nao Ajustados'!E143=Seletores!$D$4),Seletores!$G$4,IF(OR(C143=Seletores!$A$3,'Pontos Nao Ajustados'!E143=Seletores!$D$3),Seletores!$G$3,"")))))</f>
        <v/>
      </c>
      <c r="G143" s="7">
        <f>IF(F143=Seletores!$G$2,5,IF('Pontos Nao Ajustados'!F143=Seletores!$G$3,10,IF(F143=Seletores!$G$4,15,0)))</f>
        <v>0</v>
      </c>
      <c r="H143" s="60"/>
      <c r="I143" s="4"/>
      <c r="J143" s="7">
        <f>IF(I143=Seletores!$G$2,1,IF('Pontos Nao Ajustados'!I143=Seletores!$G$3,2,IF('Pontos Nao Ajustados'!I143=Seletores!$G$4,3,0)))</f>
        <v>0</v>
      </c>
      <c r="K143" s="9">
        <f t="shared" si="2"/>
        <v>0</v>
      </c>
    </row>
    <row r="144" spans="1:11" x14ac:dyDescent="0.25">
      <c r="A144" s="60"/>
      <c r="B144" s="60"/>
      <c r="C144" s="4"/>
      <c r="D144" s="60"/>
      <c r="E144" s="4"/>
      <c r="F144" s="7" t="str">
        <f>IF(AND('Pontos Nao Ajustados'!C144=Seletores!$A$2,'Pontos Nao Ajustados'!E144=Seletores!$D$2),Seletores!$G$2,IF(AND(C144=Seletores!$A$3,'Pontos Nao Ajustados'!E144=Seletores!$D$3),Seletores!$G$3,IF(AND('Pontos Nao Ajustados'!C144=Seletores!$A$4,'Pontos Nao Ajustados'!E144=Seletores!$D$4),Seletores!$G$4,IF(OR(C144=Seletores!$A$4,'Pontos Nao Ajustados'!E144=Seletores!$D$4),Seletores!$G$4,IF(OR(C144=Seletores!$A$3,'Pontos Nao Ajustados'!E144=Seletores!$D$3),Seletores!$G$3,"")))))</f>
        <v/>
      </c>
      <c r="G144" s="7">
        <f>IF(F144=Seletores!$G$2,5,IF('Pontos Nao Ajustados'!F144=Seletores!$G$3,10,IF(F144=Seletores!$G$4,15,0)))</f>
        <v>0</v>
      </c>
      <c r="H144" s="60"/>
      <c r="I144" s="4"/>
      <c r="J144" s="7">
        <f>IF(I144=Seletores!$G$2,1,IF('Pontos Nao Ajustados'!I144=Seletores!$G$3,2,IF('Pontos Nao Ajustados'!I144=Seletores!$G$4,3,0)))</f>
        <v>0</v>
      </c>
      <c r="K144" s="9">
        <f t="shared" si="2"/>
        <v>0</v>
      </c>
    </row>
    <row r="145" spans="1:11" x14ac:dyDescent="0.25">
      <c r="A145" s="60"/>
      <c r="B145" s="60"/>
      <c r="C145" s="4"/>
      <c r="D145" s="60"/>
      <c r="E145" s="4"/>
      <c r="F145" s="7" t="str">
        <f>IF(AND('Pontos Nao Ajustados'!C145=Seletores!$A$2,'Pontos Nao Ajustados'!E145=Seletores!$D$2),Seletores!$G$2,IF(AND(C145=Seletores!$A$3,'Pontos Nao Ajustados'!E145=Seletores!$D$3),Seletores!$G$3,IF(AND('Pontos Nao Ajustados'!C145=Seletores!$A$4,'Pontos Nao Ajustados'!E145=Seletores!$D$4),Seletores!$G$4,IF(OR(C145=Seletores!$A$4,'Pontos Nao Ajustados'!E145=Seletores!$D$4),Seletores!$G$4,IF(OR(C145=Seletores!$A$3,'Pontos Nao Ajustados'!E145=Seletores!$D$3),Seletores!$G$3,"")))))</f>
        <v/>
      </c>
      <c r="G145" s="7">
        <f>IF(F145=Seletores!$G$2,5,IF('Pontos Nao Ajustados'!F145=Seletores!$G$3,10,IF(F145=Seletores!$G$4,15,0)))</f>
        <v>0</v>
      </c>
      <c r="H145" s="60"/>
      <c r="I145" s="4"/>
      <c r="J145" s="7">
        <f>IF(I145=Seletores!$G$2,1,IF('Pontos Nao Ajustados'!I145=Seletores!$G$3,2,IF('Pontos Nao Ajustados'!I145=Seletores!$G$4,3,0)))</f>
        <v>0</v>
      </c>
      <c r="K145" s="9">
        <f t="shared" si="2"/>
        <v>0</v>
      </c>
    </row>
    <row r="146" spans="1:11" x14ac:dyDescent="0.25">
      <c r="A146" s="60"/>
      <c r="B146" s="60"/>
      <c r="C146" s="4"/>
      <c r="D146" s="60"/>
      <c r="E146" s="4"/>
      <c r="F146" s="7" t="str">
        <f>IF(AND('Pontos Nao Ajustados'!C146=Seletores!$A$2,'Pontos Nao Ajustados'!E146=Seletores!$D$2),Seletores!$G$2,IF(AND(C146=Seletores!$A$3,'Pontos Nao Ajustados'!E146=Seletores!$D$3),Seletores!$G$3,IF(AND('Pontos Nao Ajustados'!C146=Seletores!$A$4,'Pontos Nao Ajustados'!E146=Seletores!$D$4),Seletores!$G$4,IF(OR(C146=Seletores!$A$4,'Pontos Nao Ajustados'!E146=Seletores!$D$4),Seletores!$G$4,IF(OR(C146=Seletores!$A$3,'Pontos Nao Ajustados'!E146=Seletores!$D$3),Seletores!$G$3,"")))))</f>
        <v/>
      </c>
      <c r="G146" s="7">
        <f>IF(F146=Seletores!$G$2,5,IF('Pontos Nao Ajustados'!F146=Seletores!$G$3,10,IF(F146=Seletores!$G$4,15,0)))</f>
        <v>0</v>
      </c>
      <c r="H146" s="60"/>
      <c r="I146" s="4"/>
      <c r="J146" s="7">
        <f>IF(I146=Seletores!$G$2,1,IF('Pontos Nao Ajustados'!I146=Seletores!$G$3,2,IF('Pontos Nao Ajustados'!I146=Seletores!$G$4,3,0)))</f>
        <v>0</v>
      </c>
      <c r="K146" s="9">
        <f t="shared" si="2"/>
        <v>0</v>
      </c>
    </row>
    <row r="147" spans="1:11" x14ac:dyDescent="0.25">
      <c r="A147" s="60"/>
      <c r="B147" s="60"/>
      <c r="C147" s="4"/>
      <c r="D147" s="60"/>
      <c r="E147" s="4"/>
      <c r="F147" s="7" t="str">
        <f>IF(AND('Pontos Nao Ajustados'!C147=Seletores!$A$2,'Pontos Nao Ajustados'!E147=Seletores!$D$2),Seletores!$G$2,IF(AND(C147=Seletores!$A$3,'Pontos Nao Ajustados'!E147=Seletores!$D$3),Seletores!$G$3,IF(AND('Pontos Nao Ajustados'!C147=Seletores!$A$4,'Pontos Nao Ajustados'!E147=Seletores!$D$4),Seletores!$G$4,IF(OR(C147=Seletores!$A$4,'Pontos Nao Ajustados'!E147=Seletores!$D$4),Seletores!$G$4,IF(OR(C147=Seletores!$A$3,'Pontos Nao Ajustados'!E147=Seletores!$D$3),Seletores!$G$3,"")))))</f>
        <v/>
      </c>
      <c r="G147" s="7">
        <f>IF(F147=Seletores!$G$2,5,IF('Pontos Nao Ajustados'!F147=Seletores!$G$3,10,IF(F147=Seletores!$G$4,15,0)))</f>
        <v>0</v>
      </c>
      <c r="H147" s="60"/>
      <c r="I147" s="4"/>
      <c r="J147" s="7">
        <f>IF(I147=Seletores!$G$2,1,IF('Pontos Nao Ajustados'!I147=Seletores!$G$3,2,IF('Pontos Nao Ajustados'!I147=Seletores!$G$4,3,0)))</f>
        <v>0</v>
      </c>
      <c r="K147" s="9">
        <f t="shared" si="2"/>
        <v>0</v>
      </c>
    </row>
    <row r="148" spans="1:11" x14ac:dyDescent="0.25">
      <c r="A148" s="60"/>
      <c r="B148" s="60"/>
      <c r="C148" s="4"/>
      <c r="D148" s="60"/>
      <c r="E148" s="4"/>
      <c r="F148" s="7" t="str">
        <f>IF(AND('Pontos Nao Ajustados'!C148=Seletores!$A$2,'Pontos Nao Ajustados'!E148=Seletores!$D$2),Seletores!$G$2,IF(AND(C148=Seletores!$A$3,'Pontos Nao Ajustados'!E148=Seletores!$D$3),Seletores!$G$3,IF(AND('Pontos Nao Ajustados'!C148=Seletores!$A$4,'Pontos Nao Ajustados'!E148=Seletores!$D$4),Seletores!$G$4,IF(OR(C148=Seletores!$A$4,'Pontos Nao Ajustados'!E148=Seletores!$D$4),Seletores!$G$4,IF(OR(C148=Seletores!$A$3,'Pontos Nao Ajustados'!E148=Seletores!$D$3),Seletores!$G$3,"")))))</f>
        <v/>
      </c>
      <c r="G148" s="7">
        <f>IF(F148=Seletores!$G$2,5,IF('Pontos Nao Ajustados'!F148=Seletores!$G$3,10,IF(F148=Seletores!$G$4,15,0)))</f>
        <v>0</v>
      </c>
      <c r="H148" s="60"/>
      <c r="I148" s="4"/>
      <c r="J148" s="7">
        <f>IF(I148=Seletores!$G$2,1,IF('Pontos Nao Ajustados'!I148=Seletores!$G$3,2,IF('Pontos Nao Ajustados'!I148=Seletores!$G$4,3,0)))</f>
        <v>0</v>
      </c>
      <c r="K148" s="9">
        <f t="shared" si="2"/>
        <v>0</v>
      </c>
    </row>
    <row r="149" spans="1:11" x14ac:dyDescent="0.25">
      <c r="A149" s="60"/>
      <c r="B149" s="60"/>
      <c r="C149" s="4"/>
      <c r="D149" s="60"/>
      <c r="E149" s="4"/>
      <c r="F149" s="7" t="str">
        <f>IF(AND('Pontos Nao Ajustados'!C149=Seletores!$A$2,'Pontos Nao Ajustados'!E149=Seletores!$D$2),Seletores!$G$2,IF(AND(C149=Seletores!$A$3,'Pontos Nao Ajustados'!E149=Seletores!$D$3),Seletores!$G$3,IF(AND('Pontos Nao Ajustados'!C149=Seletores!$A$4,'Pontos Nao Ajustados'!E149=Seletores!$D$4),Seletores!$G$4,IF(OR(C149=Seletores!$A$4,'Pontos Nao Ajustados'!E149=Seletores!$D$4),Seletores!$G$4,IF(OR(C149=Seletores!$A$3,'Pontos Nao Ajustados'!E149=Seletores!$D$3),Seletores!$G$3,"")))))</f>
        <v/>
      </c>
      <c r="G149" s="7">
        <f>IF(F149=Seletores!$G$2,5,IF('Pontos Nao Ajustados'!F149=Seletores!$G$3,10,IF(F149=Seletores!$G$4,15,0)))</f>
        <v>0</v>
      </c>
      <c r="H149" s="60"/>
      <c r="I149" s="4"/>
      <c r="J149" s="7">
        <f>IF(I149=Seletores!$G$2,1,IF('Pontos Nao Ajustados'!I149=Seletores!$G$3,2,IF('Pontos Nao Ajustados'!I149=Seletores!$G$4,3,0)))</f>
        <v>0</v>
      </c>
      <c r="K149" s="9">
        <f t="shared" si="2"/>
        <v>0</v>
      </c>
    </row>
    <row r="150" spans="1:11" x14ac:dyDescent="0.25">
      <c r="A150" s="60"/>
      <c r="B150" s="60"/>
      <c r="C150" s="4"/>
      <c r="D150" s="60"/>
      <c r="E150" s="4"/>
      <c r="F150" s="7" t="str">
        <f>IF(AND('Pontos Nao Ajustados'!C150=Seletores!$A$2,'Pontos Nao Ajustados'!E150=Seletores!$D$2),Seletores!$G$2,IF(AND(C150=Seletores!$A$3,'Pontos Nao Ajustados'!E150=Seletores!$D$3),Seletores!$G$3,IF(AND('Pontos Nao Ajustados'!C150=Seletores!$A$4,'Pontos Nao Ajustados'!E150=Seletores!$D$4),Seletores!$G$4,IF(OR(C150=Seletores!$A$4,'Pontos Nao Ajustados'!E150=Seletores!$D$4),Seletores!$G$4,IF(OR(C150=Seletores!$A$3,'Pontos Nao Ajustados'!E150=Seletores!$D$3),Seletores!$G$3,"")))))</f>
        <v/>
      </c>
      <c r="G150" s="7">
        <f>IF(F150=Seletores!$G$2,5,IF('Pontos Nao Ajustados'!F150=Seletores!$G$3,10,IF(F150=Seletores!$G$4,15,0)))</f>
        <v>0</v>
      </c>
      <c r="H150" s="60"/>
      <c r="I150" s="4"/>
      <c r="J150" s="7">
        <f>IF(I150=Seletores!$G$2,1,IF('Pontos Nao Ajustados'!I150=Seletores!$G$3,2,IF('Pontos Nao Ajustados'!I150=Seletores!$G$4,3,0)))</f>
        <v>0</v>
      </c>
      <c r="K150" s="9">
        <f t="shared" si="2"/>
        <v>0</v>
      </c>
    </row>
    <row r="151" spans="1:11" x14ac:dyDescent="0.25">
      <c r="A151" s="60"/>
      <c r="B151" s="60"/>
      <c r="C151" s="4"/>
      <c r="D151" s="60"/>
      <c r="E151" s="4"/>
      <c r="F151" s="7" t="str">
        <f>IF(AND('Pontos Nao Ajustados'!C151=Seletores!$A$2,'Pontos Nao Ajustados'!E151=Seletores!$D$2),Seletores!$G$2,IF(AND(C151=Seletores!$A$3,'Pontos Nao Ajustados'!E151=Seletores!$D$3),Seletores!$G$3,IF(AND('Pontos Nao Ajustados'!C151=Seletores!$A$4,'Pontos Nao Ajustados'!E151=Seletores!$D$4),Seletores!$G$4,IF(OR(C151=Seletores!$A$4,'Pontos Nao Ajustados'!E151=Seletores!$D$4),Seletores!$G$4,IF(OR(C151=Seletores!$A$3,'Pontos Nao Ajustados'!E151=Seletores!$D$3),Seletores!$G$3,"")))))</f>
        <v/>
      </c>
      <c r="G151" s="7">
        <f>IF(F151=Seletores!$G$2,5,IF('Pontos Nao Ajustados'!F151=Seletores!$G$3,10,IF(F151=Seletores!$G$4,15,0)))</f>
        <v>0</v>
      </c>
      <c r="H151" s="60"/>
      <c r="I151" s="4"/>
      <c r="J151" s="7">
        <f>IF(I151=Seletores!$G$2,1,IF('Pontos Nao Ajustados'!I151=Seletores!$G$3,2,IF('Pontos Nao Ajustados'!I151=Seletores!$G$4,3,0)))</f>
        <v>0</v>
      </c>
      <c r="K151" s="9">
        <f t="shared" si="2"/>
        <v>0</v>
      </c>
    </row>
    <row r="152" spans="1:11" x14ac:dyDescent="0.25">
      <c r="A152" s="60"/>
      <c r="B152" s="60"/>
      <c r="C152" s="4"/>
      <c r="D152" s="60"/>
      <c r="E152" s="4"/>
      <c r="F152" s="7" t="str">
        <f>IF(AND('Pontos Nao Ajustados'!C152=Seletores!$A$2,'Pontos Nao Ajustados'!E152=Seletores!$D$2),Seletores!$G$2,IF(AND(C152=Seletores!$A$3,'Pontos Nao Ajustados'!E152=Seletores!$D$3),Seletores!$G$3,IF(AND('Pontos Nao Ajustados'!C152=Seletores!$A$4,'Pontos Nao Ajustados'!E152=Seletores!$D$4),Seletores!$G$4,IF(OR(C152=Seletores!$A$4,'Pontos Nao Ajustados'!E152=Seletores!$D$4),Seletores!$G$4,IF(OR(C152=Seletores!$A$3,'Pontos Nao Ajustados'!E152=Seletores!$D$3),Seletores!$G$3,"")))))</f>
        <v/>
      </c>
      <c r="G152" s="7">
        <f>IF(F152=Seletores!$G$2,5,IF('Pontos Nao Ajustados'!F152=Seletores!$G$3,10,IF(F152=Seletores!$G$4,15,0)))</f>
        <v>0</v>
      </c>
      <c r="H152" s="60"/>
      <c r="I152" s="4"/>
      <c r="J152" s="7">
        <f>IF(I152=Seletores!$G$2,1,IF('Pontos Nao Ajustados'!I152=Seletores!$G$3,2,IF('Pontos Nao Ajustados'!I152=Seletores!$G$4,3,0)))</f>
        <v>0</v>
      </c>
      <c r="K152" s="9">
        <f t="shared" si="2"/>
        <v>0</v>
      </c>
    </row>
    <row r="153" spans="1:11" x14ac:dyDescent="0.25">
      <c r="A153" s="60"/>
      <c r="B153" s="60"/>
      <c r="C153" s="4"/>
      <c r="D153" s="60"/>
      <c r="E153" s="4"/>
      <c r="F153" s="7" t="str">
        <f>IF(AND('Pontos Nao Ajustados'!C153=Seletores!$A$2,'Pontos Nao Ajustados'!E153=Seletores!$D$2),Seletores!$G$2,IF(AND(C153=Seletores!$A$3,'Pontos Nao Ajustados'!E153=Seletores!$D$3),Seletores!$G$3,IF(AND('Pontos Nao Ajustados'!C153=Seletores!$A$4,'Pontos Nao Ajustados'!E153=Seletores!$D$4),Seletores!$G$4,IF(OR(C153=Seletores!$A$4,'Pontos Nao Ajustados'!E153=Seletores!$D$4),Seletores!$G$4,IF(OR(C153=Seletores!$A$3,'Pontos Nao Ajustados'!E153=Seletores!$D$3),Seletores!$G$3,"")))))</f>
        <v/>
      </c>
      <c r="G153" s="7">
        <f>IF(F153=Seletores!$G$2,5,IF('Pontos Nao Ajustados'!F153=Seletores!$G$3,10,IF(F153=Seletores!$G$4,15,0)))</f>
        <v>0</v>
      </c>
      <c r="H153" s="60"/>
      <c r="I153" s="4"/>
      <c r="J153" s="7">
        <f>IF(I153=Seletores!$G$2,1,IF('Pontos Nao Ajustados'!I153=Seletores!$G$3,2,IF('Pontos Nao Ajustados'!I153=Seletores!$G$4,3,0)))</f>
        <v>0</v>
      </c>
      <c r="K153" s="9">
        <f t="shared" si="2"/>
        <v>0</v>
      </c>
    </row>
    <row r="154" spans="1:11" x14ac:dyDescent="0.25">
      <c r="A154" s="60"/>
      <c r="B154" s="60"/>
      <c r="C154" s="4"/>
      <c r="D154" s="60"/>
      <c r="E154" s="4"/>
      <c r="F154" s="7" t="str">
        <f>IF(AND('Pontos Nao Ajustados'!C154=Seletores!$A$2,'Pontos Nao Ajustados'!E154=Seletores!$D$2),Seletores!$G$2,IF(AND(C154=Seletores!$A$3,'Pontos Nao Ajustados'!E154=Seletores!$D$3),Seletores!$G$3,IF(AND('Pontos Nao Ajustados'!C154=Seletores!$A$4,'Pontos Nao Ajustados'!E154=Seletores!$D$4),Seletores!$G$4,IF(OR(C154=Seletores!$A$4,'Pontos Nao Ajustados'!E154=Seletores!$D$4),Seletores!$G$4,IF(OR(C154=Seletores!$A$3,'Pontos Nao Ajustados'!E154=Seletores!$D$3),Seletores!$G$3,"")))))</f>
        <v/>
      </c>
      <c r="G154" s="7">
        <f>IF(F154=Seletores!$G$2,5,IF('Pontos Nao Ajustados'!F154=Seletores!$G$3,10,IF(F154=Seletores!$G$4,15,0)))</f>
        <v>0</v>
      </c>
      <c r="H154" s="60"/>
      <c r="I154" s="4"/>
      <c r="J154" s="7">
        <f>IF(I154=Seletores!$G$2,1,IF('Pontos Nao Ajustados'!I154=Seletores!$G$3,2,IF('Pontos Nao Ajustados'!I154=Seletores!$G$4,3,0)))</f>
        <v>0</v>
      </c>
      <c r="K154" s="9">
        <f t="shared" si="2"/>
        <v>0</v>
      </c>
    </row>
    <row r="155" spans="1:11" x14ac:dyDescent="0.25">
      <c r="A155" s="60"/>
      <c r="B155" s="60"/>
      <c r="C155" s="4"/>
      <c r="D155" s="60"/>
      <c r="E155" s="4"/>
      <c r="F155" s="7" t="str">
        <f>IF(AND('Pontos Nao Ajustados'!C155=Seletores!$A$2,'Pontos Nao Ajustados'!E155=Seletores!$D$2),Seletores!$G$2,IF(AND(C155=Seletores!$A$3,'Pontos Nao Ajustados'!E155=Seletores!$D$3),Seletores!$G$3,IF(AND('Pontos Nao Ajustados'!C155=Seletores!$A$4,'Pontos Nao Ajustados'!E155=Seletores!$D$4),Seletores!$G$4,IF(OR(C155=Seletores!$A$4,'Pontos Nao Ajustados'!E155=Seletores!$D$4),Seletores!$G$4,IF(OR(C155=Seletores!$A$3,'Pontos Nao Ajustados'!E155=Seletores!$D$3),Seletores!$G$3,"")))))</f>
        <v/>
      </c>
      <c r="G155" s="7">
        <f>IF(F155=Seletores!$G$2,5,IF('Pontos Nao Ajustados'!F155=Seletores!$G$3,10,IF(F155=Seletores!$G$4,15,0)))</f>
        <v>0</v>
      </c>
      <c r="H155" s="60"/>
      <c r="I155" s="4"/>
      <c r="J155" s="7">
        <f>IF(I155=Seletores!$G$2,1,IF('Pontos Nao Ajustados'!I155=Seletores!$G$3,2,IF('Pontos Nao Ajustados'!I155=Seletores!$G$4,3,0)))</f>
        <v>0</v>
      </c>
      <c r="K155" s="9">
        <f t="shared" si="2"/>
        <v>0</v>
      </c>
    </row>
    <row r="156" spans="1:11" x14ac:dyDescent="0.25">
      <c r="A156" s="60"/>
      <c r="B156" s="60"/>
      <c r="C156" s="4"/>
      <c r="D156" s="60"/>
      <c r="E156" s="4"/>
      <c r="F156" s="7" t="str">
        <f>IF(AND('Pontos Nao Ajustados'!C156=Seletores!$A$2,'Pontos Nao Ajustados'!E156=Seletores!$D$2),Seletores!$G$2,IF(AND(C156=Seletores!$A$3,'Pontos Nao Ajustados'!E156=Seletores!$D$3),Seletores!$G$3,IF(AND('Pontos Nao Ajustados'!C156=Seletores!$A$4,'Pontos Nao Ajustados'!E156=Seletores!$D$4),Seletores!$G$4,IF(OR(C156=Seletores!$A$4,'Pontos Nao Ajustados'!E156=Seletores!$D$4),Seletores!$G$4,IF(OR(C156=Seletores!$A$3,'Pontos Nao Ajustados'!E156=Seletores!$D$3),Seletores!$G$3,"")))))</f>
        <v/>
      </c>
      <c r="G156" s="7">
        <f>IF(F156=Seletores!$G$2,5,IF('Pontos Nao Ajustados'!F156=Seletores!$G$3,10,IF(F156=Seletores!$G$4,15,0)))</f>
        <v>0</v>
      </c>
      <c r="H156" s="60"/>
      <c r="I156" s="4"/>
      <c r="J156" s="7">
        <f>IF(I156=Seletores!$G$2,1,IF('Pontos Nao Ajustados'!I156=Seletores!$G$3,2,IF('Pontos Nao Ajustados'!I156=Seletores!$G$4,3,0)))</f>
        <v>0</v>
      </c>
      <c r="K156" s="9">
        <f t="shared" si="2"/>
        <v>0</v>
      </c>
    </row>
    <row r="157" spans="1:11" x14ac:dyDescent="0.25">
      <c r="A157" s="60"/>
      <c r="B157" s="60"/>
      <c r="C157" s="4"/>
      <c r="D157" s="60"/>
      <c r="E157" s="4"/>
      <c r="F157" s="7" t="str">
        <f>IF(AND('Pontos Nao Ajustados'!C157=Seletores!$A$2,'Pontos Nao Ajustados'!E157=Seletores!$D$2),Seletores!$G$2,IF(AND(C157=Seletores!$A$3,'Pontos Nao Ajustados'!E157=Seletores!$D$3),Seletores!$G$3,IF(AND('Pontos Nao Ajustados'!C157=Seletores!$A$4,'Pontos Nao Ajustados'!E157=Seletores!$D$4),Seletores!$G$4,IF(OR(C157=Seletores!$A$4,'Pontos Nao Ajustados'!E157=Seletores!$D$4),Seletores!$G$4,IF(OR(C157=Seletores!$A$3,'Pontos Nao Ajustados'!E157=Seletores!$D$3),Seletores!$G$3,"")))))</f>
        <v/>
      </c>
      <c r="G157" s="7">
        <f>IF(F157=Seletores!$G$2,5,IF('Pontos Nao Ajustados'!F157=Seletores!$G$3,10,IF(F157=Seletores!$G$4,15,0)))</f>
        <v>0</v>
      </c>
      <c r="H157" s="60"/>
      <c r="I157" s="4"/>
      <c r="J157" s="7">
        <f>IF(I157=Seletores!$G$2,1,IF('Pontos Nao Ajustados'!I157=Seletores!$G$3,2,IF('Pontos Nao Ajustados'!I157=Seletores!$G$4,3,0)))</f>
        <v>0</v>
      </c>
      <c r="K157" s="9">
        <f t="shared" si="2"/>
        <v>0</v>
      </c>
    </row>
    <row r="158" spans="1:11" x14ac:dyDescent="0.25">
      <c r="A158" s="60"/>
      <c r="B158" s="60"/>
      <c r="C158" s="4"/>
      <c r="D158" s="60"/>
      <c r="E158" s="4"/>
      <c r="F158" s="7" t="str">
        <f>IF(AND('Pontos Nao Ajustados'!C158=Seletores!$A$2,'Pontos Nao Ajustados'!E158=Seletores!$D$2),Seletores!$G$2,IF(AND(C158=Seletores!$A$3,'Pontos Nao Ajustados'!E158=Seletores!$D$3),Seletores!$G$3,IF(AND('Pontos Nao Ajustados'!C158=Seletores!$A$4,'Pontos Nao Ajustados'!E158=Seletores!$D$4),Seletores!$G$4,IF(OR(C158=Seletores!$A$4,'Pontos Nao Ajustados'!E158=Seletores!$D$4),Seletores!$G$4,IF(OR(C158=Seletores!$A$3,'Pontos Nao Ajustados'!E158=Seletores!$D$3),Seletores!$G$3,"")))))</f>
        <v/>
      </c>
      <c r="G158" s="7">
        <f>IF(F158=Seletores!$G$2,5,IF('Pontos Nao Ajustados'!F158=Seletores!$G$3,10,IF(F158=Seletores!$G$4,15,0)))</f>
        <v>0</v>
      </c>
      <c r="H158" s="60"/>
      <c r="I158" s="4"/>
      <c r="J158" s="7">
        <f>IF(I158=Seletores!$G$2,1,IF('Pontos Nao Ajustados'!I158=Seletores!$G$3,2,IF('Pontos Nao Ajustados'!I158=Seletores!$G$4,3,0)))</f>
        <v>0</v>
      </c>
      <c r="K158" s="9">
        <f t="shared" si="2"/>
        <v>0</v>
      </c>
    </row>
    <row r="159" spans="1:11" x14ac:dyDescent="0.25">
      <c r="A159" s="60"/>
      <c r="B159" s="60"/>
      <c r="C159" s="4"/>
      <c r="D159" s="60"/>
      <c r="E159" s="4"/>
      <c r="F159" s="7" t="str">
        <f>IF(AND('Pontos Nao Ajustados'!C159=Seletores!$A$2,'Pontos Nao Ajustados'!E159=Seletores!$D$2),Seletores!$G$2,IF(AND(C159=Seletores!$A$3,'Pontos Nao Ajustados'!E159=Seletores!$D$3),Seletores!$G$3,IF(AND('Pontos Nao Ajustados'!C159=Seletores!$A$4,'Pontos Nao Ajustados'!E159=Seletores!$D$4),Seletores!$G$4,IF(OR(C159=Seletores!$A$4,'Pontos Nao Ajustados'!E159=Seletores!$D$4),Seletores!$G$4,IF(OR(C159=Seletores!$A$3,'Pontos Nao Ajustados'!E159=Seletores!$D$3),Seletores!$G$3,"")))))</f>
        <v/>
      </c>
      <c r="G159" s="7">
        <f>IF(F159=Seletores!$G$2,5,IF('Pontos Nao Ajustados'!F159=Seletores!$G$3,10,IF(F159=Seletores!$G$4,15,0)))</f>
        <v>0</v>
      </c>
      <c r="H159" s="60"/>
      <c r="I159" s="4"/>
      <c r="J159" s="7">
        <f>IF(I159=Seletores!$G$2,1,IF('Pontos Nao Ajustados'!I159=Seletores!$G$3,2,IF('Pontos Nao Ajustados'!I159=Seletores!$G$4,3,0)))</f>
        <v>0</v>
      </c>
      <c r="K159" s="9">
        <f t="shared" si="2"/>
        <v>0</v>
      </c>
    </row>
    <row r="160" spans="1:11" x14ac:dyDescent="0.25">
      <c r="A160" s="60"/>
      <c r="B160" s="60"/>
      <c r="C160" s="4"/>
      <c r="D160" s="60"/>
      <c r="E160" s="4"/>
      <c r="F160" s="7" t="str">
        <f>IF(AND('Pontos Nao Ajustados'!C160=Seletores!$A$2,'Pontos Nao Ajustados'!E160=Seletores!$D$2),Seletores!$G$2,IF(AND(C160=Seletores!$A$3,'Pontos Nao Ajustados'!E160=Seletores!$D$3),Seletores!$G$3,IF(AND('Pontos Nao Ajustados'!C160=Seletores!$A$4,'Pontos Nao Ajustados'!E160=Seletores!$D$4),Seletores!$G$4,IF(OR(C160=Seletores!$A$4,'Pontos Nao Ajustados'!E160=Seletores!$D$4),Seletores!$G$4,IF(OR(C160=Seletores!$A$3,'Pontos Nao Ajustados'!E160=Seletores!$D$3),Seletores!$G$3,"")))))</f>
        <v/>
      </c>
      <c r="G160" s="7">
        <f>IF(F160=Seletores!$G$2,5,IF('Pontos Nao Ajustados'!F160=Seletores!$G$3,10,IF(F160=Seletores!$G$4,15,0)))</f>
        <v>0</v>
      </c>
      <c r="H160" s="60"/>
      <c r="I160" s="4"/>
      <c r="J160" s="7">
        <f>IF(I160=Seletores!$G$2,1,IF('Pontos Nao Ajustados'!I160=Seletores!$G$3,2,IF('Pontos Nao Ajustados'!I160=Seletores!$G$4,3,0)))</f>
        <v>0</v>
      </c>
      <c r="K160" s="9">
        <f t="shared" si="2"/>
        <v>0</v>
      </c>
    </row>
    <row r="161" spans="1:11" x14ac:dyDescent="0.25">
      <c r="A161" s="60"/>
      <c r="B161" s="60"/>
      <c r="C161" s="4"/>
      <c r="D161" s="60"/>
      <c r="E161" s="4"/>
      <c r="F161" s="7" t="str">
        <f>IF(AND('Pontos Nao Ajustados'!C161=Seletores!$A$2,'Pontos Nao Ajustados'!E161=Seletores!$D$2),Seletores!$G$2,IF(AND(C161=Seletores!$A$3,'Pontos Nao Ajustados'!E161=Seletores!$D$3),Seletores!$G$3,IF(AND('Pontos Nao Ajustados'!C161=Seletores!$A$4,'Pontos Nao Ajustados'!E161=Seletores!$D$4),Seletores!$G$4,IF(OR(C161=Seletores!$A$4,'Pontos Nao Ajustados'!E161=Seletores!$D$4),Seletores!$G$4,IF(OR(C161=Seletores!$A$3,'Pontos Nao Ajustados'!E161=Seletores!$D$3),Seletores!$G$3,"")))))</f>
        <v/>
      </c>
      <c r="G161" s="7">
        <f>IF(F161=Seletores!$G$2,5,IF('Pontos Nao Ajustados'!F161=Seletores!$G$3,10,IF(F161=Seletores!$G$4,15,0)))</f>
        <v>0</v>
      </c>
      <c r="H161" s="60"/>
      <c r="I161" s="4"/>
      <c r="J161" s="7">
        <f>IF(I161=Seletores!$G$2,1,IF('Pontos Nao Ajustados'!I161=Seletores!$G$3,2,IF('Pontos Nao Ajustados'!I161=Seletores!$G$4,3,0)))</f>
        <v>0</v>
      </c>
      <c r="K161" s="9">
        <f t="shared" si="2"/>
        <v>0</v>
      </c>
    </row>
    <row r="162" spans="1:11" x14ac:dyDescent="0.25">
      <c r="A162" s="60"/>
      <c r="B162" s="60"/>
      <c r="C162" s="4"/>
      <c r="D162" s="60"/>
      <c r="E162" s="4"/>
      <c r="F162" s="7" t="str">
        <f>IF(AND('Pontos Nao Ajustados'!C162=Seletores!$A$2,'Pontos Nao Ajustados'!E162=Seletores!$D$2),Seletores!$G$2,IF(AND(C162=Seletores!$A$3,'Pontos Nao Ajustados'!E162=Seletores!$D$3),Seletores!$G$3,IF(AND('Pontos Nao Ajustados'!C162=Seletores!$A$4,'Pontos Nao Ajustados'!E162=Seletores!$D$4),Seletores!$G$4,IF(OR(C162=Seletores!$A$4,'Pontos Nao Ajustados'!E162=Seletores!$D$4),Seletores!$G$4,IF(OR(C162=Seletores!$A$3,'Pontos Nao Ajustados'!E162=Seletores!$D$3),Seletores!$G$3,"")))))</f>
        <v/>
      </c>
      <c r="G162" s="7">
        <f>IF(F162=Seletores!$G$2,5,IF('Pontos Nao Ajustados'!F162=Seletores!$G$3,10,IF(F162=Seletores!$G$4,15,0)))</f>
        <v>0</v>
      </c>
      <c r="H162" s="60"/>
      <c r="I162" s="4"/>
      <c r="J162" s="7">
        <f>IF(I162=Seletores!$G$2,1,IF('Pontos Nao Ajustados'!I162=Seletores!$G$3,2,IF('Pontos Nao Ajustados'!I162=Seletores!$G$4,3,0)))</f>
        <v>0</v>
      </c>
      <c r="K162" s="9">
        <f t="shared" si="2"/>
        <v>0</v>
      </c>
    </row>
    <row r="163" spans="1:11" x14ac:dyDescent="0.25">
      <c r="A163" s="60"/>
      <c r="B163" s="60"/>
      <c r="C163" s="4"/>
      <c r="D163" s="60"/>
      <c r="E163" s="4"/>
      <c r="F163" s="7" t="str">
        <f>IF(AND('Pontos Nao Ajustados'!C163=Seletores!$A$2,'Pontos Nao Ajustados'!E163=Seletores!$D$2),Seletores!$G$2,IF(AND(C163=Seletores!$A$3,'Pontos Nao Ajustados'!E163=Seletores!$D$3),Seletores!$G$3,IF(AND('Pontos Nao Ajustados'!C163=Seletores!$A$4,'Pontos Nao Ajustados'!E163=Seletores!$D$4),Seletores!$G$4,IF(OR(C163=Seletores!$A$4,'Pontos Nao Ajustados'!E163=Seletores!$D$4),Seletores!$G$4,IF(OR(C163=Seletores!$A$3,'Pontos Nao Ajustados'!E163=Seletores!$D$3),Seletores!$G$3,"")))))</f>
        <v/>
      </c>
      <c r="G163" s="7">
        <f>IF(F163=Seletores!$G$2,5,IF('Pontos Nao Ajustados'!F163=Seletores!$G$3,10,IF(F163=Seletores!$G$4,15,0)))</f>
        <v>0</v>
      </c>
      <c r="H163" s="60"/>
      <c r="I163" s="4"/>
      <c r="J163" s="7">
        <f>IF(I163=Seletores!$G$2,1,IF('Pontos Nao Ajustados'!I163=Seletores!$G$3,2,IF('Pontos Nao Ajustados'!I163=Seletores!$G$4,3,0)))</f>
        <v>0</v>
      </c>
      <c r="K163" s="9">
        <f t="shared" si="2"/>
        <v>0</v>
      </c>
    </row>
    <row r="164" spans="1:11" x14ac:dyDescent="0.25">
      <c r="A164" s="60"/>
      <c r="B164" s="60"/>
      <c r="C164" s="4"/>
      <c r="D164" s="60"/>
      <c r="E164" s="4"/>
      <c r="F164" s="7" t="str">
        <f>IF(AND('Pontos Nao Ajustados'!C164=Seletores!$A$2,'Pontos Nao Ajustados'!E164=Seletores!$D$2),Seletores!$G$2,IF(AND(C164=Seletores!$A$3,'Pontos Nao Ajustados'!E164=Seletores!$D$3),Seletores!$G$3,IF(AND('Pontos Nao Ajustados'!C164=Seletores!$A$4,'Pontos Nao Ajustados'!E164=Seletores!$D$4),Seletores!$G$4,IF(OR(C164=Seletores!$A$4,'Pontos Nao Ajustados'!E164=Seletores!$D$4),Seletores!$G$4,IF(OR(C164=Seletores!$A$3,'Pontos Nao Ajustados'!E164=Seletores!$D$3),Seletores!$G$3,"")))))</f>
        <v/>
      </c>
      <c r="G164" s="7">
        <f>IF(F164=Seletores!$G$2,5,IF('Pontos Nao Ajustados'!F164=Seletores!$G$3,10,IF(F164=Seletores!$G$4,15,0)))</f>
        <v>0</v>
      </c>
      <c r="H164" s="60"/>
      <c r="I164" s="4"/>
      <c r="J164" s="7">
        <f>IF(I164=Seletores!$G$2,1,IF('Pontos Nao Ajustados'!I164=Seletores!$G$3,2,IF('Pontos Nao Ajustados'!I164=Seletores!$G$4,3,0)))</f>
        <v>0</v>
      </c>
      <c r="K164" s="9">
        <f t="shared" si="2"/>
        <v>0</v>
      </c>
    </row>
    <row r="165" spans="1:11" x14ac:dyDescent="0.25">
      <c r="A165" s="60"/>
      <c r="B165" s="60"/>
      <c r="C165" s="4"/>
      <c r="D165" s="60"/>
      <c r="E165" s="4"/>
      <c r="F165" s="7" t="str">
        <f>IF(AND('Pontos Nao Ajustados'!C165=Seletores!$A$2,'Pontos Nao Ajustados'!E165=Seletores!$D$2),Seletores!$G$2,IF(AND(C165=Seletores!$A$3,'Pontos Nao Ajustados'!E165=Seletores!$D$3),Seletores!$G$3,IF(AND('Pontos Nao Ajustados'!C165=Seletores!$A$4,'Pontos Nao Ajustados'!E165=Seletores!$D$4),Seletores!$G$4,IF(OR(C165=Seletores!$A$4,'Pontos Nao Ajustados'!E165=Seletores!$D$4),Seletores!$G$4,IF(OR(C165=Seletores!$A$3,'Pontos Nao Ajustados'!E165=Seletores!$D$3),Seletores!$G$3,"")))))</f>
        <v/>
      </c>
      <c r="G165" s="7">
        <f>IF(F165=Seletores!$G$2,5,IF('Pontos Nao Ajustados'!F165=Seletores!$G$3,10,IF(F165=Seletores!$G$4,15,0)))</f>
        <v>0</v>
      </c>
      <c r="H165" s="60"/>
      <c r="I165" s="4"/>
      <c r="J165" s="7">
        <f>IF(I165=Seletores!$G$2,1,IF('Pontos Nao Ajustados'!I165=Seletores!$G$3,2,IF('Pontos Nao Ajustados'!I165=Seletores!$G$4,3,0)))</f>
        <v>0</v>
      </c>
      <c r="K165" s="9">
        <f t="shared" si="2"/>
        <v>0</v>
      </c>
    </row>
    <row r="166" spans="1:11" x14ac:dyDescent="0.25">
      <c r="A166" s="60"/>
      <c r="B166" s="60"/>
      <c r="C166" s="4"/>
      <c r="D166" s="60"/>
      <c r="E166" s="4"/>
      <c r="F166" s="7" t="str">
        <f>IF(AND('Pontos Nao Ajustados'!C166=Seletores!$A$2,'Pontos Nao Ajustados'!E166=Seletores!$D$2),Seletores!$G$2,IF(AND(C166=Seletores!$A$3,'Pontos Nao Ajustados'!E166=Seletores!$D$3),Seletores!$G$3,IF(AND('Pontos Nao Ajustados'!C166=Seletores!$A$4,'Pontos Nao Ajustados'!E166=Seletores!$D$4),Seletores!$G$4,IF(OR(C166=Seletores!$A$4,'Pontos Nao Ajustados'!E166=Seletores!$D$4),Seletores!$G$4,IF(OR(C166=Seletores!$A$3,'Pontos Nao Ajustados'!E166=Seletores!$D$3),Seletores!$G$3,"")))))</f>
        <v/>
      </c>
      <c r="G166" s="7">
        <f>IF(F166=Seletores!$G$2,5,IF('Pontos Nao Ajustados'!F166=Seletores!$G$3,10,IF(F166=Seletores!$G$4,15,0)))</f>
        <v>0</v>
      </c>
      <c r="H166" s="60"/>
      <c r="I166" s="4"/>
      <c r="J166" s="7">
        <f>IF(I166=Seletores!$G$2,1,IF('Pontos Nao Ajustados'!I166=Seletores!$G$3,2,IF('Pontos Nao Ajustados'!I166=Seletores!$G$4,3,0)))</f>
        <v>0</v>
      </c>
      <c r="K166" s="9">
        <f t="shared" si="2"/>
        <v>0</v>
      </c>
    </row>
    <row r="167" spans="1:11" x14ac:dyDescent="0.25">
      <c r="A167" s="60"/>
      <c r="B167" s="60"/>
      <c r="C167" s="4"/>
      <c r="D167" s="60"/>
      <c r="E167" s="4"/>
      <c r="F167" s="7" t="str">
        <f>IF(AND('Pontos Nao Ajustados'!C167=Seletores!$A$2,'Pontos Nao Ajustados'!E167=Seletores!$D$2),Seletores!$G$2,IF(AND(C167=Seletores!$A$3,'Pontos Nao Ajustados'!E167=Seletores!$D$3),Seletores!$G$3,IF(AND('Pontos Nao Ajustados'!C167=Seletores!$A$4,'Pontos Nao Ajustados'!E167=Seletores!$D$4),Seletores!$G$4,IF(OR(C167=Seletores!$A$4,'Pontos Nao Ajustados'!E167=Seletores!$D$4),Seletores!$G$4,IF(OR(C167=Seletores!$A$3,'Pontos Nao Ajustados'!E167=Seletores!$D$3),Seletores!$G$3,"")))))</f>
        <v/>
      </c>
      <c r="G167" s="7">
        <f>IF(F167=Seletores!$G$2,5,IF('Pontos Nao Ajustados'!F167=Seletores!$G$3,10,IF(F167=Seletores!$G$4,15,0)))</f>
        <v>0</v>
      </c>
      <c r="H167" s="60"/>
      <c r="I167" s="4"/>
      <c r="J167" s="7">
        <f>IF(I167=Seletores!$G$2,1,IF('Pontos Nao Ajustados'!I167=Seletores!$G$3,2,IF('Pontos Nao Ajustados'!I167=Seletores!$G$4,3,0)))</f>
        <v>0</v>
      </c>
      <c r="K167" s="9">
        <f t="shared" si="2"/>
        <v>0</v>
      </c>
    </row>
    <row r="168" spans="1:11" x14ac:dyDescent="0.25">
      <c r="A168" s="60"/>
      <c r="B168" s="60"/>
      <c r="C168" s="4"/>
      <c r="D168" s="60"/>
      <c r="E168" s="4"/>
      <c r="F168" s="7" t="str">
        <f>IF(AND('Pontos Nao Ajustados'!C168=Seletores!$A$2,'Pontos Nao Ajustados'!E168=Seletores!$D$2),Seletores!$G$2,IF(AND(C168=Seletores!$A$3,'Pontos Nao Ajustados'!E168=Seletores!$D$3),Seletores!$G$3,IF(AND('Pontos Nao Ajustados'!C168=Seletores!$A$4,'Pontos Nao Ajustados'!E168=Seletores!$D$4),Seletores!$G$4,IF(OR(C168=Seletores!$A$4,'Pontos Nao Ajustados'!E168=Seletores!$D$4),Seletores!$G$4,IF(OR(C168=Seletores!$A$3,'Pontos Nao Ajustados'!E168=Seletores!$D$3),Seletores!$G$3,"")))))</f>
        <v/>
      </c>
      <c r="G168" s="7">
        <f>IF(F168=Seletores!$G$2,5,IF('Pontos Nao Ajustados'!F168=Seletores!$G$3,10,IF(F168=Seletores!$G$4,15,0)))</f>
        <v>0</v>
      </c>
      <c r="H168" s="60"/>
      <c r="I168" s="4"/>
      <c r="J168" s="7">
        <f>IF(I168=Seletores!$G$2,1,IF('Pontos Nao Ajustados'!I168=Seletores!$G$3,2,IF('Pontos Nao Ajustados'!I168=Seletores!$G$4,3,0)))</f>
        <v>0</v>
      </c>
      <c r="K168" s="9">
        <f t="shared" si="2"/>
        <v>0</v>
      </c>
    </row>
    <row r="169" spans="1:11" x14ac:dyDescent="0.25">
      <c r="A169" s="60"/>
      <c r="B169" s="60"/>
      <c r="C169" s="4"/>
      <c r="D169" s="60"/>
      <c r="E169" s="4"/>
      <c r="F169" s="7" t="str">
        <f>IF(AND('Pontos Nao Ajustados'!C169=Seletores!$A$2,'Pontos Nao Ajustados'!E169=Seletores!$D$2),Seletores!$G$2,IF(AND(C169=Seletores!$A$3,'Pontos Nao Ajustados'!E169=Seletores!$D$3),Seletores!$G$3,IF(AND('Pontos Nao Ajustados'!C169=Seletores!$A$4,'Pontos Nao Ajustados'!E169=Seletores!$D$4),Seletores!$G$4,IF(OR(C169=Seletores!$A$4,'Pontos Nao Ajustados'!E169=Seletores!$D$4),Seletores!$G$4,IF(OR(C169=Seletores!$A$3,'Pontos Nao Ajustados'!E169=Seletores!$D$3),Seletores!$G$3,"")))))</f>
        <v/>
      </c>
      <c r="G169" s="7">
        <f>IF(F169=Seletores!$G$2,5,IF('Pontos Nao Ajustados'!F169=Seletores!$G$3,10,IF(F169=Seletores!$G$4,15,0)))</f>
        <v>0</v>
      </c>
      <c r="H169" s="60"/>
      <c r="I169" s="4"/>
      <c r="J169" s="7">
        <f>IF(I169=Seletores!$G$2,1,IF('Pontos Nao Ajustados'!I169=Seletores!$G$3,2,IF('Pontos Nao Ajustados'!I169=Seletores!$G$4,3,0)))</f>
        <v>0</v>
      </c>
      <c r="K169" s="9">
        <f t="shared" si="2"/>
        <v>0</v>
      </c>
    </row>
    <row r="170" spans="1:11" x14ac:dyDescent="0.25">
      <c r="A170" s="60"/>
      <c r="B170" s="60"/>
      <c r="C170" s="4"/>
      <c r="D170" s="60"/>
      <c r="E170" s="4"/>
      <c r="F170" s="7" t="str">
        <f>IF(AND('Pontos Nao Ajustados'!C170=Seletores!$A$2,'Pontos Nao Ajustados'!E170=Seletores!$D$2),Seletores!$G$2,IF(AND(C170=Seletores!$A$3,'Pontos Nao Ajustados'!E170=Seletores!$D$3),Seletores!$G$3,IF(AND('Pontos Nao Ajustados'!C170=Seletores!$A$4,'Pontos Nao Ajustados'!E170=Seletores!$D$4),Seletores!$G$4,IF(OR(C170=Seletores!$A$4,'Pontos Nao Ajustados'!E170=Seletores!$D$4),Seletores!$G$4,IF(OR(C170=Seletores!$A$3,'Pontos Nao Ajustados'!E170=Seletores!$D$3),Seletores!$G$3,"")))))</f>
        <v/>
      </c>
      <c r="G170" s="7">
        <f>IF(F170=Seletores!$G$2,5,IF('Pontos Nao Ajustados'!F170=Seletores!$G$3,10,IF(F170=Seletores!$G$4,15,0)))</f>
        <v>0</v>
      </c>
      <c r="H170" s="60"/>
      <c r="I170" s="4"/>
      <c r="J170" s="7">
        <f>IF(I170=Seletores!$G$2,1,IF('Pontos Nao Ajustados'!I170=Seletores!$G$3,2,IF('Pontos Nao Ajustados'!I170=Seletores!$G$4,3,0)))</f>
        <v>0</v>
      </c>
      <c r="K170" s="9">
        <f t="shared" si="2"/>
        <v>0</v>
      </c>
    </row>
    <row r="171" spans="1:11" x14ac:dyDescent="0.25">
      <c r="A171" s="60"/>
      <c r="B171" s="60"/>
      <c r="C171" s="4"/>
      <c r="D171" s="60"/>
      <c r="E171" s="4"/>
      <c r="F171" s="7" t="str">
        <f>IF(AND('Pontos Nao Ajustados'!C171=Seletores!$A$2,'Pontos Nao Ajustados'!E171=Seletores!$D$2),Seletores!$G$2,IF(AND(C171=Seletores!$A$3,'Pontos Nao Ajustados'!E171=Seletores!$D$3),Seletores!$G$3,IF(AND('Pontos Nao Ajustados'!C171=Seletores!$A$4,'Pontos Nao Ajustados'!E171=Seletores!$D$4),Seletores!$G$4,IF(OR(C171=Seletores!$A$4,'Pontos Nao Ajustados'!E171=Seletores!$D$4),Seletores!$G$4,IF(OR(C171=Seletores!$A$3,'Pontos Nao Ajustados'!E171=Seletores!$D$3),Seletores!$G$3,"")))))</f>
        <v/>
      </c>
      <c r="G171" s="7">
        <f>IF(F171=Seletores!$G$2,5,IF('Pontos Nao Ajustados'!F171=Seletores!$G$3,10,IF(F171=Seletores!$G$4,15,0)))</f>
        <v>0</v>
      </c>
      <c r="H171" s="60"/>
      <c r="I171" s="4"/>
      <c r="J171" s="7">
        <f>IF(I171=Seletores!$G$2,1,IF('Pontos Nao Ajustados'!I171=Seletores!$G$3,2,IF('Pontos Nao Ajustados'!I171=Seletores!$G$4,3,0)))</f>
        <v>0</v>
      </c>
      <c r="K171" s="9">
        <f t="shared" si="2"/>
        <v>0</v>
      </c>
    </row>
    <row r="172" spans="1:11" x14ac:dyDescent="0.25">
      <c r="A172" s="60"/>
      <c r="B172" s="60"/>
      <c r="C172" s="4"/>
      <c r="D172" s="60"/>
      <c r="E172" s="4"/>
      <c r="F172" s="7" t="str">
        <f>IF(AND('Pontos Nao Ajustados'!C172=Seletores!$A$2,'Pontos Nao Ajustados'!E172=Seletores!$D$2),Seletores!$G$2,IF(AND(C172=Seletores!$A$3,'Pontos Nao Ajustados'!E172=Seletores!$D$3),Seletores!$G$3,IF(AND('Pontos Nao Ajustados'!C172=Seletores!$A$4,'Pontos Nao Ajustados'!E172=Seletores!$D$4),Seletores!$G$4,IF(OR(C172=Seletores!$A$4,'Pontos Nao Ajustados'!E172=Seletores!$D$4),Seletores!$G$4,IF(OR(C172=Seletores!$A$3,'Pontos Nao Ajustados'!E172=Seletores!$D$3),Seletores!$G$3,"")))))</f>
        <v/>
      </c>
      <c r="G172" s="7">
        <f>IF(F172=Seletores!$G$2,5,IF('Pontos Nao Ajustados'!F172=Seletores!$G$3,10,IF(F172=Seletores!$G$4,15,0)))</f>
        <v>0</v>
      </c>
      <c r="H172" s="60"/>
      <c r="I172" s="4"/>
      <c r="J172" s="7">
        <f>IF(I172=Seletores!$G$2,1,IF('Pontos Nao Ajustados'!I172=Seletores!$G$3,2,IF('Pontos Nao Ajustados'!I172=Seletores!$G$4,3,0)))</f>
        <v>0</v>
      </c>
      <c r="K172" s="9">
        <f t="shared" si="2"/>
        <v>0</v>
      </c>
    </row>
    <row r="173" spans="1:11" x14ac:dyDescent="0.25">
      <c r="A173" s="60"/>
      <c r="B173" s="60"/>
      <c r="C173" s="4"/>
      <c r="D173" s="60"/>
      <c r="E173" s="4"/>
      <c r="F173" s="7" t="str">
        <f>IF(AND('Pontos Nao Ajustados'!C173=Seletores!$A$2,'Pontos Nao Ajustados'!E173=Seletores!$D$2),Seletores!$G$2,IF(AND(C173=Seletores!$A$3,'Pontos Nao Ajustados'!E173=Seletores!$D$3),Seletores!$G$3,IF(AND('Pontos Nao Ajustados'!C173=Seletores!$A$4,'Pontos Nao Ajustados'!E173=Seletores!$D$4),Seletores!$G$4,IF(OR(C173=Seletores!$A$4,'Pontos Nao Ajustados'!E173=Seletores!$D$4),Seletores!$G$4,IF(OR(C173=Seletores!$A$3,'Pontos Nao Ajustados'!E173=Seletores!$D$3),Seletores!$G$3,"")))))</f>
        <v/>
      </c>
      <c r="G173" s="7">
        <f>IF(F173=Seletores!$G$2,5,IF('Pontos Nao Ajustados'!F173=Seletores!$G$3,10,IF(F173=Seletores!$G$4,15,0)))</f>
        <v>0</v>
      </c>
      <c r="H173" s="60"/>
      <c r="I173" s="4"/>
      <c r="J173" s="7">
        <f>IF(I173=Seletores!$G$2,1,IF('Pontos Nao Ajustados'!I173=Seletores!$G$3,2,IF('Pontos Nao Ajustados'!I173=Seletores!$G$4,3,0)))</f>
        <v>0</v>
      </c>
      <c r="K173" s="9">
        <f t="shared" si="2"/>
        <v>0</v>
      </c>
    </row>
    <row r="174" spans="1:11" x14ac:dyDescent="0.25">
      <c r="A174" s="60"/>
      <c r="B174" s="60"/>
      <c r="C174" s="4"/>
      <c r="D174" s="60"/>
      <c r="E174" s="4"/>
      <c r="F174" s="7" t="str">
        <f>IF(AND('Pontos Nao Ajustados'!C174=Seletores!$A$2,'Pontos Nao Ajustados'!E174=Seletores!$D$2),Seletores!$G$2,IF(AND(C174=Seletores!$A$3,'Pontos Nao Ajustados'!E174=Seletores!$D$3),Seletores!$G$3,IF(AND('Pontos Nao Ajustados'!C174=Seletores!$A$4,'Pontos Nao Ajustados'!E174=Seletores!$D$4),Seletores!$G$4,IF(OR(C174=Seletores!$A$4,'Pontos Nao Ajustados'!E174=Seletores!$D$4),Seletores!$G$4,IF(OR(C174=Seletores!$A$3,'Pontos Nao Ajustados'!E174=Seletores!$D$3),Seletores!$G$3,"")))))</f>
        <v/>
      </c>
      <c r="G174" s="7">
        <f>IF(F174=Seletores!$G$2,5,IF('Pontos Nao Ajustados'!F174=Seletores!$G$3,10,IF(F174=Seletores!$G$4,15,0)))</f>
        <v>0</v>
      </c>
      <c r="H174" s="60"/>
      <c r="I174" s="4"/>
      <c r="J174" s="7">
        <f>IF(I174=Seletores!$G$2,1,IF('Pontos Nao Ajustados'!I174=Seletores!$G$3,2,IF('Pontos Nao Ajustados'!I174=Seletores!$G$4,3,0)))</f>
        <v>0</v>
      </c>
      <c r="K174" s="9">
        <f t="shared" si="2"/>
        <v>0</v>
      </c>
    </row>
    <row r="175" spans="1:11" x14ac:dyDescent="0.25">
      <c r="A175" s="60"/>
      <c r="B175" s="60"/>
      <c r="C175" s="4"/>
      <c r="D175" s="60"/>
      <c r="E175" s="4"/>
      <c r="F175" s="7" t="str">
        <f>IF(AND('Pontos Nao Ajustados'!C175=Seletores!$A$2,'Pontos Nao Ajustados'!E175=Seletores!$D$2),Seletores!$G$2,IF(AND(C175=Seletores!$A$3,'Pontos Nao Ajustados'!E175=Seletores!$D$3),Seletores!$G$3,IF(AND('Pontos Nao Ajustados'!C175=Seletores!$A$4,'Pontos Nao Ajustados'!E175=Seletores!$D$4),Seletores!$G$4,IF(OR(C175=Seletores!$A$4,'Pontos Nao Ajustados'!E175=Seletores!$D$4),Seletores!$G$4,IF(OR(C175=Seletores!$A$3,'Pontos Nao Ajustados'!E175=Seletores!$D$3),Seletores!$G$3,"")))))</f>
        <v/>
      </c>
      <c r="G175" s="7">
        <f>IF(F175=Seletores!$G$2,5,IF('Pontos Nao Ajustados'!F175=Seletores!$G$3,10,IF(F175=Seletores!$G$4,15,0)))</f>
        <v>0</v>
      </c>
      <c r="H175" s="60"/>
      <c r="I175" s="4"/>
      <c r="J175" s="7">
        <f>IF(I175=Seletores!$G$2,1,IF('Pontos Nao Ajustados'!I175=Seletores!$G$3,2,IF('Pontos Nao Ajustados'!I175=Seletores!$G$4,3,0)))</f>
        <v>0</v>
      </c>
      <c r="K175" s="9">
        <f t="shared" si="2"/>
        <v>0</v>
      </c>
    </row>
    <row r="176" spans="1:11" x14ac:dyDescent="0.25">
      <c r="A176" s="60"/>
      <c r="B176" s="60"/>
      <c r="C176" s="4"/>
      <c r="D176" s="60"/>
      <c r="E176" s="4"/>
      <c r="F176" s="7" t="str">
        <f>IF(AND('Pontos Nao Ajustados'!C176=Seletores!$A$2,'Pontos Nao Ajustados'!E176=Seletores!$D$2),Seletores!$G$2,IF(AND(C176=Seletores!$A$3,'Pontos Nao Ajustados'!E176=Seletores!$D$3),Seletores!$G$3,IF(AND('Pontos Nao Ajustados'!C176=Seletores!$A$4,'Pontos Nao Ajustados'!E176=Seletores!$D$4),Seletores!$G$4,IF(OR(C176=Seletores!$A$4,'Pontos Nao Ajustados'!E176=Seletores!$D$4),Seletores!$G$4,IF(OR(C176=Seletores!$A$3,'Pontos Nao Ajustados'!E176=Seletores!$D$3),Seletores!$G$3,"")))))</f>
        <v/>
      </c>
      <c r="G176" s="7">
        <f>IF(F176=Seletores!$G$2,5,IF('Pontos Nao Ajustados'!F176=Seletores!$G$3,10,IF(F176=Seletores!$G$4,15,0)))</f>
        <v>0</v>
      </c>
      <c r="H176" s="60"/>
      <c r="I176" s="4"/>
      <c r="J176" s="7">
        <f>IF(I176=Seletores!$G$2,1,IF('Pontos Nao Ajustados'!I176=Seletores!$G$3,2,IF('Pontos Nao Ajustados'!I176=Seletores!$G$4,3,0)))</f>
        <v>0</v>
      </c>
      <c r="K176" s="9">
        <f t="shared" si="2"/>
        <v>0</v>
      </c>
    </row>
    <row r="177" spans="1:11" x14ac:dyDescent="0.25">
      <c r="A177" s="60"/>
      <c r="B177" s="60"/>
      <c r="C177" s="4"/>
      <c r="D177" s="60"/>
      <c r="E177" s="4"/>
      <c r="F177" s="7" t="str">
        <f>IF(AND('Pontos Nao Ajustados'!C177=Seletores!$A$2,'Pontos Nao Ajustados'!E177=Seletores!$D$2),Seletores!$G$2,IF(AND(C177=Seletores!$A$3,'Pontos Nao Ajustados'!E177=Seletores!$D$3),Seletores!$G$3,IF(AND('Pontos Nao Ajustados'!C177=Seletores!$A$4,'Pontos Nao Ajustados'!E177=Seletores!$D$4),Seletores!$G$4,IF(OR(C177=Seletores!$A$4,'Pontos Nao Ajustados'!E177=Seletores!$D$4),Seletores!$G$4,IF(OR(C177=Seletores!$A$3,'Pontos Nao Ajustados'!E177=Seletores!$D$3),Seletores!$G$3,"")))))</f>
        <v/>
      </c>
      <c r="G177" s="7">
        <f>IF(F177=Seletores!$G$2,5,IF('Pontos Nao Ajustados'!F177=Seletores!$G$3,10,IF(F177=Seletores!$G$4,15,0)))</f>
        <v>0</v>
      </c>
      <c r="H177" s="60"/>
      <c r="I177" s="4"/>
      <c r="J177" s="7">
        <f>IF(I177=Seletores!$G$2,1,IF('Pontos Nao Ajustados'!I177=Seletores!$G$3,2,IF('Pontos Nao Ajustados'!I177=Seletores!$G$4,3,0)))</f>
        <v>0</v>
      </c>
      <c r="K177" s="9">
        <f t="shared" si="2"/>
        <v>0</v>
      </c>
    </row>
    <row r="178" spans="1:11" x14ac:dyDescent="0.25">
      <c r="A178" s="60"/>
      <c r="B178" s="60"/>
      <c r="C178" s="4"/>
      <c r="D178" s="60"/>
      <c r="E178" s="4"/>
      <c r="F178" s="7" t="str">
        <f>IF(AND('Pontos Nao Ajustados'!C178=Seletores!$A$2,'Pontos Nao Ajustados'!E178=Seletores!$D$2),Seletores!$G$2,IF(AND(C178=Seletores!$A$3,'Pontos Nao Ajustados'!E178=Seletores!$D$3),Seletores!$G$3,IF(AND('Pontos Nao Ajustados'!C178=Seletores!$A$4,'Pontos Nao Ajustados'!E178=Seletores!$D$4),Seletores!$G$4,IF(OR(C178=Seletores!$A$4,'Pontos Nao Ajustados'!E178=Seletores!$D$4),Seletores!$G$4,IF(OR(C178=Seletores!$A$3,'Pontos Nao Ajustados'!E178=Seletores!$D$3),Seletores!$G$3,"")))))</f>
        <v/>
      </c>
      <c r="G178" s="7">
        <f>IF(F178=Seletores!$G$2,5,IF('Pontos Nao Ajustados'!F178=Seletores!$G$3,10,IF(F178=Seletores!$G$4,15,0)))</f>
        <v>0</v>
      </c>
      <c r="H178" s="60"/>
      <c r="I178" s="4"/>
      <c r="J178" s="7">
        <f>IF(I178=Seletores!$G$2,1,IF('Pontos Nao Ajustados'!I178=Seletores!$G$3,2,IF('Pontos Nao Ajustados'!I178=Seletores!$G$4,3,0)))</f>
        <v>0</v>
      </c>
      <c r="K178" s="9">
        <f t="shared" si="2"/>
        <v>0</v>
      </c>
    </row>
    <row r="179" spans="1:11" x14ac:dyDescent="0.25">
      <c r="A179" s="60"/>
      <c r="B179" s="60"/>
      <c r="C179" s="4"/>
      <c r="D179" s="60"/>
      <c r="E179" s="4"/>
      <c r="F179" s="7" t="str">
        <f>IF(AND('Pontos Nao Ajustados'!C179=Seletores!$A$2,'Pontos Nao Ajustados'!E179=Seletores!$D$2),Seletores!$G$2,IF(AND(C179=Seletores!$A$3,'Pontos Nao Ajustados'!E179=Seletores!$D$3),Seletores!$G$3,IF(AND('Pontos Nao Ajustados'!C179=Seletores!$A$4,'Pontos Nao Ajustados'!E179=Seletores!$D$4),Seletores!$G$4,IF(OR(C179=Seletores!$A$4,'Pontos Nao Ajustados'!E179=Seletores!$D$4),Seletores!$G$4,IF(OR(C179=Seletores!$A$3,'Pontos Nao Ajustados'!E179=Seletores!$D$3),Seletores!$G$3,"")))))</f>
        <v/>
      </c>
      <c r="G179" s="7">
        <f>IF(F179=Seletores!$G$2,5,IF('Pontos Nao Ajustados'!F179=Seletores!$G$3,10,IF(F179=Seletores!$G$4,15,0)))</f>
        <v>0</v>
      </c>
      <c r="H179" s="60"/>
      <c r="I179" s="4"/>
      <c r="J179" s="7">
        <f>IF(I179=Seletores!$G$2,1,IF('Pontos Nao Ajustados'!I179=Seletores!$G$3,2,IF('Pontos Nao Ajustados'!I179=Seletores!$G$4,3,0)))</f>
        <v>0</v>
      </c>
      <c r="K179" s="9">
        <f t="shared" si="2"/>
        <v>0</v>
      </c>
    </row>
    <row r="180" spans="1:11" x14ac:dyDescent="0.25">
      <c r="A180" s="60"/>
      <c r="B180" s="60"/>
      <c r="C180" s="4"/>
      <c r="D180" s="60"/>
      <c r="E180" s="4"/>
      <c r="F180" s="7" t="str">
        <f>IF(AND('Pontos Nao Ajustados'!C180=Seletores!$A$2,'Pontos Nao Ajustados'!E180=Seletores!$D$2),Seletores!$G$2,IF(AND(C180=Seletores!$A$3,'Pontos Nao Ajustados'!E180=Seletores!$D$3),Seletores!$G$3,IF(AND('Pontos Nao Ajustados'!C180=Seletores!$A$4,'Pontos Nao Ajustados'!E180=Seletores!$D$4),Seletores!$G$4,IF(OR(C180=Seletores!$A$4,'Pontos Nao Ajustados'!E180=Seletores!$D$4),Seletores!$G$4,IF(OR(C180=Seletores!$A$3,'Pontos Nao Ajustados'!E180=Seletores!$D$3),Seletores!$G$3,"")))))</f>
        <v/>
      </c>
      <c r="G180" s="7">
        <f>IF(F180=Seletores!$G$2,5,IF('Pontos Nao Ajustados'!F180=Seletores!$G$3,10,IF(F180=Seletores!$G$4,15,0)))</f>
        <v>0</v>
      </c>
      <c r="H180" s="60"/>
      <c r="I180" s="4"/>
      <c r="J180" s="7">
        <f>IF(I180=Seletores!$G$2,1,IF('Pontos Nao Ajustados'!I180=Seletores!$G$3,2,IF('Pontos Nao Ajustados'!I180=Seletores!$G$4,3,0)))</f>
        <v>0</v>
      </c>
      <c r="K180" s="9">
        <f t="shared" si="2"/>
        <v>0</v>
      </c>
    </row>
    <row r="181" spans="1:11" x14ac:dyDescent="0.25">
      <c r="A181" s="60"/>
      <c r="B181" s="60"/>
      <c r="C181" s="4"/>
      <c r="D181" s="60"/>
      <c r="E181" s="4"/>
      <c r="F181" s="7" t="str">
        <f>IF(AND('Pontos Nao Ajustados'!C181=Seletores!$A$2,'Pontos Nao Ajustados'!E181=Seletores!$D$2),Seletores!$G$2,IF(AND(C181=Seletores!$A$3,'Pontos Nao Ajustados'!E181=Seletores!$D$3),Seletores!$G$3,IF(AND('Pontos Nao Ajustados'!C181=Seletores!$A$4,'Pontos Nao Ajustados'!E181=Seletores!$D$4),Seletores!$G$4,IF(OR(C181=Seletores!$A$4,'Pontos Nao Ajustados'!E181=Seletores!$D$4),Seletores!$G$4,IF(OR(C181=Seletores!$A$3,'Pontos Nao Ajustados'!E181=Seletores!$D$3),Seletores!$G$3,"")))))</f>
        <v/>
      </c>
      <c r="G181" s="7">
        <f>IF(F181=Seletores!$G$2,5,IF('Pontos Nao Ajustados'!F181=Seletores!$G$3,10,IF(F181=Seletores!$G$4,15,0)))</f>
        <v>0</v>
      </c>
      <c r="H181" s="60"/>
      <c r="I181" s="4"/>
      <c r="J181" s="7">
        <f>IF(I181=Seletores!$G$2,1,IF('Pontos Nao Ajustados'!I181=Seletores!$G$3,2,IF('Pontos Nao Ajustados'!I181=Seletores!$G$4,3,0)))</f>
        <v>0</v>
      </c>
      <c r="K181" s="9">
        <f t="shared" si="2"/>
        <v>0</v>
      </c>
    </row>
    <row r="182" spans="1:11" x14ac:dyDescent="0.25">
      <c r="A182" s="60"/>
      <c r="B182" s="60"/>
      <c r="C182" s="4"/>
      <c r="D182" s="60"/>
      <c r="E182" s="4"/>
      <c r="F182" s="7" t="str">
        <f>IF(AND('Pontos Nao Ajustados'!C182=Seletores!$A$2,'Pontos Nao Ajustados'!E182=Seletores!$D$2),Seletores!$G$2,IF(AND(C182=Seletores!$A$3,'Pontos Nao Ajustados'!E182=Seletores!$D$3),Seletores!$G$3,IF(AND('Pontos Nao Ajustados'!C182=Seletores!$A$4,'Pontos Nao Ajustados'!E182=Seletores!$D$4),Seletores!$G$4,IF(OR(C182=Seletores!$A$4,'Pontos Nao Ajustados'!E182=Seletores!$D$4),Seletores!$G$4,IF(OR(C182=Seletores!$A$3,'Pontos Nao Ajustados'!E182=Seletores!$D$3),Seletores!$G$3,"")))))</f>
        <v/>
      </c>
      <c r="G182" s="7">
        <f>IF(F182=Seletores!$G$2,5,IF('Pontos Nao Ajustados'!F182=Seletores!$G$3,10,IF(F182=Seletores!$G$4,15,0)))</f>
        <v>0</v>
      </c>
      <c r="H182" s="60"/>
      <c r="I182" s="4"/>
      <c r="J182" s="7">
        <f>IF(I182=Seletores!$G$2,1,IF('Pontos Nao Ajustados'!I182=Seletores!$G$3,2,IF('Pontos Nao Ajustados'!I182=Seletores!$G$4,3,0)))</f>
        <v>0</v>
      </c>
      <c r="K182" s="9">
        <f t="shared" si="2"/>
        <v>0</v>
      </c>
    </row>
    <row r="183" spans="1:11" x14ac:dyDescent="0.25">
      <c r="A183" s="60"/>
      <c r="B183" s="60"/>
      <c r="C183" s="4"/>
      <c r="D183" s="60"/>
      <c r="E183" s="4"/>
      <c r="F183" s="7" t="str">
        <f>IF(AND('Pontos Nao Ajustados'!C183=Seletores!$A$2,'Pontos Nao Ajustados'!E183=Seletores!$D$2),Seletores!$G$2,IF(AND(C183=Seletores!$A$3,'Pontos Nao Ajustados'!E183=Seletores!$D$3),Seletores!$G$3,IF(AND('Pontos Nao Ajustados'!C183=Seletores!$A$4,'Pontos Nao Ajustados'!E183=Seletores!$D$4),Seletores!$G$4,IF(OR(C183=Seletores!$A$4,'Pontos Nao Ajustados'!E183=Seletores!$D$4),Seletores!$G$4,IF(OR(C183=Seletores!$A$3,'Pontos Nao Ajustados'!E183=Seletores!$D$3),Seletores!$G$3,"")))))</f>
        <v/>
      </c>
      <c r="G183" s="7">
        <f>IF(F183=Seletores!$G$2,5,IF('Pontos Nao Ajustados'!F183=Seletores!$G$3,10,IF(F183=Seletores!$G$4,15,0)))</f>
        <v>0</v>
      </c>
      <c r="H183" s="60"/>
      <c r="I183" s="4"/>
      <c r="J183" s="7">
        <f>IF(I183=Seletores!$G$2,1,IF('Pontos Nao Ajustados'!I183=Seletores!$G$3,2,IF('Pontos Nao Ajustados'!I183=Seletores!$G$4,3,0)))</f>
        <v>0</v>
      </c>
      <c r="K183" s="9">
        <f t="shared" si="2"/>
        <v>0</v>
      </c>
    </row>
    <row r="184" spans="1:11" x14ac:dyDescent="0.25">
      <c r="A184" s="60"/>
      <c r="B184" s="60"/>
      <c r="C184" s="4"/>
      <c r="D184" s="60"/>
      <c r="E184" s="4"/>
      <c r="F184" s="7" t="str">
        <f>IF(AND('Pontos Nao Ajustados'!C184=Seletores!$A$2,'Pontos Nao Ajustados'!E184=Seletores!$D$2),Seletores!$G$2,IF(AND(C184=Seletores!$A$3,'Pontos Nao Ajustados'!E184=Seletores!$D$3),Seletores!$G$3,IF(AND('Pontos Nao Ajustados'!C184=Seletores!$A$4,'Pontos Nao Ajustados'!E184=Seletores!$D$4),Seletores!$G$4,IF(OR(C184=Seletores!$A$4,'Pontos Nao Ajustados'!E184=Seletores!$D$4),Seletores!$G$4,IF(OR(C184=Seletores!$A$3,'Pontos Nao Ajustados'!E184=Seletores!$D$3),Seletores!$G$3,"")))))</f>
        <v/>
      </c>
      <c r="G184" s="7">
        <f>IF(F184=Seletores!$G$2,5,IF('Pontos Nao Ajustados'!F184=Seletores!$G$3,10,IF(F184=Seletores!$G$4,15,0)))</f>
        <v>0</v>
      </c>
      <c r="H184" s="60"/>
      <c r="I184" s="4"/>
      <c r="J184" s="7">
        <f>IF(I184=Seletores!$G$2,1,IF('Pontos Nao Ajustados'!I184=Seletores!$G$3,2,IF('Pontos Nao Ajustados'!I184=Seletores!$G$4,3,0)))</f>
        <v>0</v>
      </c>
      <c r="K184" s="9">
        <f t="shared" si="2"/>
        <v>0</v>
      </c>
    </row>
    <row r="185" spans="1:11" x14ac:dyDescent="0.25">
      <c r="A185" s="60"/>
      <c r="B185" s="60"/>
      <c r="C185" s="4"/>
      <c r="D185" s="60"/>
      <c r="E185" s="4"/>
      <c r="F185" s="7" t="str">
        <f>IF(AND('Pontos Nao Ajustados'!C185=Seletores!$A$2,'Pontos Nao Ajustados'!E185=Seletores!$D$2),Seletores!$G$2,IF(AND(C185=Seletores!$A$3,'Pontos Nao Ajustados'!E185=Seletores!$D$3),Seletores!$G$3,IF(AND('Pontos Nao Ajustados'!C185=Seletores!$A$4,'Pontos Nao Ajustados'!E185=Seletores!$D$4),Seletores!$G$4,IF(OR(C185=Seletores!$A$4,'Pontos Nao Ajustados'!E185=Seletores!$D$4),Seletores!$G$4,IF(OR(C185=Seletores!$A$3,'Pontos Nao Ajustados'!E185=Seletores!$D$3),Seletores!$G$3,"")))))</f>
        <v/>
      </c>
      <c r="G185" s="7">
        <f>IF(F185=Seletores!$G$2,5,IF('Pontos Nao Ajustados'!F185=Seletores!$G$3,10,IF(F185=Seletores!$G$4,15,0)))</f>
        <v>0</v>
      </c>
      <c r="H185" s="60"/>
      <c r="I185" s="4"/>
      <c r="J185" s="7">
        <f>IF(I185=Seletores!$G$2,1,IF('Pontos Nao Ajustados'!I185=Seletores!$G$3,2,IF('Pontos Nao Ajustados'!I185=Seletores!$G$4,3,0)))</f>
        <v>0</v>
      </c>
      <c r="K185" s="9">
        <f t="shared" si="2"/>
        <v>0</v>
      </c>
    </row>
    <row r="186" spans="1:11" x14ac:dyDescent="0.25">
      <c r="A186" s="60"/>
      <c r="B186" s="60"/>
      <c r="C186" s="4"/>
      <c r="D186" s="60"/>
      <c r="E186" s="4"/>
      <c r="F186" s="7" t="str">
        <f>IF(AND('Pontos Nao Ajustados'!C186=Seletores!$A$2,'Pontos Nao Ajustados'!E186=Seletores!$D$2),Seletores!$G$2,IF(AND(C186=Seletores!$A$3,'Pontos Nao Ajustados'!E186=Seletores!$D$3),Seletores!$G$3,IF(AND('Pontos Nao Ajustados'!C186=Seletores!$A$4,'Pontos Nao Ajustados'!E186=Seletores!$D$4),Seletores!$G$4,IF(OR(C186=Seletores!$A$4,'Pontos Nao Ajustados'!E186=Seletores!$D$4),Seletores!$G$4,IF(OR(C186=Seletores!$A$3,'Pontos Nao Ajustados'!E186=Seletores!$D$3),Seletores!$G$3,"")))))</f>
        <v/>
      </c>
      <c r="G186" s="7">
        <f>IF(F186=Seletores!$G$2,5,IF('Pontos Nao Ajustados'!F186=Seletores!$G$3,10,IF(F186=Seletores!$G$4,15,0)))</f>
        <v>0</v>
      </c>
      <c r="H186" s="60"/>
      <c r="I186" s="4"/>
      <c r="J186" s="7">
        <f>IF(I186=Seletores!$G$2,1,IF('Pontos Nao Ajustados'!I186=Seletores!$G$3,2,IF('Pontos Nao Ajustados'!I186=Seletores!$G$4,3,0)))</f>
        <v>0</v>
      </c>
      <c r="K186" s="9">
        <f t="shared" si="2"/>
        <v>0</v>
      </c>
    </row>
    <row r="187" spans="1:11" x14ac:dyDescent="0.25">
      <c r="A187" s="60"/>
      <c r="B187" s="60"/>
      <c r="C187" s="4"/>
      <c r="D187" s="60"/>
      <c r="E187" s="4"/>
      <c r="F187" s="7" t="str">
        <f>IF(AND('Pontos Nao Ajustados'!C187=Seletores!$A$2,'Pontos Nao Ajustados'!E187=Seletores!$D$2),Seletores!$G$2,IF(AND(C187=Seletores!$A$3,'Pontos Nao Ajustados'!E187=Seletores!$D$3),Seletores!$G$3,IF(AND('Pontos Nao Ajustados'!C187=Seletores!$A$4,'Pontos Nao Ajustados'!E187=Seletores!$D$4),Seletores!$G$4,IF(OR(C187=Seletores!$A$4,'Pontos Nao Ajustados'!E187=Seletores!$D$4),Seletores!$G$4,IF(OR(C187=Seletores!$A$3,'Pontos Nao Ajustados'!E187=Seletores!$D$3),Seletores!$G$3,"")))))</f>
        <v/>
      </c>
      <c r="G187" s="7">
        <f>IF(F187=Seletores!$G$2,5,IF('Pontos Nao Ajustados'!F187=Seletores!$G$3,10,IF(F187=Seletores!$G$4,15,0)))</f>
        <v>0</v>
      </c>
      <c r="H187" s="60"/>
      <c r="I187" s="4"/>
      <c r="J187" s="7">
        <f>IF(I187=Seletores!$G$2,1,IF('Pontos Nao Ajustados'!I187=Seletores!$G$3,2,IF('Pontos Nao Ajustados'!I187=Seletores!$G$4,3,0)))</f>
        <v>0</v>
      </c>
      <c r="K187" s="9">
        <f t="shared" si="2"/>
        <v>0</v>
      </c>
    </row>
    <row r="188" spans="1:11" x14ac:dyDescent="0.25">
      <c r="A188" s="60"/>
      <c r="B188" s="60"/>
      <c r="C188" s="4"/>
      <c r="D188" s="60"/>
      <c r="E188" s="4"/>
      <c r="F188" s="7" t="str">
        <f>IF(AND('Pontos Nao Ajustados'!C188=Seletores!$A$2,'Pontos Nao Ajustados'!E188=Seletores!$D$2),Seletores!$G$2,IF(AND(C188=Seletores!$A$3,'Pontos Nao Ajustados'!E188=Seletores!$D$3),Seletores!$G$3,IF(AND('Pontos Nao Ajustados'!C188=Seletores!$A$4,'Pontos Nao Ajustados'!E188=Seletores!$D$4),Seletores!$G$4,IF(OR(C188=Seletores!$A$4,'Pontos Nao Ajustados'!E188=Seletores!$D$4),Seletores!$G$4,IF(OR(C188=Seletores!$A$3,'Pontos Nao Ajustados'!E188=Seletores!$D$3),Seletores!$G$3,"")))))</f>
        <v/>
      </c>
      <c r="G188" s="7">
        <f>IF(F188=Seletores!$G$2,5,IF('Pontos Nao Ajustados'!F188=Seletores!$G$3,10,IF(F188=Seletores!$G$4,15,0)))</f>
        <v>0</v>
      </c>
      <c r="H188" s="60"/>
      <c r="I188" s="4"/>
      <c r="J188" s="7">
        <f>IF(I188=Seletores!$G$2,1,IF('Pontos Nao Ajustados'!I188=Seletores!$G$3,2,IF('Pontos Nao Ajustados'!I188=Seletores!$G$4,3,0)))</f>
        <v>0</v>
      </c>
      <c r="K188" s="9">
        <f t="shared" si="2"/>
        <v>0</v>
      </c>
    </row>
    <row r="189" spans="1:11" x14ac:dyDescent="0.25">
      <c r="A189" s="60"/>
      <c r="B189" s="60"/>
      <c r="C189" s="4"/>
      <c r="D189" s="60"/>
      <c r="E189" s="4"/>
      <c r="F189" s="7" t="str">
        <f>IF(AND('Pontos Nao Ajustados'!C189=Seletores!$A$2,'Pontos Nao Ajustados'!E189=Seletores!$D$2),Seletores!$G$2,IF(AND(C189=Seletores!$A$3,'Pontos Nao Ajustados'!E189=Seletores!$D$3),Seletores!$G$3,IF(AND('Pontos Nao Ajustados'!C189=Seletores!$A$4,'Pontos Nao Ajustados'!E189=Seletores!$D$4),Seletores!$G$4,IF(OR(C189=Seletores!$A$4,'Pontos Nao Ajustados'!E189=Seletores!$D$4),Seletores!$G$4,IF(OR(C189=Seletores!$A$3,'Pontos Nao Ajustados'!E189=Seletores!$D$3),Seletores!$G$3,"")))))</f>
        <v/>
      </c>
      <c r="G189" s="7">
        <f>IF(F189=Seletores!$G$2,5,IF('Pontos Nao Ajustados'!F189=Seletores!$G$3,10,IF(F189=Seletores!$G$4,15,0)))</f>
        <v>0</v>
      </c>
      <c r="H189" s="60"/>
      <c r="I189" s="4"/>
      <c r="J189" s="7">
        <f>IF(I189=Seletores!$G$2,1,IF('Pontos Nao Ajustados'!I189=Seletores!$G$3,2,IF('Pontos Nao Ajustados'!I189=Seletores!$G$4,3,0)))</f>
        <v>0</v>
      </c>
      <c r="K189" s="9">
        <f t="shared" si="2"/>
        <v>0</v>
      </c>
    </row>
    <row r="190" spans="1:11" x14ac:dyDescent="0.25">
      <c r="A190" s="60"/>
      <c r="B190" s="60"/>
      <c r="C190" s="4"/>
      <c r="D190" s="60"/>
      <c r="E190" s="4"/>
      <c r="F190" s="7" t="str">
        <f>IF(AND('Pontos Nao Ajustados'!C190=Seletores!$A$2,'Pontos Nao Ajustados'!E190=Seletores!$D$2),Seletores!$G$2,IF(AND(C190=Seletores!$A$3,'Pontos Nao Ajustados'!E190=Seletores!$D$3),Seletores!$G$3,IF(AND('Pontos Nao Ajustados'!C190=Seletores!$A$4,'Pontos Nao Ajustados'!E190=Seletores!$D$4),Seletores!$G$4,IF(OR(C190=Seletores!$A$4,'Pontos Nao Ajustados'!E190=Seletores!$D$4),Seletores!$G$4,IF(OR(C190=Seletores!$A$3,'Pontos Nao Ajustados'!E190=Seletores!$D$3),Seletores!$G$3,"")))))</f>
        <v/>
      </c>
      <c r="G190" s="7">
        <f>IF(F190=Seletores!$G$2,5,IF('Pontos Nao Ajustados'!F190=Seletores!$G$3,10,IF(F190=Seletores!$G$4,15,0)))</f>
        <v>0</v>
      </c>
      <c r="H190" s="60"/>
      <c r="I190" s="4"/>
      <c r="J190" s="7">
        <f>IF(I190=Seletores!$G$2,1,IF('Pontos Nao Ajustados'!I190=Seletores!$G$3,2,IF('Pontos Nao Ajustados'!I190=Seletores!$G$4,3,0)))</f>
        <v>0</v>
      </c>
      <c r="K190" s="9">
        <f t="shared" si="2"/>
        <v>0</v>
      </c>
    </row>
    <row r="191" spans="1:11" x14ac:dyDescent="0.25">
      <c r="A191" s="60"/>
      <c r="B191" s="60"/>
      <c r="C191" s="4"/>
      <c r="D191" s="60"/>
      <c r="E191" s="4"/>
      <c r="F191" s="7" t="str">
        <f>IF(AND('Pontos Nao Ajustados'!C191=Seletores!$A$2,'Pontos Nao Ajustados'!E191=Seletores!$D$2),Seletores!$G$2,IF(AND(C191=Seletores!$A$3,'Pontos Nao Ajustados'!E191=Seletores!$D$3),Seletores!$G$3,IF(AND('Pontos Nao Ajustados'!C191=Seletores!$A$4,'Pontos Nao Ajustados'!E191=Seletores!$D$4),Seletores!$G$4,IF(OR(C191=Seletores!$A$4,'Pontos Nao Ajustados'!E191=Seletores!$D$4),Seletores!$G$4,IF(OR(C191=Seletores!$A$3,'Pontos Nao Ajustados'!E191=Seletores!$D$3),Seletores!$G$3,"")))))</f>
        <v/>
      </c>
      <c r="G191" s="7">
        <f>IF(F191=Seletores!$G$2,5,IF('Pontos Nao Ajustados'!F191=Seletores!$G$3,10,IF(F191=Seletores!$G$4,15,0)))</f>
        <v>0</v>
      </c>
      <c r="H191" s="60"/>
      <c r="I191" s="4"/>
      <c r="J191" s="7">
        <f>IF(I191=Seletores!$G$2,1,IF('Pontos Nao Ajustados'!I191=Seletores!$G$3,2,IF('Pontos Nao Ajustados'!I191=Seletores!$G$4,3,0)))</f>
        <v>0</v>
      </c>
      <c r="K191" s="9">
        <f t="shared" si="2"/>
        <v>0</v>
      </c>
    </row>
    <row r="192" spans="1:11" x14ac:dyDescent="0.25">
      <c r="A192" s="60"/>
      <c r="B192" s="60"/>
      <c r="C192" s="4"/>
      <c r="D192" s="60"/>
      <c r="E192" s="4"/>
      <c r="F192" s="7" t="str">
        <f>IF(AND('Pontos Nao Ajustados'!C192=Seletores!$A$2,'Pontos Nao Ajustados'!E192=Seletores!$D$2),Seletores!$G$2,IF(AND(C192=Seletores!$A$3,'Pontos Nao Ajustados'!E192=Seletores!$D$3),Seletores!$G$3,IF(AND('Pontos Nao Ajustados'!C192=Seletores!$A$4,'Pontos Nao Ajustados'!E192=Seletores!$D$4),Seletores!$G$4,IF(OR(C192=Seletores!$A$4,'Pontos Nao Ajustados'!E192=Seletores!$D$4),Seletores!$G$4,IF(OR(C192=Seletores!$A$3,'Pontos Nao Ajustados'!E192=Seletores!$D$3),Seletores!$G$3,"")))))</f>
        <v/>
      </c>
      <c r="G192" s="7">
        <f>IF(F192=Seletores!$G$2,5,IF('Pontos Nao Ajustados'!F192=Seletores!$G$3,10,IF(F192=Seletores!$G$4,15,0)))</f>
        <v>0</v>
      </c>
      <c r="H192" s="60"/>
      <c r="I192" s="4"/>
      <c r="J192" s="7">
        <f>IF(I192=Seletores!$G$2,1,IF('Pontos Nao Ajustados'!I192=Seletores!$G$3,2,IF('Pontos Nao Ajustados'!I192=Seletores!$G$4,3,0)))</f>
        <v>0</v>
      </c>
      <c r="K192" s="9">
        <f t="shared" si="2"/>
        <v>0</v>
      </c>
    </row>
    <row r="193" spans="1:11" x14ac:dyDescent="0.25">
      <c r="A193" s="60"/>
      <c r="B193" s="60"/>
      <c r="C193" s="4"/>
      <c r="D193" s="60"/>
      <c r="E193" s="4"/>
      <c r="F193" s="7" t="str">
        <f>IF(AND('Pontos Nao Ajustados'!C193=Seletores!$A$2,'Pontos Nao Ajustados'!E193=Seletores!$D$2),Seletores!$G$2,IF(AND(C193=Seletores!$A$3,'Pontos Nao Ajustados'!E193=Seletores!$D$3),Seletores!$G$3,IF(AND('Pontos Nao Ajustados'!C193=Seletores!$A$4,'Pontos Nao Ajustados'!E193=Seletores!$D$4),Seletores!$G$4,IF(OR(C193=Seletores!$A$4,'Pontos Nao Ajustados'!E193=Seletores!$D$4),Seletores!$G$4,IF(OR(C193=Seletores!$A$3,'Pontos Nao Ajustados'!E193=Seletores!$D$3),Seletores!$G$3,"")))))</f>
        <v/>
      </c>
      <c r="G193" s="7">
        <f>IF(F193=Seletores!$G$2,5,IF('Pontos Nao Ajustados'!F193=Seletores!$G$3,10,IF(F193=Seletores!$G$4,15,0)))</f>
        <v>0</v>
      </c>
      <c r="H193" s="60"/>
      <c r="I193" s="4"/>
      <c r="J193" s="7">
        <f>IF(I193=Seletores!$G$2,1,IF('Pontos Nao Ajustados'!I193=Seletores!$G$3,2,IF('Pontos Nao Ajustados'!I193=Seletores!$G$4,3,0)))</f>
        <v>0</v>
      </c>
      <c r="K193" s="9">
        <f t="shared" si="2"/>
        <v>0</v>
      </c>
    </row>
    <row r="194" spans="1:11" x14ac:dyDescent="0.25">
      <c r="A194" s="60"/>
      <c r="B194" s="60"/>
      <c r="C194" s="4"/>
      <c r="D194" s="60"/>
      <c r="E194" s="4"/>
      <c r="F194" s="7" t="str">
        <f>IF(AND('Pontos Nao Ajustados'!C194=Seletores!$A$2,'Pontos Nao Ajustados'!E194=Seletores!$D$2),Seletores!$G$2,IF(AND(C194=Seletores!$A$3,'Pontos Nao Ajustados'!E194=Seletores!$D$3),Seletores!$G$3,IF(AND('Pontos Nao Ajustados'!C194=Seletores!$A$4,'Pontos Nao Ajustados'!E194=Seletores!$D$4),Seletores!$G$4,IF(OR(C194=Seletores!$A$4,'Pontos Nao Ajustados'!E194=Seletores!$D$4),Seletores!$G$4,IF(OR(C194=Seletores!$A$3,'Pontos Nao Ajustados'!E194=Seletores!$D$3),Seletores!$G$3,"")))))</f>
        <v/>
      </c>
      <c r="G194" s="7">
        <f>IF(F194=Seletores!$G$2,5,IF('Pontos Nao Ajustados'!F194=Seletores!$G$3,10,IF(F194=Seletores!$G$4,15,0)))</f>
        <v>0</v>
      </c>
      <c r="H194" s="60"/>
      <c r="I194" s="4"/>
      <c r="J194" s="7">
        <f>IF(I194=Seletores!$G$2,1,IF('Pontos Nao Ajustados'!I194=Seletores!$G$3,2,IF('Pontos Nao Ajustados'!I194=Seletores!$G$4,3,0)))</f>
        <v>0</v>
      </c>
      <c r="K194" s="9">
        <f t="shared" si="2"/>
        <v>0</v>
      </c>
    </row>
    <row r="195" spans="1:11" x14ac:dyDescent="0.25">
      <c r="A195" s="60"/>
      <c r="B195" s="60"/>
      <c r="C195" s="4"/>
      <c r="D195" s="60"/>
      <c r="E195" s="4"/>
      <c r="F195" s="7" t="str">
        <f>IF(AND('Pontos Nao Ajustados'!C195=Seletores!$A$2,'Pontos Nao Ajustados'!E195=Seletores!$D$2),Seletores!$G$2,IF(AND(C195=Seletores!$A$3,'Pontos Nao Ajustados'!E195=Seletores!$D$3),Seletores!$G$3,IF(AND('Pontos Nao Ajustados'!C195=Seletores!$A$4,'Pontos Nao Ajustados'!E195=Seletores!$D$4),Seletores!$G$4,IF(OR(C195=Seletores!$A$4,'Pontos Nao Ajustados'!E195=Seletores!$D$4),Seletores!$G$4,IF(OR(C195=Seletores!$A$3,'Pontos Nao Ajustados'!E195=Seletores!$D$3),Seletores!$G$3,"")))))</f>
        <v/>
      </c>
      <c r="G195" s="7">
        <f>IF(F195=Seletores!$G$2,5,IF('Pontos Nao Ajustados'!F195=Seletores!$G$3,10,IF(F195=Seletores!$G$4,15,0)))</f>
        <v>0</v>
      </c>
      <c r="H195" s="60"/>
      <c r="I195" s="4"/>
      <c r="J195" s="7">
        <f>IF(I195=Seletores!$G$2,1,IF('Pontos Nao Ajustados'!I195=Seletores!$G$3,2,IF('Pontos Nao Ajustados'!I195=Seletores!$G$4,3,0)))</f>
        <v>0</v>
      </c>
      <c r="K195" s="9">
        <f t="shared" si="2"/>
        <v>0</v>
      </c>
    </row>
    <row r="196" spans="1:11" x14ac:dyDescent="0.25">
      <c r="A196" s="60"/>
      <c r="B196" s="60"/>
      <c r="C196" s="4"/>
      <c r="D196" s="60"/>
      <c r="E196" s="4"/>
      <c r="F196" s="7" t="str">
        <f>IF(AND('Pontos Nao Ajustados'!C196=Seletores!$A$2,'Pontos Nao Ajustados'!E196=Seletores!$D$2),Seletores!$G$2,IF(AND(C196=Seletores!$A$3,'Pontos Nao Ajustados'!E196=Seletores!$D$3),Seletores!$G$3,IF(AND('Pontos Nao Ajustados'!C196=Seletores!$A$4,'Pontos Nao Ajustados'!E196=Seletores!$D$4),Seletores!$G$4,IF(OR(C196=Seletores!$A$4,'Pontos Nao Ajustados'!E196=Seletores!$D$4),Seletores!$G$4,IF(OR(C196=Seletores!$A$3,'Pontos Nao Ajustados'!E196=Seletores!$D$3),Seletores!$G$3,"")))))</f>
        <v/>
      </c>
      <c r="G196" s="7">
        <f>IF(F196=Seletores!$G$2,5,IF('Pontos Nao Ajustados'!F196=Seletores!$G$3,10,IF(F196=Seletores!$G$4,15,0)))</f>
        <v>0</v>
      </c>
      <c r="H196" s="60"/>
      <c r="I196" s="4"/>
      <c r="J196" s="7">
        <f>IF(I196=Seletores!$G$2,1,IF('Pontos Nao Ajustados'!I196=Seletores!$G$3,2,IF('Pontos Nao Ajustados'!I196=Seletores!$G$4,3,0)))</f>
        <v>0</v>
      </c>
      <c r="K196" s="9">
        <f t="shared" si="2"/>
        <v>0</v>
      </c>
    </row>
    <row r="197" spans="1:11" x14ac:dyDescent="0.25">
      <c r="A197" s="60"/>
      <c r="B197" s="60"/>
      <c r="C197" s="4"/>
      <c r="D197" s="60"/>
      <c r="E197" s="4"/>
      <c r="F197" s="7" t="str">
        <f>IF(AND('Pontos Nao Ajustados'!C197=Seletores!$A$2,'Pontos Nao Ajustados'!E197=Seletores!$D$2),Seletores!$G$2,IF(AND(C197=Seletores!$A$3,'Pontos Nao Ajustados'!E197=Seletores!$D$3),Seletores!$G$3,IF(AND('Pontos Nao Ajustados'!C197=Seletores!$A$4,'Pontos Nao Ajustados'!E197=Seletores!$D$4),Seletores!$G$4,IF(OR(C197=Seletores!$A$4,'Pontos Nao Ajustados'!E197=Seletores!$D$4),Seletores!$G$4,IF(OR(C197=Seletores!$A$3,'Pontos Nao Ajustados'!E197=Seletores!$D$3),Seletores!$G$3,"")))))</f>
        <v/>
      </c>
      <c r="G197" s="7">
        <f>IF(F197=Seletores!$G$2,5,IF('Pontos Nao Ajustados'!F197=Seletores!$G$3,10,IF(F197=Seletores!$G$4,15,0)))</f>
        <v>0</v>
      </c>
      <c r="H197" s="60"/>
      <c r="I197" s="4"/>
      <c r="J197" s="7">
        <f>IF(I197=Seletores!$G$2,1,IF('Pontos Nao Ajustados'!I197=Seletores!$G$3,2,IF('Pontos Nao Ajustados'!I197=Seletores!$G$4,3,0)))</f>
        <v>0</v>
      </c>
      <c r="K197" s="9">
        <f t="shared" si="2"/>
        <v>0</v>
      </c>
    </row>
    <row r="198" spans="1:11" x14ac:dyDescent="0.25">
      <c r="A198" s="60"/>
      <c r="B198" s="60"/>
      <c r="C198" s="4"/>
      <c r="D198" s="60"/>
      <c r="E198" s="4"/>
      <c r="F198" s="7" t="str">
        <f>IF(AND('Pontos Nao Ajustados'!C198=Seletores!$A$2,'Pontos Nao Ajustados'!E198=Seletores!$D$2),Seletores!$G$2,IF(AND(C198=Seletores!$A$3,'Pontos Nao Ajustados'!E198=Seletores!$D$3),Seletores!$G$3,IF(AND('Pontos Nao Ajustados'!C198=Seletores!$A$4,'Pontos Nao Ajustados'!E198=Seletores!$D$4),Seletores!$G$4,IF(OR(C198=Seletores!$A$4,'Pontos Nao Ajustados'!E198=Seletores!$D$4),Seletores!$G$4,IF(OR(C198=Seletores!$A$3,'Pontos Nao Ajustados'!E198=Seletores!$D$3),Seletores!$G$3,"")))))</f>
        <v/>
      </c>
      <c r="G198" s="7">
        <f>IF(F198=Seletores!$G$2,5,IF('Pontos Nao Ajustados'!F198=Seletores!$G$3,10,IF(F198=Seletores!$G$4,15,0)))</f>
        <v>0</v>
      </c>
      <c r="H198" s="60"/>
      <c r="I198" s="4"/>
      <c r="J198" s="7">
        <f>IF(I198=Seletores!$G$2,1,IF('Pontos Nao Ajustados'!I198=Seletores!$G$3,2,IF('Pontos Nao Ajustados'!I198=Seletores!$G$4,3,0)))</f>
        <v>0</v>
      </c>
      <c r="K198" s="9">
        <f t="shared" si="2"/>
        <v>0</v>
      </c>
    </row>
    <row r="199" spans="1:11" x14ac:dyDescent="0.25">
      <c r="A199" s="60"/>
      <c r="B199" s="60"/>
      <c r="C199" s="4"/>
      <c r="D199" s="60"/>
      <c r="E199" s="4"/>
      <c r="F199" s="7" t="str">
        <f>IF(AND('Pontos Nao Ajustados'!C199=Seletores!$A$2,'Pontos Nao Ajustados'!E199=Seletores!$D$2),Seletores!$G$2,IF(AND(C199=Seletores!$A$3,'Pontos Nao Ajustados'!E199=Seletores!$D$3),Seletores!$G$3,IF(AND('Pontos Nao Ajustados'!C199=Seletores!$A$4,'Pontos Nao Ajustados'!E199=Seletores!$D$4),Seletores!$G$4,IF(OR(C199=Seletores!$A$4,'Pontos Nao Ajustados'!E199=Seletores!$D$4),Seletores!$G$4,IF(OR(C199=Seletores!$A$3,'Pontos Nao Ajustados'!E199=Seletores!$D$3),Seletores!$G$3,"")))))</f>
        <v/>
      </c>
      <c r="G199" s="7">
        <f>IF(F199=Seletores!$G$2,5,IF('Pontos Nao Ajustados'!F199=Seletores!$G$3,10,IF(F199=Seletores!$G$4,15,0)))</f>
        <v>0</v>
      </c>
      <c r="H199" s="60"/>
      <c r="I199" s="4"/>
      <c r="J199" s="7">
        <f>IF(I199=Seletores!$G$2,1,IF('Pontos Nao Ajustados'!I199=Seletores!$G$3,2,IF('Pontos Nao Ajustados'!I199=Seletores!$G$4,3,0)))</f>
        <v>0</v>
      </c>
      <c r="K199" s="9">
        <f t="shared" si="2"/>
        <v>0</v>
      </c>
    </row>
    <row r="200" spans="1:11" x14ac:dyDescent="0.25">
      <c r="A200" s="60"/>
      <c r="B200" s="60"/>
      <c r="C200" s="4"/>
      <c r="D200" s="60"/>
      <c r="E200" s="4"/>
      <c r="F200" s="7" t="str">
        <f>IF(AND('Pontos Nao Ajustados'!C200=Seletores!$A$2,'Pontos Nao Ajustados'!E200=Seletores!$D$2),Seletores!$G$2,IF(AND(C200=Seletores!$A$3,'Pontos Nao Ajustados'!E200=Seletores!$D$3),Seletores!$G$3,IF(AND('Pontos Nao Ajustados'!C200=Seletores!$A$4,'Pontos Nao Ajustados'!E200=Seletores!$D$4),Seletores!$G$4,IF(OR(C200=Seletores!$A$4,'Pontos Nao Ajustados'!E200=Seletores!$D$4),Seletores!$G$4,IF(OR(C200=Seletores!$A$3,'Pontos Nao Ajustados'!E200=Seletores!$D$3),Seletores!$G$3,"")))))</f>
        <v/>
      </c>
      <c r="G200" s="7">
        <f>IF(F200=Seletores!$G$2,5,IF('Pontos Nao Ajustados'!F200=Seletores!$G$3,10,IF(F200=Seletores!$G$4,15,0)))</f>
        <v>0</v>
      </c>
      <c r="H200" s="60"/>
      <c r="I200" s="4"/>
      <c r="J200" s="7">
        <f>IF(I200=Seletores!$G$2,1,IF('Pontos Nao Ajustados'!I200=Seletores!$G$3,2,IF('Pontos Nao Ajustados'!I200=Seletores!$G$4,3,0)))</f>
        <v>0</v>
      </c>
      <c r="K200" s="9">
        <f t="shared" si="2"/>
        <v>0</v>
      </c>
    </row>
    <row r="201" spans="1:11" x14ac:dyDescent="0.25">
      <c r="A201" s="60"/>
      <c r="B201" s="60"/>
      <c r="C201" s="4"/>
      <c r="D201" s="60"/>
      <c r="E201" s="4"/>
      <c r="F201" s="7" t="str">
        <f>IF(AND('Pontos Nao Ajustados'!C201=Seletores!$A$2,'Pontos Nao Ajustados'!E201=Seletores!$D$2),Seletores!$G$2,IF(AND(C201=Seletores!$A$3,'Pontos Nao Ajustados'!E201=Seletores!$D$3),Seletores!$G$3,IF(AND('Pontos Nao Ajustados'!C201=Seletores!$A$4,'Pontos Nao Ajustados'!E201=Seletores!$D$4),Seletores!$G$4,IF(OR(C201=Seletores!$A$4,'Pontos Nao Ajustados'!E201=Seletores!$D$4),Seletores!$G$4,IF(OR(C201=Seletores!$A$3,'Pontos Nao Ajustados'!E201=Seletores!$D$3),Seletores!$G$3,"")))))</f>
        <v/>
      </c>
      <c r="G201" s="7">
        <f>IF(F201=Seletores!$G$2,5,IF('Pontos Nao Ajustados'!F201=Seletores!$G$3,10,IF(F201=Seletores!$G$4,15,0)))</f>
        <v>0</v>
      </c>
      <c r="H201" s="60"/>
      <c r="I201" s="4"/>
      <c r="J201" s="7">
        <f>IF(I201=Seletores!$G$2,1,IF('Pontos Nao Ajustados'!I201=Seletores!$G$3,2,IF('Pontos Nao Ajustados'!I201=Seletores!$G$4,3,0)))</f>
        <v>0</v>
      </c>
      <c r="K201" s="9">
        <f t="shared" si="2"/>
        <v>0</v>
      </c>
    </row>
    <row r="202" spans="1:11" x14ac:dyDescent="0.25">
      <c r="A202" s="60"/>
      <c r="B202" s="60"/>
      <c r="C202" s="4"/>
      <c r="D202" s="60"/>
      <c r="E202" s="4"/>
      <c r="F202" s="7" t="str">
        <f>IF(AND('Pontos Nao Ajustados'!C202=Seletores!$A$2,'Pontos Nao Ajustados'!E202=Seletores!$D$2),Seletores!$G$2,IF(AND(C202=Seletores!$A$3,'Pontos Nao Ajustados'!E202=Seletores!$D$3),Seletores!$G$3,IF(AND('Pontos Nao Ajustados'!C202=Seletores!$A$4,'Pontos Nao Ajustados'!E202=Seletores!$D$4),Seletores!$G$4,IF(OR(C202=Seletores!$A$4,'Pontos Nao Ajustados'!E202=Seletores!$D$4),Seletores!$G$4,IF(OR(C202=Seletores!$A$3,'Pontos Nao Ajustados'!E202=Seletores!$D$3),Seletores!$G$3,"")))))</f>
        <v/>
      </c>
      <c r="G202" s="7">
        <f>IF(F202=Seletores!$G$2,5,IF('Pontos Nao Ajustados'!F202=Seletores!$G$3,10,IF(F202=Seletores!$G$4,15,0)))</f>
        <v>0</v>
      </c>
      <c r="H202" s="60"/>
      <c r="I202" s="4"/>
      <c r="J202" s="7">
        <f>IF(I202=Seletores!$G$2,1,IF('Pontos Nao Ajustados'!I202=Seletores!$G$3,2,IF('Pontos Nao Ajustados'!I202=Seletores!$G$4,3,0)))</f>
        <v>0</v>
      </c>
      <c r="K202" s="9">
        <f t="shared" ref="K202:K240" si="3">G202+J202</f>
        <v>0</v>
      </c>
    </row>
    <row r="203" spans="1:11" x14ac:dyDescent="0.25">
      <c r="A203" s="60"/>
      <c r="B203" s="60"/>
      <c r="C203" s="4"/>
      <c r="D203" s="60"/>
      <c r="E203" s="4"/>
      <c r="F203" s="7" t="str">
        <f>IF(AND('Pontos Nao Ajustados'!C203=Seletores!$A$2,'Pontos Nao Ajustados'!E203=Seletores!$D$2),Seletores!$G$2,IF(AND(C203=Seletores!$A$3,'Pontos Nao Ajustados'!E203=Seletores!$D$3),Seletores!$G$3,IF(AND('Pontos Nao Ajustados'!C203=Seletores!$A$4,'Pontos Nao Ajustados'!E203=Seletores!$D$4),Seletores!$G$4,IF(OR(C203=Seletores!$A$4,'Pontos Nao Ajustados'!E203=Seletores!$D$4),Seletores!$G$4,IF(OR(C203=Seletores!$A$3,'Pontos Nao Ajustados'!E203=Seletores!$D$3),Seletores!$G$3,"")))))</f>
        <v/>
      </c>
      <c r="G203" s="7">
        <f>IF(F203=Seletores!$G$2,5,IF('Pontos Nao Ajustados'!F203=Seletores!$G$3,10,IF(F203=Seletores!$G$4,15,0)))</f>
        <v>0</v>
      </c>
      <c r="H203" s="60"/>
      <c r="I203" s="4"/>
      <c r="J203" s="7">
        <f>IF(I203=Seletores!$G$2,1,IF('Pontos Nao Ajustados'!I203=Seletores!$G$3,2,IF('Pontos Nao Ajustados'!I203=Seletores!$G$4,3,0)))</f>
        <v>0</v>
      </c>
      <c r="K203" s="9">
        <f t="shared" si="3"/>
        <v>0</v>
      </c>
    </row>
    <row r="204" spans="1:11" x14ac:dyDescent="0.25">
      <c r="A204" s="60"/>
      <c r="B204" s="60"/>
      <c r="C204" s="4"/>
      <c r="D204" s="60"/>
      <c r="E204" s="4"/>
      <c r="F204" s="7" t="str">
        <f>IF(AND('Pontos Nao Ajustados'!C204=Seletores!$A$2,'Pontos Nao Ajustados'!E204=Seletores!$D$2),Seletores!$G$2,IF(AND(C204=Seletores!$A$3,'Pontos Nao Ajustados'!E204=Seletores!$D$3),Seletores!$G$3,IF(AND('Pontos Nao Ajustados'!C204=Seletores!$A$4,'Pontos Nao Ajustados'!E204=Seletores!$D$4),Seletores!$G$4,IF(OR(C204=Seletores!$A$4,'Pontos Nao Ajustados'!E204=Seletores!$D$4),Seletores!$G$4,IF(OR(C204=Seletores!$A$3,'Pontos Nao Ajustados'!E204=Seletores!$D$3),Seletores!$G$3,"")))))</f>
        <v/>
      </c>
      <c r="G204" s="7">
        <f>IF(F204=Seletores!$G$2,5,IF('Pontos Nao Ajustados'!F204=Seletores!$G$3,10,IF(F204=Seletores!$G$4,15,0)))</f>
        <v>0</v>
      </c>
      <c r="H204" s="60"/>
      <c r="I204" s="4"/>
      <c r="J204" s="7">
        <f>IF(I204=Seletores!$G$2,1,IF('Pontos Nao Ajustados'!I204=Seletores!$G$3,2,IF('Pontos Nao Ajustados'!I204=Seletores!$G$4,3,0)))</f>
        <v>0</v>
      </c>
      <c r="K204" s="9">
        <f t="shared" si="3"/>
        <v>0</v>
      </c>
    </row>
    <row r="205" spans="1:11" x14ac:dyDescent="0.25">
      <c r="A205" s="60"/>
      <c r="B205" s="60"/>
      <c r="C205" s="4"/>
      <c r="D205" s="60"/>
      <c r="E205" s="4"/>
      <c r="F205" s="7" t="str">
        <f>IF(AND('Pontos Nao Ajustados'!C205=Seletores!$A$2,'Pontos Nao Ajustados'!E205=Seletores!$D$2),Seletores!$G$2,IF(AND(C205=Seletores!$A$3,'Pontos Nao Ajustados'!E205=Seletores!$D$3),Seletores!$G$3,IF(AND('Pontos Nao Ajustados'!C205=Seletores!$A$4,'Pontos Nao Ajustados'!E205=Seletores!$D$4),Seletores!$G$4,IF(OR(C205=Seletores!$A$4,'Pontos Nao Ajustados'!E205=Seletores!$D$4),Seletores!$G$4,IF(OR(C205=Seletores!$A$3,'Pontos Nao Ajustados'!E205=Seletores!$D$3),Seletores!$G$3,"")))))</f>
        <v/>
      </c>
      <c r="G205" s="7">
        <f>IF(F205=Seletores!$G$2,5,IF('Pontos Nao Ajustados'!F205=Seletores!$G$3,10,IF(F205=Seletores!$G$4,15,0)))</f>
        <v>0</v>
      </c>
      <c r="H205" s="60"/>
      <c r="I205" s="4"/>
      <c r="J205" s="7">
        <f>IF(I205=Seletores!$G$2,1,IF('Pontos Nao Ajustados'!I205=Seletores!$G$3,2,IF('Pontos Nao Ajustados'!I205=Seletores!$G$4,3,0)))</f>
        <v>0</v>
      </c>
      <c r="K205" s="9">
        <f t="shared" si="3"/>
        <v>0</v>
      </c>
    </row>
    <row r="206" spans="1:11" x14ac:dyDescent="0.25">
      <c r="A206" s="60"/>
      <c r="B206" s="60"/>
      <c r="C206" s="4"/>
      <c r="D206" s="60"/>
      <c r="E206" s="4"/>
      <c r="F206" s="7" t="str">
        <f>IF(AND('Pontos Nao Ajustados'!C206=Seletores!$A$2,'Pontos Nao Ajustados'!E206=Seletores!$D$2),Seletores!$G$2,IF(AND(C206=Seletores!$A$3,'Pontos Nao Ajustados'!E206=Seletores!$D$3),Seletores!$G$3,IF(AND('Pontos Nao Ajustados'!C206=Seletores!$A$4,'Pontos Nao Ajustados'!E206=Seletores!$D$4),Seletores!$G$4,IF(OR(C206=Seletores!$A$4,'Pontos Nao Ajustados'!E206=Seletores!$D$4),Seletores!$G$4,IF(OR(C206=Seletores!$A$3,'Pontos Nao Ajustados'!E206=Seletores!$D$3),Seletores!$G$3,"")))))</f>
        <v/>
      </c>
      <c r="G206" s="7">
        <f>IF(F206=Seletores!$G$2,5,IF('Pontos Nao Ajustados'!F206=Seletores!$G$3,10,IF(F206=Seletores!$G$4,15,0)))</f>
        <v>0</v>
      </c>
      <c r="H206" s="60"/>
      <c r="I206" s="4"/>
      <c r="J206" s="7">
        <f>IF(I206=Seletores!$G$2,1,IF('Pontos Nao Ajustados'!I206=Seletores!$G$3,2,IF('Pontos Nao Ajustados'!I206=Seletores!$G$4,3,0)))</f>
        <v>0</v>
      </c>
      <c r="K206" s="9">
        <f t="shared" si="3"/>
        <v>0</v>
      </c>
    </row>
    <row r="207" spans="1:11" x14ac:dyDescent="0.25">
      <c r="A207" s="60"/>
      <c r="B207" s="60"/>
      <c r="C207" s="4"/>
      <c r="D207" s="60"/>
      <c r="E207" s="4"/>
      <c r="F207" s="7" t="str">
        <f>IF(AND('Pontos Nao Ajustados'!C207=Seletores!$A$2,'Pontos Nao Ajustados'!E207=Seletores!$D$2),Seletores!$G$2,IF(AND(C207=Seletores!$A$3,'Pontos Nao Ajustados'!E207=Seletores!$D$3),Seletores!$G$3,IF(AND('Pontos Nao Ajustados'!C207=Seletores!$A$4,'Pontos Nao Ajustados'!E207=Seletores!$D$4),Seletores!$G$4,IF(OR(C207=Seletores!$A$4,'Pontos Nao Ajustados'!E207=Seletores!$D$4),Seletores!$G$4,IF(OR(C207=Seletores!$A$3,'Pontos Nao Ajustados'!E207=Seletores!$D$3),Seletores!$G$3,"")))))</f>
        <v/>
      </c>
      <c r="G207" s="7">
        <f>IF(F207=Seletores!$G$2,5,IF('Pontos Nao Ajustados'!F207=Seletores!$G$3,10,IF(F207=Seletores!$G$4,15,0)))</f>
        <v>0</v>
      </c>
      <c r="H207" s="60"/>
      <c r="I207" s="4"/>
      <c r="J207" s="7">
        <f>IF(I207=Seletores!$G$2,1,IF('Pontos Nao Ajustados'!I207=Seletores!$G$3,2,IF('Pontos Nao Ajustados'!I207=Seletores!$G$4,3,0)))</f>
        <v>0</v>
      </c>
      <c r="K207" s="9">
        <f t="shared" si="3"/>
        <v>0</v>
      </c>
    </row>
    <row r="208" spans="1:11" x14ac:dyDescent="0.25">
      <c r="A208" s="60"/>
      <c r="B208" s="60"/>
      <c r="C208" s="4"/>
      <c r="D208" s="60"/>
      <c r="E208" s="4"/>
      <c r="F208" s="7" t="str">
        <f>IF(AND('Pontos Nao Ajustados'!C208=Seletores!$A$2,'Pontos Nao Ajustados'!E208=Seletores!$D$2),Seletores!$G$2,IF(AND(C208=Seletores!$A$3,'Pontos Nao Ajustados'!E208=Seletores!$D$3),Seletores!$G$3,IF(AND('Pontos Nao Ajustados'!C208=Seletores!$A$4,'Pontos Nao Ajustados'!E208=Seletores!$D$4),Seletores!$G$4,IF(OR(C208=Seletores!$A$4,'Pontos Nao Ajustados'!E208=Seletores!$D$4),Seletores!$G$4,IF(OR(C208=Seletores!$A$3,'Pontos Nao Ajustados'!E208=Seletores!$D$3),Seletores!$G$3,"")))))</f>
        <v/>
      </c>
      <c r="G208" s="7">
        <f>IF(F208=Seletores!$G$2,5,IF('Pontos Nao Ajustados'!F208=Seletores!$G$3,10,IF(F208=Seletores!$G$4,15,0)))</f>
        <v>0</v>
      </c>
      <c r="H208" s="60"/>
      <c r="I208" s="4"/>
      <c r="J208" s="7">
        <f>IF(I208=Seletores!$G$2,1,IF('Pontos Nao Ajustados'!I208=Seletores!$G$3,2,IF('Pontos Nao Ajustados'!I208=Seletores!$G$4,3,0)))</f>
        <v>0</v>
      </c>
      <c r="K208" s="9">
        <f t="shared" si="3"/>
        <v>0</v>
      </c>
    </row>
    <row r="209" spans="1:11" x14ac:dyDescent="0.25">
      <c r="A209" s="60"/>
      <c r="B209" s="60"/>
      <c r="C209" s="4"/>
      <c r="D209" s="60"/>
      <c r="E209" s="4"/>
      <c r="F209" s="7" t="str">
        <f>IF(AND('Pontos Nao Ajustados'!C209=Seletores!$A$2,'Pontos Nao Ajustados'!E209=Seletores!$D$2),Seletores!$G$2,IF(AND(C209=Seletores!$A$3,'Pontos Nao Ajustados'!E209=Seletores!$D$3),Seletores!$G$3,IF(AND('Pontos Nao Ajustados'!C209=Seletores!$A$4,'Pontos Nao Ajustados'!E209=Seletores!$D$4),Seletores!$G$4,IF(OR(C209=Seletores!$A$4,'Pontos Nao Ajustados'!E209=Seletores!$D$4),Seletores!$G$4,IF(OR(C209=Seletores!$A$3,'Pontos Nao Ajustados'!E209=Seletores!$D$3),Seletores!$G$3,"")))))</f>
        <v/>
      </c>
      <c r="G209" s="7">
        <f>IF(F209=Seletores!$G$2,5,IF('Pontos Nao Ajustados'!F209=Seletores!$G$3,10,IF(F209=Seletores!$G$4,15,0)))</f>
        <v>0</v>
      </c>
      <c r="H209" s="60"/>
      <c r="I209" s="4"/>
      <c r="J209" s="7">
        <f>IF(I209=Seletores!$G$2,1,IF('Pontos Nao Ajustados'!I209=Seletores!$G$3,2,IF('Pontos Nao Ajustados'!I209=Seletores!$G$4,3,0)))</f>
        <v>0</v>
      </c>
      <c r="K209" s="9">
        <f t="shared" si="3"/>
        <v>0</v>
      </c>
    </row>
    <row r="210" spans="1:11" x14ac:dyDescent="0.25">
      <c r="A210" s="60"/>
      <c r="B210" s="60"/>
      <c r="C210" s="4"/>
      <c r="D210" s="60"/>
      <c r="E210" s="4"/>
      <c r="F210" s="7" t="str">
        <f>IF(AND('Pontos Nao Ajustados'!C210=Seletores!$A$2,'Pontos Nao Ajustados'!E210=Seletores!$D$2),Seletores!$G$2,IF(AND(C210=Seletores!$A$3,'Pontos Nao Ajustados'!E210=Seletores!$D$3),Seletores!$G$3,IF(AND('Pontos Nao Ajustados'!C210=Seletores!$A$4,'Pontos Nao Ajustados'!E210=Seletores!$D$4),Seletores!$G$4,IF(OR(C210=Seletores!$A$4,'Pontos Nao Ajustados'!E210=Seletores!$D$4),Seletores!$G$4,IF(OR(C210=Seletores!$A$3,'Pontos Nao Ajustados'!E210=Seletores!$D$3),Seletores!$G$3,"")))))</f>
        <v/>
      </c>
      <c r="G210" s="7">
        <f>IF(F210=Seletores!$G$2,5,IF('Pontos Nao Ajustados'!F210=Seletores!$G$3,10,IF(F210=Seletores!$G$4,15,0)))</f>
        <v>0</v>
      </c>
      <c r="H210" s="60"/>
      <c r="I210" s="4"/>
      <c r="J210" s="7">
        <f>IF(I210=Seletores!$G$2,1,IF('Pontos Nao Ajustados'!I210=Seletores!$G$3,2,IF('Pontos Nao Ajustados'!I210=Seletores!$G$4,3,0)))</f>
        <v>0</v>
      </c>
      <c r="K210" s="9">
        <f t="shared" si="3"/>
        <v>0</v>
      </c>
    </row>
    <row r="211" spans="1:11" x14ac:dyDescent="0.25">
      <c r="A211" s="60"/>
      <c r="B211" s="60"/>
      <c r="C211" s="4"/>
      <c r="D211" s="60"/>
      <c r="E211" s="4"/>
      <c r="F211" s="7" t="str">
        <f>IF(AND('Pontos Nao Ajustados'!C211=Seletores!$A$2,'Pontos Nao Ajustados'!E211=Seletores!$D$2),Seletores!$G$2,IF(AND(C211=Seletores!$A$3,'Pontos Nao Ajustados'!E211=Seletores!$D$3),Seletores!$G$3,IF(AND('Pontos Nao Ajustados'!C211=Seletores!$A$4,'Pontos Nao Ajustados'!E211=Seletores!$D$4),Seletores!$G$4,IF(OR(C211=Seletores!$A$4,'Pontos Nao Ajustados'!E211=Seletores!$D$4),Seletores!$G$4,IF(OR(C211=Seletores!$A$3,'Pontos Nao Ajustados'!E211=Seletores!$D$3),Seletores!$G$3,"")))))</f>
        <v/>
      </c>
      <c r="G211" s="7">
        <f>IF(F211=Seletores!$G$2,5,IF('Pontos Nao Ajustados'!F211=Seletores!$G$3,10,IF(F211=Seletores!$G$4,15,0)))</f>
        <v>0</v>
      </c>
      <c r="H211" s="60"/>
      <c r="I211" s="4"/>
      <c r="J211" s="7">
        <f>IF(I211=Seletores!$G$2,1,IF('Pontos Nao Ajustados'!I211=Seletores!$G$3,2,IF('Pontos Nao Ajustados'!I211=Seletores!$G$4,3,0)))</f>
        <v>0</v>
      </c>
      <c r="K211" s="9">
        <f t="shared" si="3"/>
        <v>0</v>
      </c>
    </row>
    <row r="212" spans="1:11" x14ac:dyDescent="0.25">
      <c r="A212" s="60"/>
      <c r="B212" s="60"/>
      <c r="C212" s="4"/>
      <c r="D212" s="60"/>
      <c r="E212" s="4"/>
      <c r="F212" s="7" t="str">
        <f>IF(AND('Pontos Nao Ajustados'!C212=Seletores!$A$2,'Pontos Nao Ajustados'!E212=Seletores!$D$2),Seletores!$G$2,IF(AND(C212=Seletores!$A$3,'Pontos Nao Ajustados'!E212=Seletores!$D$3),Seletores!$G$3,IF(AND('Pontos Nao Ajustados'!C212=Seletores!$A$4,'Pontos Nao Ajustados'!E212=Seletores!$D$4),Seletores!$G$4,IF(OR(C212=Seletores!$A$4,'Pontos Nao Ajustados'!E212=Seletores!$D$4),Seletores!$G$4,IF(OR(C212=Seletores!$A$3,'Pontos Nao Ajustados'!E212=Seletores!$D$3),Seletores!$G$3,"")))))</f>
        <v/>
      </c>
      <c r="G212" s="7">
        <f>IF(F212=Seletores!$G$2,5,IF('Pontos Nao Ajustados'!F212=Seletores!$G$3,10,IF(F212=Seletores!$G$4,15,0)))</f>
        <v>0</v>
      </c>
      <c r="H212" s="60"/>
      <c r="I212" s="4"/>
      <c r="J212" s="7">
        <f>IF(I212=Seletores!$G$2,1,IF('Pontos Nao Ajustados'!I212=Seletores!$G$3,2,IF('Pontos Nao Ajustados'!I212=Seletores!$G$4,3,0)))</f>
        <v>0</v>
      </c>
      <c r="K212" s="9">
        <f t="shared" si="3"/>
        <v>0</v>
      </c>
    </row>
    <row r="213" spans="1:11" x14ac:dyDescent="0.25">
      <c r="A213" s="60"/>
      <c r="B213" s="60"/>
      <c r="C213" s="4"/>
      <c r="D213" s="60"/>
      <c r="E213" s="4"/>
      <c r="F213" s="7" t="str">
        <f>IF(AND('Pontos Nao Ajustados'!C213=Seletores!$A$2,'Pontos Nao Ajustados'!E213=Seletores!$D$2),Seletores!$G$2,IF(AND(C213=Seletores!$A$3,'Pontos Nao Ajustados'!E213=Seletores!$D$3),Seletores!$G$3,IF(AND('Pontos Nao Ajustados'!C213=Seletores!$A$4,'Pontos Nao Ajustados'!E213=Seletores!$D$4),Seletores!$G$4,IF(OR(C213=Seletores!$A$4,'Pontos Nao Ajustados'!E213=Seletores!$D$4),Seletores!$G$4,IF(OR(C213=Seletores!$A$3,'Pontos Nao Ajustados'!E213=Seletores!$D$3),Seletores!$G$3,"")))))</f>
        <v/>
      </c>
      <c r="G213" s="7">
        <f>IF(F213=Seletores!$G$2,5,IF('Pontos Nao Ajustados'!F213=Seletores!$G$3,10,IF(F213=Seletores!$G$4,15,0)))</f>
        <v>0</v>
      </c>
      <c r="H213" s="60"/>
      <c r="I213" s="4"/>
      <c r="J213" s="7">
        <f>IF(I213=Seletores!$G$2,1,IF('Pontos Nao Ajustados'!I213=Seletores!$G$3,2,IF('Pontos Nao Ajustados'!I213=Seletores!$G$4,3,0)))</f>
        <v>0</v>
      </c>
      <c r="K213" s="9">
        <f t="shared" si="3"/>
        <v>0</v>
      </c>
    </row>
    <row r="214" spans="1:11" x14ac:dyDescent="0.25">
      <c r="A214" s="60"/>
      <c r="B214" s="60"/>
      <c r="C214" s="4"/>
      <c r="D214" s="60"/>
      <c r="E214" s="4"/>
      <c r="F214" s="7" t="str">
        <f>IF(AND('Pontos Nao Ajustados'!C214=Seletores!$A$2,'Pontos Nao Ajustados'!E214=Seletores!$D$2),Seletores!$G$2,IF(AND(C214=Seletores!$A$3,'Pontos Nao Ajustados'!E214=Seletores!$D$3),Seletores!$G$3,IF(AND('Pontos Nao Ajustados'!C214=Seletores!$A$4,'Pontos Nao Ajustados'!E214=Seletores!$D$4),Seletores!$G$4,IF(OR(C214=Seletores!$A$4,'Pontos Nao Ajustados'!E214=Seletores!$D$4),Seletores!$G$4,IF(OR(C214=Seletores!$A$3,'Pontos Nao Ajustados'!E214=Seletores!$D$3),Seletores!$G$3,"")))))</f>
        <v/>
      </c>
      <c r="G214" s="7">
        <f>IF(F214=Seletores!$G$2,5,IF('Pontos Nao Ajustados'!F214=Seletores!$G$3,10,IF(F214=Seletores!$G$4,15,0)))</f>
        <v>0</v>
      </c>
      <c r="H214" s="60"/>
      <c r="I214" s="4"/>
      <c r="J214" s="7">
        <f>IF(I214=Seletores!$G$2,1,IF('Pontos Nao Ajustados'!I214=Seletores!$G$3,2,IF('Pontos Nao Ajustados'!I214=Seletores!$G$4,3,0)))</f>
        <v>0</v>
      </c>
      <c r="K214" s="9">
        <f t="shared" si="3"/>
        <v>0</v>
      </c>
    </row>
    <row r="215" spans="1:11" x14ac:dyDescent="0.25">
      <c r="A215" s="60"/>
      <c r="B215" s="60"/>
      <c r="C215" s="4"/>
      <c r="D215" s="60"/>
      <c r="E215" s="4"/>
      <c r="F215" s="7" t="str">
        <f>IF(AND('Pontos Nao Ajustados'!C215=Seletores!$A$2,'Pontos Nao Ajustados'!E215=Seletores!$D$2),Seletores!$G$2,IF(AND(C215=Seletores!$A$3,'Pontos Nao Ajustados'!E215=Seletores!$D$3),Seletores!$G$3,IF(AND('Pontos Nao Ajustados'!C215=Seletores!$A$4,'Pontos Nao Ajustados'!E215=Seletores!$D$4),Seletores!$G$4,IF(OR(C215=Seletores!$A$4,'Pontos Nao Ajustados'!E215=Seletores!$D$4),Seletores!$G$4,IF(OR(C215=Seletores!$A$3,'Pontos Nao Ajustados'!E215=Seletores!$D$3),Seletores!$G$3,"")))))</f>
        <v/>
      </c>
      <c r="G215" s="7">
        <f>IF(F215=Seletores!$G$2,5,IF('Pontos Nao Ajustados'!F215=Seletores!$G$3,10,IF(F215=Seletores!$G$4,15,0)))</f>
        <v>0</v>
      </c>
      <c r="H215" s="60"/>
      <c r="I215" s="4"/>
      <c r="J215" s="7">
        <f>IF(I215=Seletores!$G$2,1,IF('Pontos Nao Ajustados'!I215=Seletores!$G$3,2,IF('Pontos Nao Ajustados'!I215=Seletores!$G$4,3,0)))</f>
        <v>0</v>
      </c>
      <c r="K215" s="9">
        <f t="shared" si="3"/>
        <v>0</v>
      </c>
    </row>
    <row r="216" spans="1:11" x14ac:dyDescent="0.25">
      <c r="A216" s="60"/>
      <c r="B216" s="60"/>
      <c r="C216" s="4"/>
      <c r="D216" s="60"/>
      <c r="E216" s="4"/>
      <c r="F216" s="7" t="str">
        <f>IF(AND('Pontos Nao Ajustados'!C216=Seletores!$A$2,'Pontos Nao Ajustados'!E216=Seletores!$D$2),Seletores!$G$2,IF(AND(C216=Seletores!$A$3,'Pontos Nao Ajustados'!E216=Seletores!$D$3),Seletores!$G$3,IF(AND('Pontos Nao Ajustados'!C216=Seletores!$A$4,'Pontos Nao Ajustados'!E216=Seletores!$D$4),Seletores!$G$4,IF(OR(C216=Seletores!$A$4,'Pontos Nao Ajustados'!E216=Seletores!$D$4),Seletores!$G$4,IF(OR(C216=Seletores!$A$3,'Pontos Nao Ajustados'!E216=Seletores!$D$3),Seletores!$G$3,"")))))</f>
        <v/>
      </c>
      <c r="G216" s="7">
        <f>IF(F216=Seletores!$G$2,5,IF('Pontos Nao Ajustados'!F216=Seletores!$G$3,10,IF(F216=Seletores!$G$4,15,0)))</f>
        <v>0</v>
      </c>
      <c r="H216" s="60"/>
      <c r="I216" s="4"/>
      <c r="J216" s="7">
        <f>IF(I216=Seletores!$G$2,1,IF('Pontos Nao Ajustados'!I216=Seletores!$G$3,2,IF('Pontos Nao Ajustados'!I216=Seletores!$G$4,3,0)))</f>
        <v>0</v>
      </c>
      <c r="K216" s="9">
        <f t="shared" si="3"/>
        <v>0</v>
      </c>
    </row>
    <row r="217" spans="1:11" x14ac:dyDescent="0.25">
      <c r="A217" s="60"/>
      <c r="B217" s="60"/>
      <c r="C217" s="4"/>
      <c r="D217" s="60"/>
      <c r="E217" s="4"/>
      <c r="F217" s="7" t="str">
        <f>IF(AND('Pontos Nao Ajustados'!C217=Seletores!$A$2,'Pontos Nao Ajustados'!E217=Seletores!$D$2),Seletores!$G$2,IF(AND(C217=Seletores!$A$3,'Pontos Nao Ajustados'!E217=Seletores!$D$3),Seletores!$G$3,IF(AND('Pontos Nao Ajustados'!C217=Seletores!$A$4,'Pontos Nao Ajustados'!E217=Seletores!$D$4),Seletores!$G$4,IF(OR(C217=Seletores!$A$4,'Pontos Nao Ajustados'!E217=Seletores!$D$4),Seletores!$G$4,IF(OR(C217=Seletores!$A$3,'Pontos Nao Ajustados'!E217=Seletores!$D$3),Seletores!$G$3,"")))))</f>
        <v/>
      </c>
      <c r="G217" s="7">
        <f>IF(F217=Seletores!$G$2,5,IF('Pontos Nao Ajustados'!F217=Seletores!$G$3,10,IF(F217=Seletores!$G$4,15,0)))</f>
        <v>0</v>
      </c>
      <c r="H217" s="60"/>
      <c r="I217" s="4"/>
      <c r="J217" s="7">
        <f>IF(I217=Seletores!$G$2,1,IF('Pontos Nao Ajustados'!I217=Seletores!$G$3,2,IF('Pontos Nao Ajustados'!I217=Seletores!$G$4,3,0)))</f>
        <v>0</v>
      </c>
      <c r="K217" s="9">
        <f t="shared" si="3"/>
        <v>0</v>
      </c>
    </row>
    <row r="218" spans="1:11" x14ac:dyDescent="0.25">
      <c r="A218" s="60"/>
      <c r="B218" s="60"/>
      <c r="C218" s="4"/>
      <c r="D218" s="60"/>
      <c r="E218" s="4"/>
      <c r="F218" s="7" t="str">
        <f>IF(AND('Pontos Nao Ajustados'!C218=Seletores!$A$2,'Pontos Nao Ajustados'!E218=Seletores!$D$2),Seletores!$G$2,IF(AND(C218=Seletores!$A$3,'Pontos Nao Ajustados'!E218=Seletores!$D$3),Seletores!$G$3,IF(AND('Pontos Nao Ajustados'!C218=Seletores!$A$4,'Pontos Nao Ajustados'!E218=Seletores!$D$4),Seletores!$G$4,IF(OR(C218=Seletores!$A$4,'Pontos Nao Ajustados'!E218=Seletores!$D$4),Seletores!$G$4,IF(OR(C218=Seletores!$A$3,'Pontos Nao Ajustados'!E218=Seletores!$D$3),Seletores!$G$3,"")))))</f>
        <v/>
      </c>
      <c r="G218" s="7">
        <f>IF(F218=Seletores!$G$2,5,IF('Pontos Nao Ajustados'!F218=Seletores!$G$3,10,IF(F218=Seletores!$G$4,15,0)))</f>
        <v>0</v>
      </c>
      <c r="H218" s="60"/>
      <c r="I218" s="4"/>
      <c r="J218" s="7">
        <f>IF(I218=Seletores!$G$2,1,IF('Pontos Nao Ajustados'!I218=Seletores!$G$3,2,IF('Pontos Nao Ajustados'!I218=Seletores!$G$4,3,0)))</f>
        <v>0</v>
      </c>
      <c r="K218" s="9">
        <f t="shared" si="3"/>
        <v>0</v>
      </c>
    </row>
    <row r="219" spans="1:11" x14ac:dyDescent="0.25">
      <c r="A219" s="60"/>
      <c r="B219" s="60"/>
      <c r="C219" s="4"/>
      <c r="D219" s="60"/>
      <c r="E219" s="4"/>
      <c r="F219" s="7" t="str">
        <f>IF(AND('Pontos Nao Ajustados'!C219=Seletores!$A$2,'Pontos Nao Ajustados'!E219=Seletores!$D$2),Seletores!$G$2,IF(AND(C219=Seletores!$A$3,'Pontos Nao Ajustados'!E219=Seletores!$D$3),Seletores!$G$3,IF(AND('Pontos Nao Ajustados'!C219=Seletores!$A$4,'Pontos Nao Ajustados'!E219=Seletores!$D$4),Seletores!$G$4,IF(OR(C219=Seletores!$A$4,'Pontos Nao Ajustados'!E219=Seletores!$D$4),Seletores!$G$4,IF(OR(C219=Seletores!$A$3,'Pontos Nao Ajustados'!E219=Seletores!$D$3),Seletores!$G$3,"")))))</f>
        <v/>
      </c>
      <c r="G219" s="7">
        <f>IF(F219=Seletores!$G$2,5,IF('Pontos Nao Ajustados'!F219=Seletores!$G$3,10,IF(F219=Seletores!$G$4,15,0)))</f>
        <v>0</v>
      </c>
      <c r="H219" s="60"/>
      <c r="I219" s="4"/>
      <c r="J219" s="7">
        <f>IF(I219=Seletores!$G$2,1,IF('Pontos Nao Ajustados'!I219=Seletores!$G$3,2,IF('Pontos Nao Ajustados'!I219=Seletores!$G$4,3,0)))</f>
        <v>0</v>
      </c>
      <c r="K219" s="9">
        <f t="shared" si="3"/>
        <v>0</v>
      </c>
    </row>
    <row r="220" spans="1:11" x14ac:dyDescent="0.25">
      <c r="A220" s="60"/>
      <c r="B220" s="60"/>
      <c r="C220" s="4"/>
      <c r="D220" s="60"/>
      <c r="E220" s="4"/>
      <c r="F220" s="7" t="str">
        <f>IF(AND('Pontos Nao Ajustados'!C220=Seletores!$A$2,'Pontos Nao Ajustados'!E220=Seletores!$D$2),Seletores!$G$2,IF(AND(C220=Seletores!$A$3,'Pontos Nao Ajustados'!E220=Seletores!$D$3),Seletores!$G$3,IF(AND('Pontos Nao Ajustados'!C220=Seletores!$A$4,'Pontos Nao Ajustados'!E220=Seletores!$D$4),Seletores!$G$4,IF(OR(C220=Seletores!$A$4,'Pontos Nao Ajustados'!E220=Seletores!$D$4),Seletores!$G$4,IF(OR(C220=Seletores!$A$3,'Pontos Nao Ajustados'!E220=Seletores!$D$3),Seletores!$G$3,"")))))</f>
        <v/>
      </c>
      <c r="G220" s="7">
        <f>IF(F220=Seletores!$G$2,5,IF('Pontos Nao Ajustados'!F220=Seletores!$G$3,10,IF(F220=Seletores!$G$4,15,0)))</f>
        <v>0</v>
      </c>
      <c r="H220" s="60"/>
      <c r="I220" s="4"/>
      <c r="J220" s="7">
        <f>IF(I220=Seletores!$G$2,1,IF('Pontos Nao Ajustados'!I220=Seletores!$G$3,2,IF('Pontos Nao Ajustados'!I220=Seletores!$G$4,3,0)))</f>
        <v>0</v>
      </c>
      <c r="K220" s="9">
        <f t="shared" si="3"/>
        <v>0</v>
      </c>
    </row>
    <row r="221" spans="1:11" x14ac:dyDescent="0.25">
      <c r="A221" s="60"/>
      <c r="B221" s="60"/>
      <c r="C221" s="4"/>
      <c r="D221" s="60"/>
      <c r="E221" s="4"/>
      <c r="F221" s="7" t="str">
        <f>IF(AND('Pontos Nao Ajustados'!C221=Seletores!$A$2,'Pontos Nao Ajustados'!E221=Seletores!$D$2),Seletores!$G$2,IF(AND(C221=Seletores!$A$3,'Pontos Nao Ajustados'!E221=Seletores!$D$3),Seletores!$G$3,IF(AND('Pontos Nao Ajustados'!C221=Seletores!$A$4,'Pontos Nao Ajustados'!E221=Seletores!$D$4),Seletores!$G$4,IF(OR(C221=Seletores!$A$4,'Pontos Nao Ajustados'!E221=Seletores!$D$4),Seletores!$G$4,IF(OR(C221=Seletores!$A$3,'Pontos Nao Ajustados'!E221=Seletores!$D$3),Seletores!$G$3,"")))))</f>
        <v/>
      </c>
      <c r="G221" s="7">
        <f>IF(F221=Seletores!$G$2,5,IF('Pontos Nao Ajustados'!F221=Seletores!$G$3,10,IF(F221=Seletores!$G$4,15,0)))</f>
        <v>0</v>
      </c>
      <c r="H221" s="60"/>
      <c r="I221" s="4"/>
      <c r="J221" s="7">
        <f>IF(I221=Seletores!$G$2,1,IF('Pontos Nao Ajustados'!I221=Seletores!$G$3,2,IF('Pontos Nao Ajustados'!I221=Seletores!$G$4,3,0)))</f>
        <v>0</v>
      </c>
      <c r="K221" s="9">
        <f t="shared" si="3"/>
        <v>0</v>
      </c>
    </row>
    <row r="222" spans="1:11" x14ac:dyDescent="0.25">
      <c r="A222" s="60"/>
      <c r="B222" s="60"/>
      <c r="C222" s="4"/>
      <c r="D222" s="60"/>
      <c r="E222" s="4"/>
      <c r="F222" s="7" t="str">
        <f>IF(AND('Pontos Nao Ajustados'!C222=Seletores!$A$2,'Pontos Nao Ajustados'!E222=Seletores!$D$2),Seletores!$G$2,IF(AND(C222=Seletores!$A$3,'Pontos Nao Ajustados'!E222=Seletores!$D$3),Seletores!$G$3,IF(AND('Pontos Nao Ajustados'!C222=Seletores!$A$4,'Pontos Nao Ajustados'!E222=Seletores!$D$4),Seletores!$G$4,IF(OR(C222=Seletores!$A$4,'Pontos Nao Ajustados'!E222=Seletores!$D$4),Seletores!$G$4,IF(OR(C222=Seletores!$A$3,'Pontos Nao Ajustados'!E222=Seletores!$D$3),Seletores!$G$3,"")))))</f>
        <v/>
      </c>
      <c r="G222" s="7">
        <f>IF(F222=Seletores!$G$2,5,IF('Pontos Nao Ajustados'!F222=Seletores!$G$3,10,IF(F222=Seletores!$G$4,15,0)))</f>
        <v>0</v>
      </c>
      <c r="H222" s="60"/>
      <c r="I222" s="4"/>
      <c r="J222" s="7">
        <f>IF(I222=Seletores!$G$2,1,IF('Pontos Nao Ajustados'!I222=Seletores!$G$3,2,IF('Pontos Nao Ajustados'!I222=Seletores!$G$4,3,0)))</f>
        <v>0</v>
      </c>
      <c r="K222" s="9">
        <f t="shared" si="3"/>
        <v>0</v>
      </c>
    </row>
    <row r="223" spans="1:11" x14ac:dyDescent="0.25">
      <c r="A223" s="60"/>
      <c r="B223" s="60"/>
      <c r="C223" s="4"/>
      <c r="D223" s="60"/>
      <c r="E223" s="4"/>
      <c r="F223" s="7" t="str">
        <f>IF(AND('Pontos Nao Ajustados'!C223=Seletores!$A$2,'Pontos Nao Ajustados'!E223=Seletores!$D$2),Seletores!$G$2,IF(AND(C223=Seletores!$A$3,'Pontos Nao Ajustados'!E223=Seletores!$D$3),Seletores!$G$3,IF(AND('Pontos Nao Ajustados'!C223=Seletores!$A$4,'Pontos Nao Ajustados'!E223=Seletores!$D$4),Seletores!$G$4,IF(OR(C223=Seletores!$A$4,'Pontos Nao Ajustados'!E223=Seletores!$D$4),Seletores!$G$4,IF(OR(C223=Seletores!$A$3,'Pontos Nao Ajustados'!E223=Seletores!$D$3),Seletores!$G$3,"")))))</f>
        <v/>
      </c>
      <c r="G223" s="7">
        <f>IF(F223=Seletores!$G$2,5,IF('Pontos Nao Ajustados'!F223=Seletores!$G$3,10,IF(F223=Seletores!$G$4,15,0)))</f>
        <v>0</v>
      </c>
      <c r="H223" s="60"/>
      <c r="I223" s="4"/>
      <c r="J223" s="7">
        <f>IF(I223=Seletores!$G$2,1,IF('Pontos Nao Ajustados'!I223=Seletores!$G$3,2,IF('Pontos Nao Ajustados'!I223=Seletores!$G$4,3,0)))</f>
        <v>0</v>
      </c>
      <c r="K223" s="9">
        <f t="shared" si="3"/>
        <v>0</v>
      </c>
    </row>
    <row r="224" spans="1:11" x14ac:dyDescent="0.25">
      <c r="A224" s="60"/>
      <c r="B224" s="60"/>
      <c r="C224" s="4"/>
      <c r="D224" s="60"/>
      <c r="E224" s="4"/>
      <c r="F224" s="7" t="str">
        <f>IF(AND('Pontos Nao Ajustados'!C224=Seletores!$A$2,'Pontos Nao Ajustados'!E224=Seletores!$D$2),Seletores!$G$2,IF(AND(C224=Seletores!$A$3,'Pontos Nao Ajustados'!E224=Seletores!$D$3),Seletores!$G$3,IF(AND('Pontos Nao Ajustados'!C224=Seletores!$A$4,'Pontos Nao Ajustados'!E224=Seletores!$D$4),Seletores!$G$4,IF(OR(C224=Seletores!$A$4,'Pontos Nao Ajustados'!E224=Seletores!$D$4),Seletores!$G$4,IF(OR(C224=Seletores!$A$3,'Pontos Nao Ajustados'!E224=Seletores!$D$3),Seletores!$G$3,"")))))</f>
        <v/>
      </c>
      <c r="G224" s="7">
        <f>IF(F224=Seletores!$G$2,5,IF('Pontos Nao Ajustados'!F224=Seletores!$G$3,10,IF(F224=Seletores!$G$4,15,0)))</f>
        <v>0</v>
      </c>
      <c r="H224" s="60"/>
      <c r="I224" s="4"/>
      <c r="J224" s="7">
        <f>IF(I224=Seletores!$G$2,1,IF('Pontos Nao Ajustados'!I224=Seletores!$G$3,2,IF('Pontos Nao Ajustados'!I224=Seletores!$G$4,3,0)))</f>
        <v>0</v>
      </c>
      <c r="K224" s="9">
        <f t="shared" si="3"/>
        <v>0</v>
      </c>
    </row>
    <row r="225" spans="1:11" x14ac:dyDescent="0.25">
      <c r="A225" s="60"/>
      <c r="B225" s="60"/>
      <c r="C225" s="4"/>
      <c r="D225" s="60"/>
      <c r="E225" s="4"/>
      <c r="F225" s="7" t="str">
        <f>IF(AND('Pontos Nao Ajustados'!C225=Seletores!$A$2,'Pontos Nao Ajustados'!E225=Seletores!$D$2),Seletores!$G$2,IF(AND(C225=Seletores!$A$3,'Pontos Nao Ajustados'!E225=Seletores!$D$3),Seletores!$G$3,IF(AND('Pontos Nao Ajustados'!C225=Seletores!$A$4,'Pontos Nao Ajustados'!E225=Seletores!$D$4),Seletores!$G$4,IF(OR(C225=Seletores!$A$4,'Pontos Nao Ajustados'!E225=Seletores!$D$4),Seletores!$G$4,IF(OR(C225=Seletores!$A$3,'Pontos Nao Ajustados'!E225=Seletores!$D$3),Seletores!$G$3,"")))))</f>
        <v/>
      </c>
      <c r="G225" s="7">
        <f>IF(F225=Seletores!$G$2,5,IF('Pontos Nao Ajustados'!F225=Seletores!$G$3,10,IF(F225=Seletores!$G$4,15,0)))</f>
        <v>0</v>
      </c>
      <c r="H225" s="60"/>
      <c r="I225" s="4"/>
      <c r="J225" s="7">
        <f>IF(I225=Seletores!$G$2,1,IF('Pontos Nao Ajustados'!I225=Seletores!$G$3,2,IF('Pontos Nao Ajustados'!I225=Seletores!$G$4,3,0)))</f>
        <v>0</v>
      </c>
      <c r="K225" s="9">
        <f t="shared" si="3"/>
        <v>0</v>
      </c>
    </row>
    <row r="226" spans="1:11" x14ac:dyDescent="0.25">
      <c r="A226" s="60"/>
      <c r="B226" s="60"/>
      <c r="C226" s="4"/>
      <c r="D226" s="60"/>
      <c r="E226" s="4"/>
      <c r="F226" s="7" t="str">
        <f>IF(AND('Pontos Nao Ajustados'!C226=Seletores!$A$2,'Pontos Nao Ajustados'!E226=Seletores!$D$2),Seletores!$G$2,IF(AND(C226=Seletores!$A$3,'Pontos Nao Ajustados'!E226=Seletores!$D$3),Seletores!$G$3,IF(AND('Pontos Nao Ajustados'!C226=Seletores!$A$4,'Pontos Nao Ajustados'!E226=Seletores!$D$4),Seletores!$G$4,IF(OR(C226=Seletores!$A$4,'Pontos Nao Ajustados'!E226=Seletores!$D$4),Seletores!$G$4,IF(OR(C226=Seletores!$A$3,'Pontos Nao Ajustados'!E226=Seletores!$D$3),Seletores!$G$3,"")))))</f>
        <v/>
      </c>
      <c r="G226" s="7">
        <f>IF(F226=Seletores!$G$2,5,IF('Pontos Nao Ajustados'!F226=Seletores!$G$3,10,IF(F226=Seletores!$G$4,15,0)))</f>
        <v>0</v>
      </c>
      <c r="H226" s="60"/>
      <c r="I226" s="4"/>
      <c r="J226" s="7">
        <f>IF(I226=Seletores!$G$2,1,IF('Pontos Nao Ajustados'!I226=Seletores!$G$3,2,IF('Pontos Nao Ajustados'!I226=Seletores!$G$4,3,0)))</f>
        <v>0</v>
      </c>
      <c r="K226" s="9">
        <f t="shared" si="3"/>
        <v>0</v>
      </c>
    </row>
    <row r="227" spans="1:11" x14ac:dyDescent="0.25">
      <c r="A227" s="60"/>
      <c r="B227" s="60"/>
      <c r="C227" s="4"/>
      <c r="D227" s="60"/>
      <c r="E227" s="4"/>
      <c r="F227" s="7" t="str">
        <f>IF(AND('Pontos Nao Ajustados'!C227=Seletores!$A$2,'Pontos Nao Ajustados'!E227=Seletores!$D$2),Seletores!$G$2,IF(AND(C227=Seletores!$A$3,'Pontos Nao Ajustados'!E227=Seletores!$D$3),Seletores!$G$3,IF(AND('Pontos Nao Ajustados'!C227=Seletores!$A$4,'Pontos Nao Ajustados'!E227=Seletores!$D$4),Seletores!$G$4,IF(OR(C227=Seletores!$A$4,'Pontos Nao Ajustados'!E227=Seletores!$D$4),Seletores!$G$4,IF(OR(C227=Seletores!$A$3,'Pontos Nao Ajustados'!E227=Seletores!$D$3),Seletores!$G$3,"")))))</f>
        <v/>
      </c>
      <c r="G227" s="7">
        <f>IF(F227=Seletores!$G$2,5,IF('Pontos Nao Ajustados'!F227=Seletores!$G$3,10,IF(F227=Seletores!$G$4,15,0)))</f>
        <v>0</v>
      </c>
      <c r="H227" s="60"/>
      <c r="I227" s="4"/>
      <c r="J227" s="7">
        <f>IF(I227=Seletores!$G$2,1,IF('Pontos Nao Ajustados'!I227=Seletores!$G$3,2,IF('Pontos Nao Ajustados'!I227=Seletores!$G$4,3,0)))</f>
        <v>0</v>
      </c>
      <c r="K227" s="9">
        <f t="shared" si="3"/>
        <v>0</v>
      </c>
    </row>
    <row r="228" spans="1:11" x14ac:dyDescent="0.25">
      <c r="A228" s="60"/>
      <c r="B228" s="60"/>
      <c r="C228" s="4"/>
      <c r="D228" s="60"/>
      <c r="E228" s="4"/>
      <c r="F228" s="7" t="str">
        <f>IF(AND('Pontos Nao Ajustados'!C228=Seletores!$A$2,'Pontos Nao Ajustados'!E228=Seletores!$D$2),Seletores!$G$2,IF(AND(C228=Seletores!$A$3,'Pontos Nao Ajustados'!E228=Seletores!$D$3),Seletores!$G$3,IF(AND('Pontos Nao Ajustados'!C228=Seletores!$A$4,'Pontos Nao Ajustados'!E228=Seletores!$D$4),Seletores!$G$4,IF(OR(C228=Seletores!$A$4,'Pontos Nao Ajustados'!E228=Seletores!$D$4),Seletores!$G$4,IF(OR(C228=Seletores!$A$3,'Pontos Nao Ajustados'!E228=Seletores!$D$3),Seletores!$G$3,"")))))</f>
        <v/>
      </c>
      <c r="G228" s="7">
        <f>IF(F228=Seletores!$G$2,5,IF('Pontos Nao Ajustados'!F228=Seletores!$G$3,10,IF(F228=Seletores!$G$4,15,0)))</f>
        <v>0</v>
      </c>
      <c r="H228" s="60"/>
      <c r="I228" s="4"/>
      <c r="J228" s="7">
        <f>IF(I228=Seletores!$G$2,1,IF('Pontos Nao Ajustados'!I228=Seletores!$G$3,2,IF('Pontos Nao Ajustados'!I228=Seletores!$G$4,3,0)))</f>
        <v>0</v>
      </c>
      <c r="K228" s="9">
        <f t="shared" si="3"/>
        <v>0</v>
      </c>
    </row>
    <row r="229" spans="1:11" x14ac:dyDescent="0.25">
      <c r="A229" s="60"/>
      <c r="B229" s="60"/>
      <c r="C229" s="4"/>
      <c r="D229" s="60"/>
      <c r="E229" s="4"/>
      <c r="F229" s="7" t="str">
        <f>IF(AND('Pontos Nao Ajustados'!C229=Seletores!$A$2,'Pontos Nao Ajustados'!E229=Seletores!$D$2),Seletores!$G$2,IF(AND(C229=Seletores!$A$3,'Pontos Nao Ajustados'!E229=Seletores!$D$3),Seletores!$G$3,IF(AND('Pontos Nao Ajustados'!C229=Seletores!$A$4,'Pontos Nao Ajustados'!E229=Seletores!$D$4),Seletores!$G$4,IF(OR(C229=Seletores!$A$4,'Pontos Nao Ajustados'!E229=Seletores!$D$4),Seletores!$G$4,IF(OR(C229=Seletores!$A$3,'Pontos Nao Ajustados'!E229=Seletores!$D$3),Seletores!$G$3,"")))))</f>
        <v/>
      </c>
      <c r="G229" s="7">
        <f>IF(F229=Seletores!$G$2,5,IF('Pontos Nao Ajustados'!F229=Seletores!$G$3,10,IF(F229=Seletores!$G$4,15,0)))</f>
        <v>0</v>
      </c>
      <c r="H229" s="60"/>
      <c r="I229" s="4"/>
      <c r="J229" s="7">
        <f>IF(I229=Seletores!$G$2,1,IF('Pontos Nao Ajustados'!I229=Seletores!$G$3,2,IF('Pontos Nao Ajustados'!I229=Seletores!$G$4,3,0)))</f>
        <v>0</v>
      </c>
      <c r="K229" s="9">
        <f t="shared" si="3"/>
        <v>0</v>
      </c>
    </row>
    <row r="230" spans="1:11" x14ac:dyDescent="0.25">
      <c r="A230" s="60"/>
      <c r="B230" s="60"/>
      <c r="C230" s="4"/>
      <c r="D230" s="60"/>
      <c r="E230" s="4"/>
      <c r="F230" s="7" t="str">
        <f>IF(AND('Pontos Nao Ajustados'!C230=Seletores!$A$2,'Pontos Nao Ajustados'!E230=Seletores!$D$2),Seletores!$G$2,IF(AND(C230=Seletores!$A$3,'Pontos Nao Ajustados'!E230=Seletores!$D$3),Seletores!$G$3,IF(AND('Pontos Nao Ajustados'!C230=Seletores!$A$4,'Pontos Nao Ajustados'!E230=Seletores!$D$4),Seletores!$G$4,IF(OR(C230=Seletores!$A$4,'Pontos Nao Ajustados'!E230=Seletores!$D$4),Seletores!$G$4,IF(OR(C230=Seletores!$A$3,'Pontos Nao Ajustados'!E230=Seletores!$D$3),Seletores!$G$3,"")))))</f>
        <v/>
      </c>
      <c r="G230" s="7">
        <f>IF(F230=Seletores!$G$2,5,IF('Pontos Nao Ajustados'!F230=Seletores!$G$3,10,IF(F230=Seletores!$G$4,15,0)))</f>
        <v>0</v>
      </c>
      <c r="H230" s="60"/>
      <c r="I230" s="4"/>
      <c r="J230" s="7">
        <f>IF(I230=Seletores!$G$2,1,IF('Pontos Nao Ajustados'!I230=Seletores!$G$3,2,IF('Pontos Nao Ajustados'!I230=Seletores!$G$4,3,0)))</f>
        <v>0</v>
      </c>
      <c r="K230" s="9">
        <f t="shared" si="3"/>
        <v>0</v>
      </c>
    </row>
    <row r="231" spans="1:11" x14ac:dyDescent="0.25">
      <c r="A231" s="60"/>
      <c r="B231" s="60"/>
      <c r="C231" s="4"/>
      <c r="D231" s="60"/>
      <c r="E231" s="4"/>
      <c r="F231" s="7" t="str">
        <f>IF(AND('Pontos Nao Ajustados'!C231=Seletores!$A$2,'Pontos Nao Ajustados'!E231=Seletores!$D$2),Seletores!$G$2,IF(AND(C231=Seletores!$A$3,'Pontos Nao Ajustados'!E231=Seletores!$D$3),Seletores!$G$3,IF(AND('Pontos Nao Ajustados'!C231=Seletores!$A$4,'Pontos Nao Ajustados'!E231=Seletores!$D$4),Seletores!$G$4,IF(OR(C231=Seletores!$A$4,'Pontos Nao Ajustados'!E231=Seletores!$D$4),Seletores!$G$4,IF(OR(C231=Seletores!$A$3,'Pontos Nao Ajustados'!E231=Seletores!$D$3),Seletores!$G$3,"")))))</f>
        <v/>
      </c>
      <c r="G231" s="7">
        <f>IF(F231=Seletores!$G$2,5,IF('Pontos Nao Ajustados'!F231=Seletores!$G$3,10,IF(F231=Seletores!$G$4,15,0)))</f>
        <v>0</v>
      </c>
      <c r="H231" s="60"/>
      <c r="I231" s="4"/>
      <c r="J231" s="7">
        <f>IF(I231=Seletores!$G$2,1,IF('Pontos Nao Ajustados'!I231=Seletores!$G$3,2,IF('Pontos Nao Ajustados'!I231=Seletores!$G$4,3,0)))</f>
        <v>0</v>
      </c>
      <c r="K231" s="9">
        <f t="shared" si="3"/>
        <v>0</v>
      </c>
    </row>
    <row r="232" spans="1:11" x14ac:dyDescent="0.25">
      <c r="A232" s="60"/>
      <c r="B232" s="60"/>
      <c r="C232" s="4"/>
      <c r="D232" s="60"/>
      <c r="E232" s="4"/>
      <c r="F232" s="7" t="str">
        <f>IF(AND('Pontos Nao Ajustados'!C232=Seletores!$A$2,'Pontos Nao Ajustados'!E232=Seletores!$D$2),Seletores!$G$2,IF(AND(C232=Seletores!$A$3,'Pontos Nao Ajustados'!E232=Seletores!$D$3),Seletores!$G$3,IF(AND('Pontos Nao Ajustados'!C232=Seletores!$A$4,'Pontos Nao Ajustados'!E232=Seletores!$D$4),Seletores!$G$4,IF(OR(C232=Seletores!$A$4,'Pontos Nao Ajustados'!E232=Seletores!$D$4),Seletores!$G$4,IF(OR(C232=Seletores!$A$3,'Pontos Nao Ajustados'!E232=Seletores!$D$3),Seletores!$G$3,"")))))</f>
        <v/>
      </c>
      <c r="G232" s="7">
        <f>IF(F232=Seletores!$G$2,5,IF('Pontos Nao Ajustados'!F232=Seletores!$G$3,10,IF(F232=Seletores!$G$4,15,0)))</f>
        <v>0</v>
      </c>
      <c r="H232" s="60"/>
      <c r="I232" s="4"/>
      <c r="J232" s="7">
        <f>IF(I232=Seletores!$G$2,1,IF('Pontos Nao Ajustados'!I232=Seletores!$G$3,2,IF('Pontos Nao Ajustados'!I232=Seletores!$G$4,3,0)))</f>
        <v>0</v>
      </c>
      <c r="K232" s="9">
        <f t="shared" si="3"/>
        <v>0</v>
      </c>
    </row>
    <row r="233" spans="1:11" x14ac:dyDescent="0.25">
      <c r="A233" s="60"/>
      <c r="B233" s="60"/>
      <c r="C233" s="4"/>
      <c r="D233" s="60"/>
      <c r="E233" s="4"/>
      <c r="F233" s="7" t="str">
        <f>IF(AND('Pontos Nao Ajustados'!C233=Seletores!$A$2,'Pontos Nao Ajustados'!E233=Seletores!$D$2),Seletores!$G$2,IF(AND(C233=Seletores!$A$3,'Pontos Nao Ajustados'!E233=Seletores!$D$3),Seletores!$G$3,IF(AND('Pontos Nao Ajustados'!C233=Seletores!$A$4,'Pontos Nao Ajustados'!E233=Seletores!$D$4),Seletores!$G$4,IF(OR(C233=Seletores!$A$4,'Pontos Nao Ajustados'!E233=Seletores!$D$4),Seletores!$G$4,IF(OR(C233=Seletores!$A$3,'Pontos Nao Ajustados'!E233=Seletores!$D$3),Seletores!$G$3,"")))))</f>
        <v/>
      </c>
      <c r="G233" s="7">
        <f>IF(F233=Seletores!$G$2,5,IF('Pontos Nao Ajustados'!F233=Seletores!$G$3,10,IF(F233=Seletores!$G$4,15,0)))</f>
        <v>0</v>
      </c>
      <c r="H233" s="60"/>
      <c r="I233" s="4"/>
      <c r="J233" s="7">
        <f>IF(I233=Seletores!$G$2,1,IF('Pontos Nao Ajustados'!I233=Seletores!$G$3,2,IF('Pontos Nao Ajustados'!I233=Seletores!$G$4,3,0)))</f>
        <v>0</v>
      </c>
      <c r="K233" s="9">
        <f t="shared" si="3"/>
        <v>0</v>
      </c>
    </row>
    <row r="234" spans="1:11" x14ac:dyDescent="0.25">
      <c r="A234" s="60"/>
      <c r="B234" s="60"/>
      <c r="C234" s="4"/>
      <c r="D234" s="60"/>
      <c r="E234" s="4"/>
      <c r="F234" s="7" t="str">
        <f>IF(AND('Pontos Nao Ajustados'!C234=Seletores!$A$2,'Pontos Nao Ajustados'!E234=Seletores!$D$2),Seletores!$G$2,IF(AND(C234=Seletores!$A$3,'Pontos Nao Ajustados'!E234=Seletores!$D$3),Seletores!$G$3,IF(AND('Pontos Nao Ajustados'!C234=Seletores!$A$4,'Pontos Nao Ajustados'!E234=Seletores!$D$4),Seletores!$G$4,IF(OR(C234=Seletores!$A$4,'Pontos Nao Ajustados'!E234=Seletores!$D$4),Seletores!$G$4,IF(OR(C234=Seletores!$A$3,'Pontos Nao Ajustados'!E234=Seletores!$D$3),Seletores!$G$3,"")))))</f>
        <v/>
      </c>
      <c r="G234" s="7">
        <f>IF(F234=Seletores!$G$2,5,IF('Pontos Nao Ajustados'!F234=Seletores!$G$3,10,IF(F234=Seletores!$G$4,15,0)))</f>
        <v>0</v>
      </c>
      <c r="H234" s="60"/>
      <c r="I234" s="4"/>
      <c r="J234" s="7">
        <f>IF(I234=Seletores!$G$2,1,IF('Pontos Nao Ajustados'!I234=Seletores!$G$3,2,IF('Pontos Nao Ajustados'!I234=Seletores!$G$4,3,0)))</f>
        <v>0</v>
      </c>
      <c r="K234" s="9">
        <f t="shared" si="3"/>
        <v>0</v>
      </c>
    </row>
    <row r="235" spans="1:11" x14ac:dyDescent="0.25">
      <c r="A235" s="60"/>
      <c r="B235" s="60"/>
      <c r="C235" s="4"/>
      <c r="D235" s="60"/>
      <c r="E235" s="4"/>
      <c r="F235" s="7" t="str">
        <f>IF(AND('Pontos Nao Ajustados'!C235=Seletores!$A$2,'Pontos Nao Ajustados'!E235=Seletores!$D$2),Seletores!$G$2,IF(AND(C235=Seletores!$A$3,'Pontos Nao Ajustados'!E235=Seletores!$D$3),Seletores!$G$3,IF(AND('Pontos Nao Ajustados'!C235=Seletores!$A$4,'Pontos Nao Ajustados'!E235=Seletores!$D$4),Seletores!$G$4,IF(OR(C235=Seletores!$A$4,'Pontos Nao Ajustados'!E235=Seletores!$D$4),Seletores!$G$4,IF(OR(C235=Seletores!$A$3,'Pontos Nao Ajustados'!E235=Seletores!$D$3),Seletores!$G$3,"")))))</f>
        <v/>
      </c>
      <c r="G235" s="7">
        <f>IF(F235=Seletores!$G$2,5,IF('Pontos Nao Ajustados'!F235=Seletores!$G$3,10,IF(F235=Seletores!$G$4,15,0)))</f>
        <v>0</v>
      </c>
      <c r="H235" s="60"/>
      <c r="I235" s="4"/>
      <c r="J235" s="7">
        <f>IF(I235=Seletores!$G$2,1,IF('Pontos Nao Ajustados'!I235=Seletores!$G$3,2,IF('Pontos Nao Ajustados'!I235=Seletores!$G$4,3,0)))</f>
        <v>0</v>
      </c>
      <c r="K235" s="9">
        <f t="shared" si="3"/>
        <v>0</v>
      </c>
    </row>
    <row r="236" spans="1:11" x14ac:dyDescent="0.25">
      <c r="A236" s="60"/>
      <c r="B236" s="60"/>
      <c r="C236" s="4"/>
      <c r="D236" s="60"/>
      <c r="E236" s="4"/>
      <c r="F236" s="7" t="str">
        <f>IF(AND('Pontos Nao Ajustados'!C236=Seletores!$A$2,'Pontos Nao Ajustados'!E236=Seletores!$D$2),Seletores!$G$2,IF(AND(C236=Seletores!$A$3,'Pontos Nao Ajustados'!E236=Seletores!$D$3),Seletores!$G$3,IF(AND('Pontos Nao Ajustados'!C236=Seletores!$A$4,'Pontos Nao Ajustados'!E236=Seletores!$D$4),Seletores!$G$4,IF(OR(C236=Seletores!$A$4,'Pontos Nao Ajustados'!E236=Seletores!$D$4),Seletores!$G$4,IF(OR(C236=Seletores!$A$3,'Pontos Nao Ajustados'!E236=Seletores!$D$3),Seletores!$G$3,"")))))</f>
        <v/>
      </c>
      <c r="G236" s="7">
        <f>IF(F236=Seletores!$G$2,5,IF('Pontos Nao Ajustados'!F236=Seletores!$G$3,10,IF(F236=Seletores!$G$4,15,0)))</f>
        <v>0</v>
      </c>
      <c r="H236" s="60"/>
      <c r="I236" s="4"/>
      <c r="J236" s="7">
        <f>IF(I236=Seletores!$G$2,1,IF('Pontos Nao Ajustados'!I236=Seletores!$G$3,2,IF('Pontos Nao Ajustados'!I236=Seletores!$G$4,3,0)))</f>
        <v>0</v>
      </c>
      <c r="K236" s="9">
        <f t="shared" si="3"/>
        <v>0</v>
      </c>
    </row>
    <row r="237" spans="1:11" x14ac:dyDescent="0.25">
      <c r="A237" s="60"/>
      <c r="B237" s="60"/>
      <c r="C237" s="4"/>
      <c r="D237" s="60"/>
      <c r="E237" s="4"/>
      <c r="F237" s="7" t="str">
        <f>IF(AND('Pontos Nao Ajustados'!C237=Seletores!$A$2,'Pontos Nao Ajustados'!E237=Seletores!$D$2),Seletores!$G$2,IF(AND(C237=Seletores!$A$3,'Pontos Nao Ajustados'!E237=Seletores!$D$3),Seletores!$G$3,IF(AND('Pontos Nao Ajustados'!C237=Seletores!$A$4,'Pontos Nao Ajustados'!E237=Seletores!$D$4),Seletores!$G$4,IF(OR(C237=Seletores!$A$4,'Pontos Nao Ajustados'!E237=Seletores!$D$4),Seletores!$G$4,IF(OR(C237=Seletores!$A$3,'Pontos Nao Ajustados'!E237=Seletores!$D$3),Seletores!$G$3,"")))))</f>
        <v/>
      </c>
      <c r="G237" s="7">
        <f>IF(F237=Seletores!$G$2,5,IF('Pontos Nao Ajustados'!F237=Seletores!$G$3,10,IF(F237=Seletores!$G$4,15,0)))</f>
        <v>0</v>
      </c>
      <c r="H237" s="60"/>
      <c r="I237" s="4"/>
      <c r="J237" s="7">
        <f>IF(I237=Seletores!$G$2,1,IF('Pontos Nao Ajustados'!I237=Seletores!$G$3,2,IF('Pontos Nao Ajustados'!I237=Seletores!$G$4,3,0)))</f>
        <v>0</v>
      </c>
      <c r="K237" s="9">
        <f t="shared" si="3"/>
        <v>0</v>
      </c>
    </row>
    <row r="238" spans="1:11" x14ac:dyDescent="0.25">
      <c r="A238" s="60"/>
      <c r="B238" s="60"/>
      <c r="C238" s="4"/>
      <c r="D238" s="60"/>
      <c r="E238" s="4"/>
      <c r="F238" s="7" t="str">
        <f>IF(AND('Pontos Nao Ajustados'!C238=Seletores!$A$2,'Pontos Nao Ajustados'!E238=Seletores!$D$2),Seletores!$G$2,IF(AND(C238=Seletores!$A$3,'Pontos Nao Ajustados'!E238=Seletores!$D$3),Seletores!$G$3,IF(AND('Pontos Nao Ajustados'!C238=Seletores!$A$4,'Pontos Nao Ajustados'!E238=Seletores!$D$4),Seletores!$G$4,IF(OR(C238=Seletores!$A$4,'Pontos Nao Ajustados'!E238=Seletores!$D$4),Seletores!$G$4,IF(OR(C238=Seletores!$A$3,'Pontos Nao Ajustados'!E238=Seletores!$D$3),Seletores!$G$3,"")))))</f>
        <v/>
      </c>
      <c r="G238" s="7">
        <f>IF(F238=Seletores!$G$2,5,IF('Pontos Nao Ajustados'!F238=Seletores!$G$3,10,IF(F238=Seletores!$G$4,15,0)))</f>
        <v>0</v>
      </c>
      <c r="H238" s="60"/>
      <c r="I238" s="4"/>
      <c r="J238" s="7">
        <f>IF(I238=Seletores!$G$2,1,IF('Pontos Nao Ajustados'!I238=Seletores!$G$3,2,IF('Pontos Nao Ajustados'!I238=Seletores!$G$4,3,0)))</f>
        <v>0</v>
      </c>
      <c r="K238" s="9">
        <f t="shared" si="3"/>
        <v>0</v>
      </c>
    </row>
    <row r="239" spans="1:11" x14ac:dyDescent="0.25">
      <c r="A239" s="60"/>
      <c r="B239" s="60"/>
      <c r="C239" s="4"/>
      <c r="D239" s="60"/>
      <c r="E239" s="4"/>
      <c r="F239" s="7" t="str">
        <f>IF(AND('Pontos Nao Ajustados'!C239=Seletores!$A$2,'Pontos Nao Ajustados'!E239=Seletores!$D$2),Seletores!$G$2,IF(AND(C239=Seletores!$A$3,'Pontos Nao Ajustados'!E239=Seletores!$D$3),Seletores!$G$3,IF(AND('Pontos Nao Ajustados'!C239=Seletores!$A$4,'Pontos Nao Ajustados'!E239=Seletores!$D$4),Seletores!$G$4,IF(OR(C239=Seletores!$A$4,'Pontos Nao Ajustados'!E239=Seletores!$D$4),Seletores!$G$4,IF(OR(C239=Seletores!$A$3,'Pontos Nao Ajustados'!E239=Seletores!$D$3),Seletores!$G$3,"")))))</f>
        <v/>
      </c>
      <c r="G239" s="7">
        <f>IF(F239=Seletores!$G$2,5,IF('Pontos Nao Ajustados'!F239=Seletores!$G$3,10,IF(F239=Seletores!$G$4,15,0)))</f>
        <v>0</v>
      </c>
      <c r="H239" s="60"/>
      <c r="I239" s="4"/>
      <c r="J239" s="7">
        <f>IF(I239=Seletores!$G$2,1,IF('Pontos Nao Ajustados'!I239=Seletores!$G$3,2,IF('Pontos Nao Ajustados'!I239=Seletores!$G$4,3,0)))</f>
        <v>0</v>
      </c>
      <c r="K239" s="9">
        <f t="shared" si="3"/>
        <v>0</v>
      </c>
    </row>
    <row r="240" spans="1:11" x14ac:dyDescent="0.25">
      <c r="A240" s="60"/>
      <c r="B240" s="60"/>
      <c r="C240" s="4"/>
      <c r="D240" s="60"/>
      <c r="E240" s="4"/>
      <c r="F240" s="7" t="str">
        <f>IF(AND('Pontos Nao Ajustados'!C240=Seletores!$A$2,'Pontos Nao Ajustados'!E240=Seletores!$D$2),Seletores!$G$2,IF(AND(C240=Seletores!$A$3,'Pontos Nao Ajustados'!E240=Seletores!$D$3),Seletores!$G$3,IF(AND('Pontos Nao Ajustados'!C240=Seletores!$A$4,'Pontos Nao Ajustados'!E240=Seletores!$D$4),Seletores!$G$4,IF(OR(C240=Seletores!$A$4,'Pontos Nao Ajustados'!E240=Seletores!$D$4),Seletores!$G$4,IF(OR(C240=Seletores!$A$3,'Pontos Nao Ajustados'!E240=Seletores!$D$3),Seletores!$G$3,"")))))</f>
        <v/>
      </c>
      <c r="G240" s="7">
        <f>IF(F240=Seletores!$G$2,5,IF('Pontos Nao Ajustados'!F240=Seletores!$G$3,10,IF(F240=Seletores!$G$4,15,0)))</f>
        <v>0</v>
      </c>
      <c r="H240" s="60"/>
      <c r="I240" s="4"/>
      <c r="J240" s="7">
        <f>IF(I240=Seletores!$G$2,1,IF('Pontos Nao Ajustados'!I240=Seletores!$G$3,2,IF('Pontos Nao Ajustados'!I240=Seletores!$G$4,3,0)))</f>
        <v>0</v>
      </c>
      <c r="K240" s="9">
        <f t="shared" si="3"/>
        <v>0</v>
      </c>
    </row>
  </sheetData>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Seletores!$G$2:$G$4</xm:f>
          </x14:formula1>
          <xm:sqref>I10:I240</xm:sqref>
        </x14:dataValidation>
        <x14:dataValidation type="list" allowBlank="1" showInputMessage="1" showErrorMessage="1">
          <x14:formula1>
            <xm:f>Seletores!$A$2:$A$4</xm:f>
          </x14:formula1>
          <xm:sqref>C9:C240</xm:sqref>
        </x14:dataValidation>
        <x14:dataValidation type="list" allowBlank="1" showInputMessage="1" showErrorMessage="1">
          <x14:formula1>
            <xm:f>Seletores!$D$2:$D$4</xm:f>
          </x14:formula1>
          <xm:sqref>E9:E240</xm:sqref>
        </x14:dataValidation>
        <x14:dataValidation type="list" allowBlank="1" showInputMessage="1" showErrorMessage="1">
          <x14:formula1>
            <xm:f>Seletores!$G$2:$G$4</xm:f>
          </x14:formula1>
          <xm:sqref>I9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x14ac:dyDescent="0.25"/>
  <cols>
    <col min="1" max="1" width="3.42578125" style="12" customWidth="1"/>
    <col min="2" max="2" width="41.28515625" style="12" bestFit="1" customWidth="1"/>
    <col min="3" max="4" width="12.5703125" style="12" bestFit="1" customWidth="1"/>
    <col min="5" max="5" width="16.5703125" style="12" bestFit="1" customWidth="1"/>
    <col min="6" max="6" width="9.140625" style="12"/>
    <col min="7" max="7" width="42" style="12" customWidth="1"/>
    <col min="8" max="8" width="9.140625" style="12"/>
    <col min="9" max="9" width="11.7109375" style="12" bestFit="1" customWidth="1"/>
    <col min="10" max="10" width="18" style="12" bestFit="1" customWidth="1"/>
    <col min="11" max="16384" width="9.140625" style="12"/>
  </cols>
  <sheetData>
    <row r="1" spans="1:10" x14ac:dyDescent="0.25">
      <c r="A1" s="12" t="s">
        <v>11</v>
      </c>
    </row>
    <row r="3" spans="1:10" x14ac:dyDescent="0.25">
      <c r="A3" s="13" t="s">
        <v>64</v>
      </c>
      <c r="G3" s="13" t="s">
        <v>80</v>
      </c>
    </row>
    <row r="4" spans="1:10" ht="15.75" thickBot="1" x14ac:dyDescent="0.3"/>
    <row r="5" spans="1:10" s="13" customFormat="1" ht="15.75" thickBot="1" x14ac:dyDescent="0.3">
      <c r="B5" s="14" t="s">
        <v>65</v>
      </c>
      <c r="C5" s="15" t="s">
        <v>77</v>
      </c>
      <c r="D5" s="15" t="s">
        <v>78</v>
      </c>
      <c r="E5" s="16" t="s">
        <v>65</v>
      </c>
      <c r="F5" s="17"/>
      <c r="G5" s="14" t="s">
        <v>65</v>
      </c>
      <c r="H5" s="15" t="s">
        <v>77</v>
      </c>
      <c r="I5" s="15" t="s">
        <v>78</v>
      </c>
      <c r="J5" s="16" t="s">
        <v>89</v>
      </c>
    </row>
    <row r="6" spans="1:10" s="17" customFormat="1" x14ac:dyDescent="0.25">
      <c r="B6" s="18" t="s">
        <v>66</v>
      </c>
      <c r="C6" s="19">
        <v>2</v>
      </c>
      <c r="D6" s="5"/>
      <c r="E6" s="20">
        <f>C6*D6</f>
        <v>0</v>
      </c>
      <c r="G6" s="18" t="s">
        <v>81</v>
      </c>
      <c r="H6" s="19">
        <v>1.5</v>
      </c>
      <c r="I6" s="5"/>
      <c r="J6" s="20">
        <f>H6*I6</f>
        <v>0</v>
      </c>
    </row>
    <row r="7" spans="1:10" s="17" customFormat="1" x14ac:dyDescent="0.25">
      <c r="B7" s="21" t="s">
        <v>67</v>
      </c>
      <c r="C7" s="22">
        <v>2</v>
      </c>
      <c r="D7" s="6"/>
      <c r="E7" s="23">
        <f t="shared" ref="E7:E18" si="0">C7*D7</f>
        <v>0</v>
      </c>
      <c r="G7" s="21" t="s">
        <v>82</v>
      </c>
      <c r="H7" s="22">
        <v>0.5</v>
      </c>
      <c r="I7" s="6"/>
      <c r="J7" s="23">
        <f t="shared" ref="J7:J13" si="1">H7*I7</f>
        <v>0</v>
      </c>
    </row>
    <row r="8" spans="1:10" s="17" customFormat="1" x14ac:dyDescent="0.25">
      <c r="B8" s="21" t="s">
        <v>68</v>
      </c>
      <c r="C8" s="22">
        <v>1</v>
      </c>
      <c r="D8" s="6"/>
      <c r="E8" s="23">
        <f t="shared" si="0"/>
        <v>0</v>
      </c>
      <c r="G8" s="21" t="s">
        <v>83</v>
      </c>
      <c r="H8" s="22">
        <v>1</v>
      </c>
      <c r="I8" s="6"/>
      <c r="J8" s="23">
        <f t="shared" si="1"/>
        <v>0</v>
      </c>
    </row>
    <row r="9" spans="1:10" s="17" customFormat="1" ht="18.75" x14ac:dyDescent="0.3">
      <c r="B9" s="21" t="s">
        <v>6</v>
      </c>
      <c r="C9" s="22">
        <v>1</v>
      </c>
      <c r="D9" s="6"/>
      <c r="E9" s="23">
        <f t="shared" si="0"/>
        <v>0</v>
      </c>
      <c r="F9" s="24"/>
      <c r="G9" s="21" t="s">
        <v>84</v>
      </c>
      <c r="H9" s="22">
        <v>0.5</v>
      </c>
      <c r="I9" s="6"/>
      <c r="J9" s="23">
        <f t="shared" si="1"/>
        <v>0</v>
      </c>
    </row>
    <row r="10" spans="1:10" s="17" customFormat="1" x14ac:dyDescent="0.25">
      <c r="B10" s="21" t="s">
        <v>7</v>
      </c>
      <c r="C10" s="22">
        <v>1</v>
      </c>
      <c r="D10" s="6"/>
      <c r="E10" s="23">
        <f t="shared" si="0"/>
        <v>0</v>
      </c>
      <c r="G10" s="21" t="s">
        <v>85</v>
      </c>
      <c r="H10" s="22">
        <v>1</v>
      </c>
      <c r="I10" s="6"/>
      <c r="J10" s="23">
        <f t="shared" si="1"/>
        <v>0</v>
      </c>
    </row>
    <row r="11" spans="1:10" s="17" customFormat="1" x14ac:dyDescent="0.25">
      <c r="B11" s="21" t="s">
        <v>69</v>
      </c>
      <c r="C11" s="22">
        <v>0.5</v>
      </c>
      <c r="D11" s="6"/>
      <c r="E11" s="23">
        <f t="shared" si="0"/>
        <v>0</v>
      </c>
      <c r="G11" s="21" t="s">
        <v>86</v>
      </c>
      <c r="H11" s="22">
        <v>2</v>
      </c>
      <c r="I11" s="6"/>
      <c r="J11" s="23">
        <f t="shared" si="1"/>
        <v>0</v>
      </c>
    </row>
    <row r="12" spans="1:10" s="17" customFormat="1" x14ac:dyDescent="0.25">
      <c r="B12" s="21" t="s">
        <v>70</v>
      </c>
      <c r="C12" s="22">
        <v>0.5</v>
      </c>
      <c r="D12" s="6"/>
      <c r="E12" s="23">
        <f t="shared" si="0"/>
        <v>0</v>
      </c>
      <c r="G12" s="21" t="s">
        <v>87</v>
      </c>
      <c r="H12" s="22">
        <v>-1</v>
      </c>
      <c r="I12" s="6"/>
      <c r="J12" s="23">
        <f t="shared" si="1"/>
        <v>0</v>
      </c>
    </row>
    <row r="13" spans="1:10" s="17" customFormat="1" ht="15.75" thickBot="1" x14ac:dyDescent="0.3">
      <c r="B13" s="21" t="s">
        <v>71</v>
      </c>
      <c r="C13" s="22">
        <v>2</v>
      </c>
      <c r="D13" s="6"/>
      <c r="E13" s="23">
        <f t="shared" si="0"/>
        <v>0</v>
      </c>
      <c r="G13" s="21" t="s">
        <v>88</v>
      </c>
      <c r="H13" s="22">
        <v>-1</v>
      </c>
      <c r="I13" s="6"/>
      <c r="J13" s="23">
        <f t="shared" si="1"/>
        <v>0</v>
      </c>
    </row>
    <row r="14" spans="1:10" s="17" customFormat="1" ht="16.5" thickBot="1" x14ac:dyDescent="0.3">
      <c r="B14" s="21" t="s">
        <v>72</v>
      </c>
      <c r="C14" s="22">
        <v>1</v>
      </c>
      <c r="D14" s="6"/>
      <c r="E14" s="23">
        <f t="shared" si="0"/>
        <v>0</v>
      </c>
      <c r="G14" s="25" t="s">
        <v>90</v>
      </c>
      <c r="H14" s="26"/>
      <c r="I14" s="27"/>
      <c r="J14" s="27">
        <f>SUM(J6:J13)</f>
        <v>0</v>
      </c>
    </row>
    <row r="15" spans="1:10" s="17" customFormat="1" ht="15.75" thickBot="1" x14ac:dyDescent="0.3">
      <c r="B15" s="21" t="s">
        <v>73</v>
      </c>
      <c r="C15" s="22">
        <v>1</v>
      </c>
      <c r="D15" s="6"/>
      <c r="E15" s="23">
        <f t="shared" si="0"/>
        <v>0</v>
      </c>
      <c r="G15" s="28" t="s">
        <v>92</v>
      </c>
      <c r="H15" s="29"/>
      <c r="I15" s="29"/>
      <c r="J15" s="30">
        <f>1.4+(-0.03*J14)</f>
        <v>1.4</v>
      </c>
    </row>
    <row r="16" spans="1:10" s="17" customFormat="1" x14ac:dyDescent="0.25">
      <c r="B16" s="21" t="s">
        <v>74</v>
      </c>
      <c r="C16" s="22">
        <v>1</v>
      </c>
      <c r="D16" s="6"/>
      <c r="E16" s="23">
        <f t="shared" si="0"/>
        <v>0</v>
      </c>
      <c r="G16" s="12"/>
      <c r="H16" s="12"/>
      <c r="I16" s="12"/>
      <c r="J16" s="12"/>
    </row>
    <row r="17" spans="2:10" s="17" customFormat="1" x14ac:dyDescent="0.25">
      <c r="B17" s="21" t="s">
        <v>75</v>
      </c>
      <c r="C17" s="22">
        <v>1</v>
      </c>
      <c r="D17" s="6"/>
      <c r="E17" s="23">
        <f t="shared" si="0"/>
        <v>0</v>
      </c>
      <c r="G17" s="31" t="s">
        <v>91</v>
      </c>
      <c r="H17" s="31"/>
      <c r="I17" s="31"/>
      <c r="J17" s="31"/>
    </row>
    <row r="18" spans="2:10" s="17" customFormat="1" ht="15.75" thickBot="1" x14ac:dyDescent="0.3">
      <c r="B18" s="21" t="s">
        <v>76</v>
      </c>
      <c r="C18" s="22">
        <v>1</v>
      </c>
      <c r="D18" s="6"/>
      <c r="E18" s="23">
        <f t="shared" si="0"/>
        <v>0</v>
      </c>
      <c r="G18" s="32" t="s">
        <v>94</v>
      </c>
      <c r="H18" s="33">
        <f>'Pontos Nao Ajustados'!B5*'Pontos Ajustados'!E20*'Pontos Ajustados'!J15</f>
        <v>0</v>
      </c>
      <c r="I18" s="32"/>
      <c r="J18" s="32"/>
    </row>
    <row r="19" spans="2:10" s="34" customFormat="1" ht="16.5" thickBot="1" x14ac:dyDescent="0.3">
      <c r="B19" s="25" t="s">
        <v>79</v>
      </c>
      <c r="C19" s="26"/>
      <c r="D19" s="27"/>
      <c r="E19" s="27">
        <f>SUM(E6:E18)</f>
        <v>0</v>
      </c>
      <c r="G19" s="35" t="s">
        <v>95</v>
      </c>
      <c r="H19" s="39"/>
      <c r="I19" s="35"/>
      <c r="J19" s="35"/>
    </row>
    <row r="20" spans="2:10" ht="15.75" thickBot="1" x14ac:dyDescent="0.3">
      <c r="B20" s="28" t="s">
        <v>93</v>
      </c>
      <c r="C20" s="29"/>
      <c r="D20" s="29"/>
      <c r="E20" s="30">
        <f>0.6+(0.01*E19)</f>
        <v>0.6</v>
      </c>
      <c r="G20" s="36" t="s">
        <v>96</v>
      </c>
      <c r="H20" s="36"/>
      <c r="I20" s="39"/>
      <c r="J20" s="36"/>
    </row>
    <row r="21" spans="2:10" ht="15.75" thickBot="1" x14ac:dyDescent="0.3">
      <c r="G21" s="37" t="s">
        <v>97</v>
      </c>
      <c r="H21" s="37"/>
      <c r="I21" s="37"/>
      <c r="J21" s="38">
        <f>H18*H19*I20</f>
        <v>0</v>
      </c>
    </row>
    <row r="22" spans="2:10" ht="15.75" thickBot="1" x14ac:dyDescent="0.3">
      <c r="G22" s="37" t="s">
        <v>98</v>
      </c>
      <c r="H22" s="37"/>
      <c r="I22" s="37"/>
      <c r="J22" s="39"/>
    </row>
  </sheetData>
  <sheetProtection password="DFE9" sheet="1" objects="1" scenarios="1"/>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showInputMessage="1" showErrorMessage="1">
          <x14:formula1>
            <xm:f>Seletores!$I$2:$I$7</xm:f>
          </x14:formula1>
          <xm:sqref>D6:D18 I6:I13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showGridLines="0" topLeftCell="A2" workbookViewId="0">
      <selection activeCell="A2" sqref="A2"/>
    </sheetView>
  </sheetViews>
  <sheetFormatPr defaultRowHeight="15" x14ac:dyDescent="0.25"/>
  <cols>
    <col min="1" max="8" width="9.140625" style="58"/>
    <col min="9" max="9" width="11.42578125" style="58" bestFit="1" customWidth="1"/>
    <col min="10" max="16384" width="9.140625" style="58"/>
  </cols>
  <sheetData>
    <row r="1" spans="1:11" x14ac:dyDescent="0.25">
      <c r="A1" s="58" t="s">
        <v>19</v>
      </c>
      <c r="D1" s="58" t="s">
        <v>24</v>
      </c>
      <c r="G1" s="58" t="s">
        <v>2</v>
      </c>
      <c r="I1" s="58" t="s">
        <v>8</v>
      </c>
      <c r="K1" s="58" t="s">
        <v>9</v>
      </c>
    </row>
    <row r="2" spans="1:11" x14ac:dyDescent="0.25">
      <c r="A2" s="58" t="s">
        <v>20</v>
      </c>
      <c r="D2" s="58" t="s">
        <v>25</v>
      </c>
      <c r="G2" s="58" t="s">
        <v>5</v>
      </c>
      <c r="I2" s="58">
        <v>0</v>
      </c>
      <c r="K2" s="58" t="s">
        <v>10</v>
      </c>
    </row>
    <row r="3" spans="1:11" x14ac:dyDescent="0.25">
      <c r="A3" s="58" t="s">
        <v>22</v>
      </c>
      <c r="D3" s="58" t="s">
        <v>21</v>
      </c>
      <c r="G3" s="58" t="s">
        <v>3</v>
      </c>
      <c r="I3" s="58">
        <v>1</v>
      </c>
      <c r="K3" s="58">
        <v>3</v>
      </c>
    </row>
    <row r="4" spans="1:11" x14ac:dyDescent="0.25">
      <c r="A4" s="58" t="s">
        <v>23</v>
      </c>
      <c r="D4" s="58" t="s">
        <v>26</v>
      </c>
      <c r="G4" s="58" t="s">
        <v>4</v>
      </c>
      <c r="I4" s="58">
        <v>2</v>
      </c>
      <c r="K4" s="58">
        <v>4</v>
      </c>
    </row>
    <row r="5" spans="1:11" x14ac:dyDescent="0.25">
      <c r="I5" s="58">
        <v>3</v>
      </c>
      <c r="K5" s="58">
        <v>5</v>
      </c>
    </row>
    <row r="6" spans="1:11" x14ac:dyDescent="0.25">
      <c r="I6" s="58">
        <v>4</v>
      </c>
      <c r="K6" s="58">
        <v>7</v>
      </c>
    </row>
    <row r="7" spans="1:11" x14ac:dyDescent="0.25">
      <c r="I7" s="58">
        <v>5</v>
      </c>
      <c r="K7" s="58">
        <v>10</v>
      </c>
    </row>
    <row r="8" spans="1:11" x14ac:dyDescent="0.25">
      <c r="K8" s="58">
        <v>15</v>
      </c>
    </row>
  </sheetData>
  <sheetProtection password="DFE9" sheet="1" objects="1" scenarios="1"/>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3"/>
  <sheetViews>
    <sheetView workbookViewId="0"/>
  </sheetViews>
  <sheetFormatPr defaultRowHeight="15" x14ac:dyDescent="0.25"/>
  <sheetData>
    <row r="1" spans="2:12" x14ac:dyDescent="0.25">
      <c r="B1" s="1" t="s">
        <v>52</v>
      </c>
    </row>
    <row r="3" spans="2:12" x14ac:dyDescent="0.25">
      <c r="B3" s="1" t="s">
        <v>36</v>
      </c>
      <c r="L3" s="1" t="s">
        <v>37</v>
      </c>
    </row>
    <row r="13" spans="2:12" x14ac:dyDescent="0.25">
      <c r="B13" s="1" t="s">
        <v>38</v>
      </c>
      <c r="L13" s="1" t="s">
        <v>39</v>
      </c>
    </row>
    <row r="22" spans="2:8" x14ac:dyDescent="0.25">
      <c r="B22" s="1" t="s">
        <v>40</v>
      </c>
      <c r="G22" t="s">
        <v>41</v>
      </c>
    </row>
    <row r="23" spans="2:8" x14ac:dyDescent="0.25">
      <c r="B23" s="1" t="s">
        <v>42</v>
      </c>
      <c r="H23" t="s">
        <v>43</v>
      </c>
    </row>
  </sheetData>
  <sheetProtection password="DFE9" sheet="1" objects="1" scenarios="1"/>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workbookViewId="0"/>
  </sheetViews>
  <sheetFormatPr defaultRowHeight="15" x14ac:dyDescent="0.25"/>
  <sheetData>
    <row r="1" spans="2:9" ht="21" x14ac:dyDescent="0.35">
      <c r="B1" s="10" t="s">
        <v>48</v>
      </c>
    </row>
    <row r="3" spans="2:9" x14ac:dyDescent="0.25">
      <c r="B3" s="1" t="s">
        <v>47</v>
      </c>
      <c r="I3" t="s">
        <v>46</v>
      </c>
    </row>
    <row r="21" spans="2:2" x14ac:dyDescent="0.25">
      <c r="B21" t="s">
        <v>44</v>
      </c>
    </row>
    <row r="22" spans="2:2" ht="21" x14ac:dyDescent="0.35">
      <c r="B22" s="10" t="s">
        <v>45</v>
      </c>
    </row>
  </sheetData>
  <sheetProtection password="DFE9" sheet="1" objects="1" scenarios="1"/>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workbookViewId="0"/>
  </sheetViews>
  <sheetFormatPr defaultRowHeight="15" x14ac:dyDescent="0.25"/>
  <sheetData>
    <row r="1" spans="2:9" ht="21" x14ac:dyDescent="0.35">
      <c r="B1" s="10" t="s">
        <v>49</v>
      </c>
    </row>
    <row r="3" spans="2:9" x14ac:dyDescent="0.25">
      <c r="B3" s="1" t="s">
        <v>50</v>
      </c>
      <c r="I3" t="s">
        <v>46</v>
      </c>
    </row>
    <row r="19" spans="2:2" x14ac:dyDescent="0.25">
      <c r="B19" t="s">
        <v>44</v>
      </c>
    </row>
    <row r="20" spans="2:2" ht="21" x14ac:dyDescent="0.35">
      <c r="B20" s="10" t="s">
        <v>51</v>
      </c>
    </row>
  </sheetData>
  <sheetProtection password="DFE9" sheet="1" objects="1" scenarios="1"/>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8"/>
  <sheetViews>
    <sheetView workbookViewId="0"/>
  </sheetViews>
  <sheetFormatPr defaultRowHeight="15" x14ac:dyDescent="0.25"/>
  <cols>
    <col min="1" max="1" width="5.140625" customWidth="1"/>
  </cols>
  <sheetData>
    <row r="1" spans="2:2" x14ac:dyDescent="0.25">
      <c r="B1" s="1" t="s">
        <v>53</v>
      </c>
    </row>
    <row r="3" spans="2:2" x14ac:dyDescent="0.25">
      <c r="B3" s="2" t="s">
        <v>54</v>
      </c>
    </row>
    <row r="5" spans="2:2" ht="21" x14ac:dyDescent="0.35">
      <c r="B5" s="10" t="s">
        <v>55</v>
      </c>
    </row>
    <row r="6" spans="2:2" x14ac:dyDescent="0.25">
      <c r="B6" s="11" t="s">
        <v>56</v>
      </c>
    </row>
    <row r="7" spans="2:2" x14ac:dyDescent="0.25">
      <c r="B7" t="s">
        <v>57</v>
      </c>
    </row>
    <row r="8" spans="2:2" x14ac:dyDescent="0.25">
      <c r="B8" t="s">
        <v>58</v>
      </c>
    </row>
    <row r="9" spans="2:2" x14ac:dyDescent="0.25">
      <c r="B9" t="s">
        <v>59</v>
      </c>
    </row>
    <row r="11" spans="2:2" x14ac:dyDescent="0.25">
      <c r="B11" t="s">
        <v>60</v>
      </c>
    </row>
    <row r="16" spans="2:2" x14ac:dyDescent="0.25">
      <c r="B16" t="s">
        <v>61</v>
      </c>
    </row>
    <row r="17" spans="2:2" x14ac:dyDescent="0.25">
      <c r="B17" t="s">
        <v>62</v>
      </c>
    </row>
    <row r="18" spans="2:2" x14ac:dyDescent="0.25">
      <c r="B18" t="s">
        <v>63</v>
      </c>
    </row>
  </sheetData>
  <sheetProtection password="DFE9" sheet="1" objects="1" scenarios="1"/>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Pontos Nao Ajustados</vt:lpstr>
      <vt:lpstr>Pontos Ajustados</vt:lpstr>
      <vt:lpstr>Seletores</vt:lpstr>
      <vt:lpstr>Regras-PontosNaoAjustados</vt:lpstr>
      <vt:lpstr>Regras-AjusteComlexSW</vt:lpstr>
      <vt:lpstr>Regras-AjusteComplexProcesso</vt:lpstr>
      <vt:lpstr>RegrasCalculoUCP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dc:creator>
  <cp:lastModifiedBy>Renato</cp:lastModifiedBy>
  <dcterms:created xsi:type="dcterms:W3CDTF">2017-05-09T21:27:29Z</dcterms:created>
  <dcterms:modified xsi:type="dcterms:W3CDTF">2017-08-02T10:33:30Z</dcterms:modified>
</cp:coreProperties>
</file>