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ff29c3f4dec22b9/Documents/1. Current Bokamoso Files/Techno/Projects/3. Kapify/Review Notes/Import Template/"/>
    </mc:Choice>
  </mc:AlternateContent>
  <xr:revisionPtr revIDLastSave="56" documentId="8_{FCC9F203-E429-42E9-986A-39DD091C243D}" xr6:coauthVersionLast="47" xr6:coauthVersionMax="47" xr10:uidLastSave="{1153661E-7597-4C27-9441-23C9C6CA104A}"/>
  <bookViews>
    <workbookView xWindow="28680" yWindow="-120" windowWidth="29040" windowHeight="15720" tabRatio="500" xr2:uid="{00000000-000D-0000-FFFF-FFFF00000000}"/>
  </bookViews>
  <sheets>
    <sheet name="F. Ratios" sheetId="1" r:id="rId1"/>
  </sheets>
  <definedNames>
    <definedName name="Attitude_of_SMME">#REF!</definedName>
    <definedName name="Compliance___SARS__CIPC">#REF!</definedName>
    <definedName name="Development_Plan">#REF!</definedName>
    <definedName name="Development_Plan_status">#REF!</definedName>
    <definedName name="Jobs_created">#REF!</definedName>
    <definedName name="Mgt_Accounts_up_to_date">#REF!</definedName>
    <definedName name="Mkt_linkages_outside_of_AA">#REF!</definedName>
    <definedName name="RevenueGrowt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8" i="1" l="1"/>
  <c r="J98" i="1"/>
  <c r="I102" i="1"/>
  <c r="J102" i="1"/>
  <c r="I104" i="1"/>
  <c r="J104" i="1"/>
  <c r="I69" i="1"/>
  <c r="J69" i="1"/>
  <c r="I75" i="1"/>
  <c r="J75" i="1"/>
  <c r="I82" i="1"/>
  <c r="J82" i="1"/>
  <c r="I42" i="1"/>
  <c r="I94" i="1" s="1"/>
  <c r="J42" i="1"/>
  <c r="I48" i="1"/>
  <c r="J48" i="1"/>
  <c r="I53" i="1"/>
  <c r="J53" i="1"/>
  <c r="J97" i="1" s="1"/>
  <c r="I24" i="1"/>
  <c r="J24" i="1"/>
  <c r="I30" i="1"/>
  <c r="J30" i="1"/>
  <c r="I8" i="1"/>
  <c r="I12" i="1" s="1"/>
  <c r="I16" i="1" s="1"/>
  <c r="J8" i="1"/>
  <c r="J12" i="1" s="1"/>
  <c r="J16" i="1" s="1"/>
  <c r="H98" i="1"/>
  <c r="G98" i="1"/>
  <c r="F98" i="1"/>
  <c r="E98" i="1"/>
  <c r="D98" i="1"/>
  <c r="C98" i="1"/>
  <c r="B98" i="1"/>
  <c r="H82" i="1"/>
  <c r="G82" i="1"/>
  <c r="F82" i="1"/>
  <c r="E82" i="1"/>
  <c r="D82" i="1"/>
  <c r="C82" i="1"/>
  <c r="B82" i="1"/>
  <c r="H24" i="1"/>
  <c r="G30" i="1"/>
  <c r="H30" i="1"/>
  <c r="F30" i="1"/>
  <c r="G53" i="1"/>
  <c r="H53" i="1"/>
  <c r="F53" i="1"/>
  <c r="H104" i="1"/>
  <c r="G104" i="1"/>
  <c r="F104" i="1"/>
  <c r="E104" i="1"/>
  <c r="D104" i="1"/>
  <c r="C104" i="1"/>
  <c r="B104" i="1"/>
  <c r="H102" i="1"/>
  <c r="G102" i="1"/>
  <c r="F102" i="1"/>
  <c r="E102" i="1"/>
  <c r="D102" i="1"/>
  <c r="C102" i="1"/>
  <c r="H75" i="1"/>
  <c r="G75" i="1"/>
  <c r="F75" i="1"/>
  <c r="E75" i="1"/>
  <c r="D75" i="1"/>
  <c r="C75" i="1"/>
  <c r="B75" i="1"/>
  <c r="E53" i="1"/>
  <c r="D53" i="1"/>
  <c r="C53" i="1"/>
  <c r="B53" i="1"/>
  <c r="H48" i="1"/>
  <c r="G48" i="1"/>
  <c r="F48" i="1"/>
  <c r="E48" i="1"/>
  <c r="D48" i="1"/>
  <c r="C48" i="1"/>
  <c r="B48" i="1"/>
  <c r="H42" i="1"/>
  <c r="G42" i="1"/>
  <c r="F42" i="1"/>
  <c r="E42" i="1"/>
  <c r="D42" i="1"/>
  <c r="C42" i="1"/>
  <c r="B42" i="1"/>
  <c r="E30" i="1"/>
  <c r="D30" i="1"/>
  <c r="C30" i="1"/>
  <c r="B30" i="1"/>
  <c r="G24" i="1"/>
  <c r="F24" i="1"/>
  <c r="E24" i="1"/>
  <c r="D24" i="1"/>
  <c r="C24" i="1"/>
  <c r="B24" i="1"/>
  <c r="H8" i="1"/>
  <c r="H103" i="1" s="1"/>
  <c r="G8" i="1"/>
  <c r="G12" i="1" s="1"/>
  <c r="G106" i="1" s="1"/>
  <c r="F8" i="1"/>
  <c r="F103" i="1" s="1"/>
  <c r="E8" i="1"/>
  <c r="E103" i="1" s="1"/>
  <c r="D8" i="1"/>
  <c r="D103" i="1" s="1"/>
  <c r="C8" i="1"/>
  <c r="C103" i="1" s="1"/>
  <c r="B8" i="1"/>
  <c r="B103" i="1" s="1"/>
  <c r="J58" i="1" l="1"/>
  <c r="G97" i="1"/>
  <c r="H97" i="1"/>
  <c r="J96" i="1"/>
  <c r="I96" i="1"/>
  <c r="B97" i="1"/>
  <c r="J94" i="1"/>
  <c r="I58" i="1"/>
  <c r="F58" i="1"/>
  <c r="J38" i="1"/>
  <c r="I97" i="1"/>
  <c r="I38" i="1"/>
  <c r="J103" i="1"/>
  <c r="I103" i="1"/>
  <c r="I84" i="1"/>
  <c r="J84" i="1"/>
  <c r="J106" i="1"/>
  <c r="I106" i="1"/>
  <c r="J105" i="1"/>
  <c r="I105" i="1"/>
  <c r="J17" i="1"/>
  <c r="J18" i="1" s="1"/>
  <c r="I17" i="1"/>
  <c r="I18" i="1" s="1"/>
  <c r="E69" i="1"/>
  <c r="E84" i="1" s="1"/>
  <c r="G58" i="1"/>
  <c r="G69" i="1"/>
  <c r="F97" i="1"/>
  <c r="D58" i="1"/>
  <c r="D69" i="1"/>
  <c r="D84" i="1" s="1"/>
  <c r="F12" i="1"/>
  <c r="F106" i="1" s="1"/>
  <c r="E96" i="1"/>
  <c r="E12" i="1"/>
  <c r="E106" i="1" s="1"/>
  <c r="H58" i="1"/>
  <c r="H38" i="1"/>
  <c r="C69" i="1"/>
  <c r="C84" i="1" s="1"/>
  <c r="G38" i="1"/>
  <c r="D97" i="1"/>
  <c r="C97" i="1"/>
  <c r="C94" i="1"/>
  <c r="D94" i="1"/>
  <c r="C58" i="1"/>
  <c r="E94" i="1"/>
  <c r="F94" i="1"/>
  <c r="G94" i="1"/>
  <c r="H94" i="1"/>
  <c r="B94" i="1"/>
  <c r="C38" i="1"/>
  <c r="D38" i="1"/>
  <c r="B69" i="1"/>
  <c r="B84" i="1" s="1"/>
  <c r="B88" i="1" s="1"/>
  <c r="F69" i="1"/>
  <c r="F84" i="1" s="1"/>
  <c r="G84" i="1"/>
  <c r="H69" i="1"/>
  <c r="H84" i="1" s="1"/>
  <c r="G105" i="1"/>
  <c r="G16" i="1"/>
  <c r="H12" i="1"/>
  <c r="H106" i="1" s="1"/>
  <c r="F38" i="1"/>
  <c r="B58" i="1"/>
  <c r="F96" i="1"/>
  <c r="E97" i="1"/>
  <c r="G96" i="1"/>
  <c r="G103" i="1"/>
  <c r="H96" i="1"/>
  <c r="C12" i="1"/>
  <c r="C106" i="1" s="1"/>
  <c r="E58" i="1"/>
  <c r="B12" i="1"/>
  <c r="D12" i="1"/>
  <c r="D106" i="1" s="1"/>
  <c r="B38" i="1"/>
  <c r="B96" i="1"/>
  <c r="C96" i="1"/>
  <c r="D96" i="1"/>
  <c r="E38" i="1"/>
  <c r="I93" i="1" l="1"/>
  <c r="I101" i="1"/>
  <c r="I107" i="1"/>
  <c r="J93" i="1"/>
  <c r="J107" i="1"/>
  <c r="J101" i="1"/>
  <c r="F105" i="1"/>
  <c r="B106" i="1"/>
  <c r="B105" i="1"/>
  <c r="E16" i="1"/>
  <c r="E18" i="1" s="1"/>
  <c r="E107" i="1" s="1"/>
  <c r="F16" i="1"/>
  <c r="F17" i="1" s="1"/>
  <c r="F18" i="1" s="1"/>
  <c r="F101" i="1" s="1"/>
  <c r="E105" i="1"/>
  <c r="C86" i="1"/>
  <c r="C88" i="1" s="1"/>
  <c r="H105" i="1"/>
  <c r="H16" i="1"/>
  <c r="C105" i="1"/>
  <c r="C16" i="1"/>
  <c r="C18" i="1" s="1"/>
  <c r="G17" i="1"/>
  <c r="G18" i="1" s="1"/>
  <c r="G101" i="1" s="1"/>
  <c r="B16" i="1"/>
  <c r="B18" i="1" s="1"/>
  <c r="D16" i="1"/>
  <c r="D18" i="1" s="1"/>
  <c r="D105" i="1"/>
  <c r="E101" i="1" l="1"/>
  <c r="E93" i="1"/>
  <c r="D86" i="1"/>
  <c r="D88" i="1" s="1"/>
  <c r="E86" i="1" s="1"/>
  <c r="E88" i="1" s="1"/>
  <c r="F93" i="1"/>
  <c r="F107" i="1"/>
  <c r="G93" i="1"/>
  <c r="G107" i="1"/>
  <c r="H17" i="1"/>
  <c r="H18" i="1" s="1"/>
  <c r="H101" i="1" s="1"/>
  <c r="B101" i="1"/>
  <c r="B93" i="1"/>
  <c r="B107" i="1"/>
  <c r="D101" i="1"/>
  <c r="D93" i="1"/>
  <c r="D107" i="1"/>
  <c r="C101" i="1"/>
  <c r="C93" i="1"/>
  <c r="C107" i="1"/>
  <c r="H107" i="1" l="1"/>
  <c r="H93" i="1"/>
  <c r="F86" i="1"/>
  <c r="F88" i="1" s="1"/>
  <c r="G86" i="1" l="1"/>
  <c r="G88" i="1" s="1"/>
  <c r="H86" i="1" l="1"/>
  <c r="H88" i="1" s="1"/>
  <c r="I86" i="1" s="1"/>
  <c r="I88" i="1" s="1"/>
  <c r="J86" i="1" s="1"/>
  <c r="J8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0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Charles Cele:
</t>
        </r>
        <r>
          <rPr>
            <sz val="9"/>
            <color rgb="FF000000"/>
            <rFont val="Tahoma"/>
            <family val="2"/>
            <charset val="1"/>
          </rPr>
          <t>Excluding depreciation and amortisation.</t>
        </r>
      </text>
    </comment>
    <comment ref="A9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Also include creditor days, DSCR</t>
        </r>
      </text>
    </comment>
    <comment ref="A98" authorId="0" shapeId="0" xr:uid="{00000000-0006-0000-0000-000003000000}">
      <text>
        <r>
          <rPr>
            <sz val="12"/>
            <color rgb="FF000000"/>
            <rFont val="Calibri"/>
            <family val="2"/>
            <charset val="1"/>
          </rPr>
          <t xml:space="preserve">Charles Cele:
</t>
        </r>
        <r>
          <rPr>
            <sz val="9"/>
            <color rgb="FF000000"/>
            <rFont val="Tahoma"/>
            <family val="2"/>
            <charset val="1"/>
          </rPr>
          <t>debtor days measure how quickly a business gets paid. Average debtor days, also known as “day's sales in accounts receivable, (Accounts receivables ÷ credit sales) x 365 = debtor days</t>
        </r>
      </text>
    </comment>
  </commentList>
</comments>
</file>

<file path=xl/sharedStrings.xml><?xml version="1.0" encoding="utf-8"?>
<sst xmlns="http://schemas.openxmlformats.org/spreadsheetml/2006/main" count="134" uniqueCount="99">
  <si>
    <t>Income Statement                                    </t>
  </si>
  <si>
    <t>Financial Analysis</t>
  </si>
  <si>
    <t>Amounts in Rand    </t>
  </si>
  <si>
    <t>Actuals (History)</t>
  </si>
  <si>
    <t>Current</t>
  </si>
  <si>
    <t>Budget (Projections)</t>
  </si>
  <si>
    <t>Financial Year</t>
  </si>
  <si>
    <t>2020/21</t>
  </si>
  <si>
    <t>2021/22</t>
  </si>
  <si>
    <t>2022/23</t>
  </si>
  <si>
    <t>2023/24</t>
  </si>
  <si>
    <t>2024/25</t>
  </si>
  <si>
    <t>2025/26</t>
  </si>
  <si>
    <t>2026/27</t>
  </si>
  <si>
    <t>Revenue</t>
  </si>
  <si>
    <t>Cost of sales</t>
  </si>
  <si>
    <t>Gross Profit</t>
  </si>
  <si>
    <t>Administrative expenses</t>
  </si>
  <si>
    <t>Other Operating Expenses (Excl depreciation &amp; amortisation)</t>
  </si>
  <si>
    <t>Salaries &amp; Staff Cost</t>
  </si>
  <si>
    <t>EBITDA</t>
  </si>
  <si>
    <t>Interest Income</t>
  </si>
  <si>
    <t>Finances Cost</t>
  </si>
  <si>
    <t>Depreciation &amp; Amortisation</t>
  </si>
  <si>
    <t>Profit before tax</t>
  </si>
  <si>
    <t>Income tax expense</t>
  </si>
  <si>
    <t>Profit/(Loss) for the period</t>
  </si>
  <si>
    <t>Balance Sheet                                 </t>
  </si>
  <si>
    <t>                                                                     </t>
  </si>
  <si>
    <t>Assets</t>
  </si>
  <si>
    <t>Non-Currents Assets</t>
  </si>
  <si>
    <t xml:space="preserve">  Property Plant and Equipment's</t>
  </si>
  <si>
    <t xml:space="preserve">  Intangible assets</t>
  </si>
  <si>
    <t xml:space="preserve">  Long term investments</t>
  </si>
  <si>
    <t xml:space="preserve">  Deferred Tax Asset</t>
  </si>
  <si>
    <t xml:space="preserve"> Current Assets</t>
  </si>
  <si>
    <t xml:space="preserve">   Cash and Cash Equivalent</t>
  </si>
  <si>
    <t xml:space="preserve">   Inventory</t>
  </si>
  <si>
    <t xml:space="preserve">   Investments</t>
  </si>
  <si>
    <t xml:space="preserve">   Assets Held for Sale</t>
  </si>
  <si>
    <t>Total Assets</t>
  </si>
  <si>
    <t>Equities and Liabilities</t>
  </si>
  <si>
    <t xml:space="preserve"> Equities</t>
  </si>
  <si>
    <t xml:space="preserve">  Share Capital</t>
  </si>
  <si>
    <t xml:space="preserve">  Retained Earnings</t>
  </si>
  <si>
    <t xml:space="preserve">  Shareholders Loan</t>
  </si>
  <si>
    <t xml:space="preserve">  Other Non-distributable Reserves</t>
  </si>
  <si>
    <t>Liabilities</t>
  </si>
  <si>
    <t xml:space="preserve">  Long Term Portion of Loan</t>
  </si>
  <si>
    <t xml:space="preserve">  Deferred Tax Liability</t>
  </si>
  <si>
    <t>Current Liabilities</t>
  </si>
  <si>
    <t xml:space="preserve">  Short Term Portion of Loan</t>
  </si>
  <si>
    <t xml:space="preserve">  Tax Payables </t>
  </si>
  <si>
    <t xml:space="preserve">  Trade Payables</t>
  </si>
  <si>
    <t>Total Equities and Liabilities</t>
  </si>
  <si>
    <t>Bokamoso Advisory Services (Pty) Ltd</t>
  </si>
  <si>
    <t>Financial Statements for the Year ended 28 Feb 2021</t>
  </si>
  <si>
    <t>Cash Flow Statement</t>
  </si>
  <si>
    <t>Cash flows from operating activities</t>
  </si>
  <si>
    <t>Cash generated from operations</t>
  </si>
  <si>
    <t>Interested Received</t>
  </si>
  <si>
    <t>Interest Paid</t>
  </si>
  <si>
    <t>Income taxes paid</t>
  </si>
  <si>
    <t>Net cash from operating activities</t>
  </si>
  <si>
    <t>Cash flows from investing activities</t>
  </si>
  <si>
    <t>Purchase of property, plant and equipment</t>
  </si>
  <si>
    <t>Proceeds from sale of equipment</t>
  </si>
  <si>
    <t>Acquisition of portfolio investments</t>
  </si>
  <si>
    <t>Net cash used in investing activities</t>
  </si>
  <si>
    <t>Cash flows from financing activities</t>
  </si>
  <si>
    <t>Proceeds from issue of share capital (Equity Investor)</t>
  </si>
  <si>
    <t>Proceeds from long-term borrowings (Debt Investor)</t>
  </si>
  <si>
    <t>Shareholder Loans/(Repayments)</t>
  </si>
  <si>
    <t>Capital Repayments of Loans</t>
  </si>
  <si>
    <t>Net cash used in financing activities</t>
  </si>
  <si>
    <t>Net increase in cash and cash equivalents</t>
  </si>
  <si>
    <t>Cash and cash equivalents at beginning of period</t>
  </si>
  <si>
    <t>Cash and cash equivalents at end of period</t>
  </si>
  <si>
    <t>Financial Ratios</t>
  </si>
  <si>
    <t xml:space="preserve">Return on Equity (ROE) </t>
  </si>
  <si>
    <t>Debt Equity Ratio (Total liabilities)</t>
  </si>
  <si>
    <t>Liquidity Ratio</t>
  </si>
  <si>
    <t xml:space="preserve"> Current Ratio</t>
  </si>
  <si>
    <t xml:space="preserve"> Acid Test Ratio (Quick Ratio)</t>
  </si>
  <si>
    <t>Debtors Days</t>
  </si>
  <si>
    <t>Equity Investment Value</t>
  </si>
  <si>
    <t>Return on Investment (ROI)</t>
  </si>
  <si>
    <t>Sales Growth</t>
  </si>
  <si>
    <t>Gross profit margin</t>
  </si>
  <si>
    <t>Cost to Income ratio</t>
  </si>
  <si>
    <t>Operating margin. (EBITDA)</t>
  </si>
  <si>
    <t>Interest Cover Ratio</t>
  </si>
  <si>
    <t>Net Operating Profit Margin</t>
  </si>
  <si>
    <t>2027/28</t>
  </si>
  <si>
    <t xml:space="preserve">   Trade &amp; Other Receivables</t>
  </si>
  <si>
    <t xml:space="preserve">   Other Receivables</t>
  </si>
  <si>
    <t xml:space="preserve">  Other Financial Liabilities</t>
  </si>
  <si>
    <t>2028/29</t>
  </si>
  <si>
    <t>2029/30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</si>
</sst>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\-??_ ;_ @_ "/>
    <numFmt numFmtId="165" formatCode="_-* #,##0.00_-;\-* #,##0.00_-;_-* \-??_-;_-@_-"/>
    <numFmt numFmtId="166" formatCode="_(* #,##0.00_);_(* \(#,##0.00\);_(* \-??_);_(@_)"/>
    <numFmt numFmtId="167" formatCode="_ * #,##0_ ;_ * \(#,##0\)_ ;_ * \-??_ ;_ @_ "/>
    <numFmt numFmtId="168" formatCode="_ * #,##0.00_ ;_ * \(#,##0.00\)_ ;_ * \-??_ ;_ @_ "/>
  </numFmts>
  <fonts count="17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6"/>
      <color rgb="FF000000"/>
      <name val="Times New Roman"/>
      <family val="1"/>
      <charset val="1"/>
    </font>
    <font>
      <b/>
      <sz val="12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i/>
      <sz val="12"/>
      <name val="Times New Roman"/>
      <family val="1"/>
      <charset val="1"/>
    </font>
    <font>
      <sz val="9"/>
      <color rgb="FF000000"/>
      <name val="Tahoma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Times New Roman"/>
      <family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  <font>
      <sz val="8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9DC3E6"/>
      </patternFill>
    </fill>
    <fill>
      <patternFill patternType="solid">
        <fgColor rgb="FFFFFFFF"/>
        <bgColor rgb="FFF2F2F2"/>
      </patternFill>
    </fill>
    <fill>
      <patternFill patternType="solid">
        <fgColor rgb="FFFBE5D6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BE5D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2F2F2"/>
      </patternFill>
    </fill>
  </fills>
  <borders count="18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/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0">
    <xf numFmtId="0" fontId="0" fillId="0" borderId="0"/>
    <xf numFmtId="166" fontId="12" fillId="0" borderId="0" applyBorder="0" applyProtection="0"/>
    <xf numFmtId="9" fontId="12" fillId="0" borderId="0" applyBorder="0" applyProtection="0"/>
    <xf numFmtId="164" fontId="12" fillId="0" borderId="0" applyBorder="0" applyProtection="0"/>
    <xf numFmtId="165" fontId="12" fillId="0" borderId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2" borderId="0" applyBorder="0">
      <alignment vertical="center" wrapText="1"/>
    </xf>
  </cellStyleXfs>
  <cellXfs count="242">
    <xf numFmtId="0" fontId="0" fillId="0" borderId="0" xfId="0"/>
    <xf numFmtId="0" fontId="7" fillId="3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0" xfId="0" applyFont="1"/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4" fillId="3" borderId="0" xfId="0" applyFont="1" applyFill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4" fontId="3" fillId="4" borderId="5" xfId="0" applyNumberFormat="1" applyFont="1" applyFill="1" applyBorder="1" applyAlignment="1">
      <alignment horizontal="center"/>
    </xf>
    <xf numFmtId="0" fontId="4" fillId="3" borderId="6" xfId="0" applyFont="1" applyFill="1" applyBorder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4" fontId="2" fillId="4" borderId="0" xfId="0" applyNumberFormat="1" applyFont="1" applyFill="1" applyAlignment="1">
      <alignment horizontal="center"/>
    </xf>
    <xf numFmtId="4" fontId="4" fillId="4" borderId="0" xfId="0" applyNumberFormat="1" applyFont="1" applyFill="1" applyAlignment="1">
      <alignment horizontal="center"/>
    </xf>
    <xf numFmtId="4" fontId="4" fillId="4" borderId="0" xfId="5" applyNumberFormat="1" applyFont="1" applyFill="1" applyAlignment="1">
      <alignment horizontal="center"/>
    </xf>
    <xf numFmtId="0" fontId="4" fillId="3" borderId="0" xfId="5" applyFont="1" applyFill="1"/>
    <xf numFmtId="0" fontId="6" fillId="3" borderId="0" xfId="0" applyFont="1" applyFill="1"/>
    <xf numFmtId="0" fontId="5" fillId="3" borderId="0" xfId="5" applyFont="1" applyFill="1" applyProtection="1">
      <protection hidden="1"/>
    </xf>
    <xf numFmtId="4" fontId="5" fillId="4" borderId="5" xfId="5" applyNumberFormat="1" applyFont="1" applyFill="1" applyBorder="1" applyAlignment="1" applyProtection="1">
      <alignment horizontal="center"/>
      <protection hidden="1"/>
    </xf>
    <xf numFmtId="4" fontId="5" fillId="4" borderId="4" xfId="5" applyNumberFormat="1" applyFont="1" applyFill="1" applyBorder="1" applyAlignment="1" applyProtection="1">
      <alignment horizontal="center"/>
      <protection hidden="1"/>
    </xf>
    <xf numFmtId="4" fontId="2" fillId="4" borderId="5" xfId="0" applyNumberFormat="1" applyFont="1" applyFill="1" applyBorder="1" applyAlignment="1">
      <alignment horizontal="center"/>
    </xf>
    <xf numFmtId="0" fontId="8" fillId="3" borderId="0" xfId="5" applyFont="1" applyFill="1" applyProtection="1">
      <protection hidden="1"/>
    </xf>
    <xf numFmtId="4" fontId="8" fillId="4" borderId="5" xfId="5" applyNumberFormat="1" applyFont="1" applyFill="1" applyBorder="1" applyAlignment="1" applyProtection="1">
      <alignment horizontal="center"/>
      <protection hidden="1"/>
    </xf>
    <xf numFmtId="4" fontId="8" fillId="4" borderId="4" xfId="5" applyNumberFormat="1" applyFont="1" applyFill="1" applyBorder="1" applyAlignment="1" applyProtection="1">
      <alignment horizontal="center"/>
      <protection hidden="1"/>
    </xf>
    <xf numFmtId="4" fontId="8" fillId="4" borderId="5" xfId="3" applyNumberFormat="1" applyFont="1" applyFill="1" applyBorder="1" applyAlignment="1" applyProtection="1">
      <alignment horizontal="center"/>
      <protection hidden="1"/>
    </xf>
    <xf numFmtId="0" fontId="9" fillId="0" borderId="0" xfId="0" applyFont="1"/>
    <xf numFmtId="0" fontId="5" fillId="3" borderId="0" xfId="6" applyFont="1" applyFill="1" applyProtection="1">
      <protection hidden="1"/>
    </xf>
    <xf numFmtId="0" fontId="10" fillId="3" borderId="0" xfId="5" applyFont="1" applyFill="1" applyProtection="1">
      <protection hidden="1"/>
    </xf>
    <xf numFmtId="0" fontId="5" fillId="3" borderId="0" xfId="5" applyFont="1" applyFill="1"/>
    <xf numFmtId="0" fontId="8" fillId="3" borderId="0" xfId="5" applyFont="1" applyFill="1" applyAlignment="1" applyProtection="1">
      <alignment horizontal="center"/>
      <protection hidden="1"/>
    </xf>
    <xf numFmtId="167" fontId="8" fillId="3" borderId="0" xfId="3" applyNumberFormat="1" applyFont="1" applyFill="1" applyBorder="1" applyAlignment="1" applyProtection="1">
      <alignment horizontal="center"/>
      <protection hidden="1"/>
    </xf>
    <xf numFmtId="168" fontId="8" fillId="3" borderId="0" xfId="3" applyNumberFormat="1" applyFont="1" applyFill="1" applyBorder="1" applyAlignment="1" applyProtection="1">
      <alignment horizontal="center"/>
      <protection hidden="1"/>
    </xf>
    <xf numFmtId="164" fontId="8" fillId="3" borderId="0" xfId="3" applyFont="1" applyFill="1" applyBorder="1" applyAlignment="1" applyProtection="1">
      <alignment horizontal="center"/>
      <protection hidden="1"/>
    </xf>
    <xf numFmtId="166" fontId="2" fillId="3" borderId="0" xfId="1" applyFont="1" applyFill="1" applyBorder="1" applyAlignment="1" applyProtection="1">
      <alignment horizontal="center"/>
    </xf>
    <xf numFmtId="0" fontId="9" fillId="5" borderId="15" xfId="0" applyFont="1" applyFill="1" applyBorder="1"/>
    <xf numFmtId="0" fontId="2" fillId="3" borderId="16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vertical="center"/>
    </xf>
    <xf numFmtId="0" fontId="9" fillId="3" borderId="16" xfId="0" applyFont="1" applyFill="1" applyBorder="1" applyAlignment="1">
      <alignment vertical="center"/>
    </xf>
    <xf numFmtId="3" fontId="13" fillId="4" borderId="0" xfId="1" applyNumberFormat="1" applyFont="1" applyFill="1" applyBorder="1" applyAlignment="1" applyProtection="1">
      <alignment horizontal="center"/>
    </xf>
    <xf numFmtId="3" fontId="13" fillId="4" borderId="0" xfId="4" applyNumberFormat="1" applyFont="1" applyFill="1" applyBorder="1" applyAlignment="1" applyProtection="1">
      <alignment horizontal="center"/>
    </xf>
    <xf numFmtId="3" fontId="3" fillId="4" borderId="0" xfId="0" applyNumberFormat="1" applyFont="1" applyFill="1" applyAlignment="1">
      <alignment horizontal="center"/>
    </xf>
    <xf numFmtId="3" fontId="4" fillId="4" borderId="11" xfId="1" applyNumberFormat="1" applyFont="1" applyFill="1" applyBorder="1" applyAlignment="1" applyProtection="1">
      <alignment horizontal="center"/>
    </xf>
    <xf numFmtId="3" fontId="4" fillId="4" borderId="10" xfId="4" applyNumberFormat="1" applyFont="1" applyFill="1" applyBorder="1" applyAlignment="1" applyProtection="1">
      <alignment horizontal="center"/>
    </xf>
    <xf numFmtId="3" fontId="4" fillId="4" borderId="11" xfId="4" applyNumberFormat="1" applyFont="1" applyFill="1" applyBorder="1" applyAlignment="1" applyProtection="1">
      <alignment horizontal="center"/>
    </xf>
    <xf numFmtId="3" fontId="4" fillId="4" borderId="5" xfId="1" applyNumberFormat="1" applyFont="1" applyFill="1" applyBorder="1" applyAlignment="1" applyProtection="1">
      <alignment horizontal="center"/>
    </xf>
    <xf numFmtId="3" fontId="4" fillId="4" borderId="4" xfId="4" applyNumberFormat="1" applyFont="1" applyFill="1" applyBorder="1" applyAlignment="1" applyProtection="1">
      <alignment horizontal="center"/>
    </xf>
    <xf numFmtId="3" fontId="4" fillId="4" borderId="5" xfId="4" applyNumberFormat="1" applyFont="1" applyFill="1" applyBorder="1" applyAlignment="1" applyProtection="1">
      <alignment horizontal="center"/>
    </xf>
    <xf numFmtId="3" fontId="4" fillId="4" borderId="8" xfId="1" applyNumberFormat="1" applyFont="1" applyFill="1" applyBorder="1" applyAlignment="1" applyProtection="1">
      <alignment horizontal="center"/>
    </xf>
    <xf numFmtId="3" fontId="4" fillId="4" borderId="7" xfId="4" applyNumberFormat="1" applyFont="1" applyFill="1" applyBorder="1" applyAlignment="1" applyProtection="1">
      <alignment horizontal="center"/>
    </xf>
    <xf numFmtId="3" fontId="4" fillId="4" borderId="8" xfId="4" applyNumberFormat="1" applyFont="1" applyFill="1" applyBorder="1" applyAlignment="1" applyProtection="1">
      <alignment horizontal="center"/>
    </xf>
    <xf numFmtId="3" fontId="3" fillId="4" borderId="0" xfId="1" applyNumberFormat="1" applyFont="1" applyFill="1" applyBorder="1" applyAlignment="1" applyProtection="1">
      <alignment horizontal="center"/>
    </xf>
    <xf numFmtId="3" fontId="4" fillId="4" borderId="0" xfId="4" applyNumberFormat="1" applyFont="1" applyFill="1" applyBorder="1" applyAlignment="1" applyProtection="1">
      <alignment horizontal="center"/>
    </xf>
    <xf numFmtId="3" fontId="4" fillId="4" borderId="0" xfId="1" applyNumberFormat="1" applyFont="1" applyFill="1" applyBorder="1" applyAlignment="1" applyProtection="1">
      <alignment horizontal="center"/>
    </xf>
    <xf numFmtId="3" fontId="3" fillId="4" borderId="0" xfId="4" applyNumberFormat="1" applyFont="1" applyFill="1" applyBorder="1" applyAlignment="1" applyProtection="1">
      <alignment horizontal="center"/>
    </xf>
    <xf numFmtId="3" fontId="4" fillId="4" borderId="10" xfId="1" applyNumberFormat="1" applyFont="1" applyFill="1" applyBorder="1" applyAlignment="1" applyProtection="1">
      <alignment horizontal="center"/>
    </xf>
    <xf numFmtId="3" fontId="4" fillId="4" borderId="12" xfId="4" applyNumberFormat="1" applyFont="1" applyFill="1" applyBorder="1" applyAlignment="1" applyProtection="1">
      <alignment horizontal="center"/>
    </xf>
    <xf numFmtId="3" fontId="4" fillId="4" borderId="4" xfId="1" applyNumberFormat="1" applyFont="1" applyFill="1" applyBorder="1" applyAlignment="1" applyProtection="1">
      <alignment horizontal="center"/>
    </xf>
    <xf numFmtId="3" fontId="4" fillId="4" borderId="7" xfId="1" applyNumberFormat="1" applyFont="1" applyFill="1" applyBorder="1" applyAlignment="1" applyProtection="1">
      <alignment horizontal="center"/>
    </xf>
    <xf numFmtId="3" fontId="4" fillId="4" borderId="6" xfId="4" applyNumberFormat="1" applyFont="1" applyFill="1" applyBorder="1" applyAlignment="1" applyProtection="1">
      <alignment horizontal="center"/>
    </xf>
    <xf numFmtId="3" fontId="3" fillId="4" borderId="9" xfId="0" applyNumberFormat="1" applyFont="1" applyFill="1" applyBorder="1" applyAlignment="1">
      <alignment horizontal="center"/>
    </xf>
    <xf numFmtId="3" fontId="3" fillId="4" borderId="9" xfId="5" applyNumberFormat="1" applyFont="1" applyFill="1" applyBorder="1" applyAlignment="1">
      <alignment horizontal="center"/>
    </xf>
    <xf numFmtId="3" fontId="5" fillId="4" borderId="5" xfId="3" applyNumberFormat="1" applyFont="1" applyFill="1" applyBorder="1" applyAlignment="1" applyProtection="1">
      <alignment horizontal="center"/>
      <protection hidden="1"/>
    </xf>
    <xf numFmtId="3" fontId="5" fillId="4" borderId="4" xfId="3" applyNumberFormat="1" applyFont="1" applyFill="1" applyBorder="1" applyAlignment="1" applyProtection="1">
      <alignment horizontal="center"/>
      <protection hidden="1"/>
    </xf>
    <xf numFmtId="3" fontId="5" fillId="4" borderId="8" xfId="3" applyNumberFormat="1" applyFont="1" applyFill="1" applyBorder="1" applyAlignment="1" applyProtection="1">
      <alignment horizontal="center"/>
      <protection hidden="1"/>
    </xf>
    <xf numFmtId="3" fontId="5" fillId="4" borderId="7" xfId="3" applyNumberFormat="1" applyFont="1" applyFill="1" applyBorder="1" applyAlignment="1" applyProtection="1">
      <alignment horizontal="center"/>
      <protection hidden="1"/>
    </xf>
    <xf numFmtId="3" fontId="8" fillId="4" borderId="5" xfId="3" applyNumberFormat="1" applyFont="1" applyFill="1" applyBorder="1" applyAlignment="1" applyProtection="1">
      <alignment horizontal="center"/>
      <protection hidden="1"/>
    </xf>
    <xf numFmtId="3" fontId="8" fillId="4" borderId="4" xfId="3" applyNumberFormat="1" applyFont="1" applyFill="1" applyBorder="1" applyAlignment="1" applyProtection="1">
      <alignment horizontal="center"/>
      <protection hidden="1"/>
    </xf>
    <xf numFmtId="3" fontId="5" fillId="4" borderId="8" xfId="1" applyNumberFormat="1" applyFont="1" applyFill="1" applyBorder="1" applyAlignment="1" applyProtection="1">
      <alignment horizontal="center"/>
      <protection hidden="1"/>
    </xf>
    <xf numFmtId="3" fontId="5" fillId="4" borderId="5" xfId="5" applyNumberFormat="1" applyFont="1" applyFill="1" applyBorder="1" applyAlignment="1">
      <alignment horizontal="center"/>
    </xf>
    <xf numFmtId="3" fontId="5" fillId="4" borderId="4" xfId="5" applyNumberFormat="1" applyFont="1" applyFill="1" applyBorder="1" applyAlignment="1">
      <alignment horizontal="center"/>
    </xf>
    <xf numFmtId="3" fontId="8" fillId="4" borderId="5" xfId="5" applyNumberFormat="1" applyFont="1" applyFill="1" applyBorder="1" applyAlignment="1" applyProtection="1">
      <alignment horizontal="center"/>
      <protection hidden="1"/>
    </xf>
    <xf numFmtId="3" fontId="8" fillId="4" borderId="4" xfId="5" applyNumberFormat="1" applyFont="1" applyFill="1" applyBorder="1" applyAlignment="1" applyProtection="1">
      <alignment horizontal="center"/>
      <protection hidden="1"/>
    </xf>
    <xf numFmtId="3" fontId="5" fillId="4" borderId="5" xfId="1" applyNumberFormat="1" applyFont="1" applyFill="1" applyBorder="1" applyAlignment="1" applyProtection="1">
      <alignment horizontal="center"/>
      <protection hidden="1"/>
    </xf>
    <xf numFmtId="3" fontId="5" fillId="4" borderId="4" xfId="1" applyNumberFormat="1" applyFont="1" applyFill="1" applyBorder="1" applyAlignment="1" applyProtection="1">
      <alignment horizontal="center"/>
      <protection hidden="1"/>
    </xf>
    <xf numFmtId="3" fontId="8" fillId="4" borderId="11" xfId="1" applyNumberFormat="1" applyFont="1" applyFill="1" applyBorder="1" applyAlignment="1" applyProtection="1">
      <alignment horizontal="center"/>
      <protection hidden="1"/>
    </xf>
    <xf numFmtId="3" fontId="8" fillId="4" borderId="10" xfId="1" applyNumberFormat="1" applyFont="1" applyFill="1" applyBorder="1" applyAlignment="1" applyProtection="1">
      <alignment horizontal="center"/>
      <protection hidden="1"/>
    </xf>
    <xf numFmtId="3" fontId="5" fillId="4" borderId="5" xfId="1" applyNumberFormat="1" applyFont="1" applyFill="1" applyBorder="1" applyAlignment="1" applyProtection="1">
      <alignment horizontal="center"/>
    </xf>
    <xf numFmtId="3" fontId="5" fillId="4" borderId="4" xfId="1" applyNumberFormat="1" applyFont="1" applyFill="1" applyBorder="1" applyAlignment="1" applyProtection="1">
      <alignment horizontal="center"/>
    </xf>
    <xf numFmtId="3" fontId="8" fillId="4" borderId="5" xfId="1" applyNumberFormat="1" applyFont="1" applyFill="1" applyBorder="1" applyAlignment="1" applyProtection="1">
      <alignment horizontal="center"/>
      <protection hidden="1"/>
    </xf>
    <xf numFmtId="3" fontId="8" fillId="4" borderId="4" xfId="1" applyNumberFormat="1" applyFont="1" applyFill="1" applyBorder="1" applyAlignment="1" applyProtection="1">
      <alignment horizontal="center"/>
      <protection hidden="1"/>
    </xf>
    <xf numFmtId="3" fontId="2" fillId="4" borderId="13" xfId="0" applyNumberFormat="1" applyFont="1" applyFill="1" applyBorder="1" applyAlignment="1">
      <alignment horizontal="center"/>
    </xf>
    <xf numFmtId="3" fontId="8" fillId="4" borderId="8" xfId="3" applyNumberFormat="1" applyFont="1" applyFill="1" applyBorder="1" applyAlignment="1" applyProtection="1">
      <alignment horizontal="center"/>
      <protection hidden="1"/>
    </xf>
    <xf numFmtId="3" fontId="8" fillId="4" borderId="7" xfId="3" applyNumberFormat="1" applyFont="1" applyFill="1" applyBorder="1" applyAlignment="1" applyProtection="1">
      <alignment horizontal="center"/>
      <protection hidden="1"/>
    </xf>
    <xf numFmtId="4" fontId="2" fillId="7" borderId="16" xfId="2" applyNumberFormat="1" applyFont="1" applyFill="1" applyBorder="1" applyAlignment="1" applyProtection="1">
      <alignment horizontal="center"/>
    </xf>
    <xf numFmtId="4" fontId="2" fillId="7" borderId="16" xfId="1" applyNumberFormat="1" applyFont="1" applyFill="1" applyBorder="1" applyAlignment="1" applyProtection="1">
      <alignment horizontal="center"/>
    </xf>
    <xf numFmtId="4" fontId="2" fillId="9" borderId="16" xfId="2" applyNumberFormat="1" applyFont="1" applyFill="1" applyBorder="1" applyAlignment="1" applyProtection="1">
      <alignment horizontal="center"/>
    </xf>
    <xf numFmtId="4" fontId="2" fillId="9" borderId="16" xfId="1" applyNumberFormat="1" applyFont="1" applyFill="1" applyBorder="1" applyAlignment="1" applyProtection="1">
      <alignment horizontal="center"/>
    </xf>
    <xf numFmtId="4" fontId="2" fillId="11" borderId="16" xfId="2" applyNumberFormat="1" applyFont="1" applyFill="1" applyBorder="1" applyAlignment="1" applyProtection="1">
      <alignment horizontal="center"/>
    </xf>
    <xf numFmtId="4" fontId="2" fillId="11" borderId="16" xfId="1" applyNumberFormat="1" applyFont="1" applyFill="1" applyBorder="1" applyAlignment="1" applyProtection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4" fontId="8" fillId="11" borderId="5" xfId="3" applyNumberFormat="1" applyFont="1" applyFill="1" applyBorder="1" applyAlignment="1" applyProtection="1">
      <alignment horizontal="center"/>
      <protection hidden="1"/>
    </xf>
    <xf numFmtId="4" fontId="8" fillId="11" borderId="0" xfId="3" applyNumberFormat="1" applyFont="1" applyFill="1" applyBorder="1" applyAlignment="1" applyProtection="1">
      <alignment horizontal="center"/>
      <protection hidden="1"/>
    </xf>
    <xf numFmtId="4" fontId="5" fillId="11" borderId="5" xfId="5" applyNumberFormat="1" applyFont="1" applyFill="1" applyBorder="1" applyAlignment="1">
      <alignment horizontal="center"/>
    </xf>
    <xf numFmtId="4" fontId="5" fillId="11" borderId="0" xfId="5" applyNumberFormat="1" applyFont="1" applyFill="1" applyAlignment="1">
      <alignment horizontal="center"/>
    </xf>
    <xf numFmtId="3" fontId="5" fillId="11" borderId="5" xfId="1" applyNumberFormat="1" applyFont="1" applyFill="1" applyBorder="1" applyAlignment="1" applyProtection="1">
      <alignment horizontal="center"/>
    </xf>
    <xf numFmtId="3" fontId="5" fillId="11" borderId="0" xfId="1" applyNumberFormat="1" applyFont="1" applyFill="1" applyBorder="1" applyAlignment="1" applyProtection="1">
      <alignment horizontal="center"/>
    </xf>
    <xf numFmtId="3" fontId="5" fillId="11" borderId="8" xfId="3" applyNumberFormat="1" applyFont="1" applyFill="1" applyBorder="1" applyAlignment="1" applyProtection="1">
      <alignment horizontal="center"/>
      <protection hidden="1"/>
    </xf>
    <xf numFmtId="3" fontId="5" fillId="11" borderId="6" xfId="3" applyNumberFormat="1" applyFont="1" applyFill="1" applyBorder="1" applyAlignment="1" applyProtection="1">
      <alignment horizontal="center"/>
      <protection hidden="1"/>
    </xf>
    <xf numFmtId="3" fontId="8" fillId="11" borderId="5" xfId="3" applyNumberFormat="1" applyFont="1" applyFill="1" applyBorder="1" applyAlignment="1" applyProtection="1">
      <alignment horizontal="center"/>
      <protection hidden="1"/>
    </xf>
    <xf numFmtId="3" fontId="8" fillId="11" borderId="0" xfId="3" applyNumberFormat="1" applyFont="1" applyFill="1" applyBorder="1" applyAlignment="1" applyProtection="1">
      <alignment horizontal="center"/>
      <protection hidden="1"/>
    </xf>
    <xf numFmtId="3" fontId="5" fillId="11" borderId="5" xfId="3" applyNumberFormat="1" applyFont="1" applyFill="1" applyBorder="1" applyAlignment="1" applyProtection="1">
      <alignment horizontal="center"/>
      <protection hidden="1"/>
    </xf>
    <xf numFmtId="3" fontId="5" fillId="11" borderId="0" xfId="3" applyNumberFormat="1" applyFont="1" applyFill="1" applyBorder="1" applyAlignment="1" applyProtection="1">
      <alignment horizontal="center"/>
      <protection hidden="1"/>
    </xf>
    <xf numFmtId="3" fontId="5" fillId="11" borderId="5" xfId="5" applyNumberFormat="1" applyFont="1" applyFill="1" applyBorder="1" applyAlignment="1">
      <alignment horizontal="center"/>
    </xf>
    <xf numFmtId="3" fontId="5" fillId="11" borderId="0" xfId="5" applyNumberFormat="1" applyFont="1" applyFill="1" applyAlignment="1">
      <alignment horizontal="center"/>
    </xf>
    <xf numFmtId="3" fontId="5" fillId="11" borderId="5" xfId="1" applyNumberFormat="1" applyFont="1" applyFill="1" applyBorder="1" applyAlignment="1" applyProtection="1">
      <alignment horizontal="center"/>
      <protection hidden="1"/>
    </xf>
    <xf numFmtId="3" fontId="5" fillId="11" borderId="0" xfId="1" applyNumberFormat="1" applyFont="1" applyFill="1" applyBorder="1" applyAlignment="1" applyProtection="1">
      <alignment horizontal="center"/>
      <protection hidden="1"/>
    </xf>
    <xf numFmtId="3" fontId="8" fillId="11" borderId="11" xfId="1" applyNumberFormat="1" applyFont="1" applyFill="1" applyBorder="1" applyAlignment="1" applyProtection="1">
      <alignment horizontal="center"/>
      <protection hidden="1"/>
    </xf>
    <xf numFmtId="3" fontId="8" fillId="11" borderId="12" xfId="1" applyNumberFormat="1" applyFont="1" applyFill="1" applyBorder="1" applyAlignment="1" applyProtection="1">
      <alignment horizontal="center"/>
      <protection hidden="1"/>
    </xf>
    <xf numFmtId="3" fontId="2" fillId="11" borderId="13" xfId="0" applyNumberFormat="1" applyFont="1" applyFill="1" applyBorder="1" applyAlignment="1">
      <alignment horizontal="center"/>
    </xf>
    <xf numFmtId="3" fontId="2" fillId="11" borderId="14" xfId="0" applyNumberFormat="1" applyFont="1" applyFill="1" applyBorder="1" applyAlignment="1">
      <alignment horizontal="center"/>
    </xf>
    <xf numFmtId="3" fontId="8" fillId="11" borderId="8" xfId="3" applyNumberFormat="1" applyFont="1" applyFill="1" applyBorder="1" applyAlignment="1" applyProtection="1">
      <alignment horizontal="center"/>
      <protection hidden="1"/>
    </xf>
    <xf numFmtId="3" fontId="8" fillId="11" borderId="6" xfId="3" applyNumberFormat="1" applyFont="1" applyFill="1" applyBorder="1" applyAlignment="1" applyProtection="1">
      <alignment horizontal="center"/>
      <protection hidden="1"/>
    </xf>
    <xf numFmtId="4" fontId="2" fillId="11" borderId="0" xfId="0" applyNumberFormat="1" applyFont="1" applyFill="1" applyAlignment="1">
      <alignment horizontal="center"/>
    </xf>
    <xf numFmtId="3" fontId="3" fillId="11" borderId="0" xfId="1" applyNumberFormat="1" applyFont="1" applyFill="1" applyBorder="1" applyAlignment="1" applyProtection="1">
      <alignment horizontal="center"/>
    </xf>
    <xf numFmtId="3" fontId="4" fillId="11" borderId="11" xfId="1" applyNumberFormat="1" applyFont="1" applyFill="1" applyBorder="1" applyAlignment="1" applyProtection="1">
      <alignment horizontal="center"/>
    </xf>
    <xf numFmtId="3" fontId="4" fillId="11" borderId="5" xfId="1" applyNumberFormat="1" applyFont="1" applyFill="1" applyBorder="1" applyAlignment="1" applyProtection="1">
      <alignment horizontal="center"/>
    </xf>
    <xf numFmtId="3" fontId="4" fillId="11" borderId="8" xfId="1" applyNumberFormat="1" applyFont="1" applyFill="1" applyBorder="1" applyAlignment="1" applyProtection="1">
      <alignment horizontal="center"/>
    </xf>
    <xf numFmtId="3" fontId="4" fillId="11" borderId="0" xfId="1" applyNumberFormat="1" applyFont="1" applyFill="1" applyBorder="1" applyAlignment="1" applyProtection="1">
      <alignment horizontal="center"/>
    </xf>
    <xf numFmtId="3" fontId="3" fillId="11" borderId="9" xfId="0" applyNumberFormat="1" applyFont="1" applyFill="1" applyBorder="1" applyAlignment="1">
      <alignment horizontal="center"/>
    </xf>
    <xf numFmtId="3" fontId="4" fillId="11" borderId="0" xfId="4" applyNumberFormat="1" applyFont="1" applyFill="1" applyBorder="1" applyAlignment="1" applyProtection="1">
      <alignment horizontal="center"/>
    </xf>
    <xf numFmtId="3" fontId="13" fillId="11" borderId="0" xfId="4" applyNumberFormat="1" applyFont="1" applyFill="1" applyBorder="1" applyAlignment="1" applyProtection="1">
      <alignment horizontal="center"/>
    </xf>
    <xf numFmtId="3" fontId="13" fillId="11" borderId="0" xfId="1" applyNumberFormat="1" applyFont="1" applyFill="1" applyBorder="1" applyAlignment="1" applyProtection="1">
      <alignment horizontal="center"/>
    </xf>
    <xf numFmtId="3" fontId="4" fillId="11" borderId="11" xfId="4" applyNumberFormat="1" applyFont="1" applyFill="1" applyBorder="1" applyAlignment="1" applyProtection="1">
      <alignment horizontal="center"/>
    </xf>
    <xf numFmtId="3" fontId="4" fillId="11" borderId="5" xfId="4" applyNumberFormat="1" applyFont="1" applyFill="1" applyBorder="1" applyAlignment="1" applyProtection="1">
      <alignment horizontal="center"/>
    </xf>
    <xf numFmtId="3" fontId="4" fillId="11" borderId="8" xfId="4" applyNumberFormat="1" applyFont="1" applyFill="1" applyBorder="1" applyAlignment="1" applyProtection="1">
      <alignment horizontal="center"/>
    </xf>
    <xf numFmtId="3" fontId="3" fillId="11" borderId="0" xfId="4" applyNumberFormat="1" applyFont="1" applyFill="1" applyBorder="1" applyAlignment="1" applyProtection="1">
      <alignment horizontal="center"/>
    </xf>
    <xf numFmtId="3" fontId="4" fillId="11" borderId="12" xfId="4" applyNumberFormat="1" applyFont="1" applyFill="1" applyBorder="1" applyAlignment="1" applyProtection="1">
      <alignment horizontal="center"/>
    </xf>
    <xf numFmtId="3" fontId="4" fillId="11" borderId="12" xfId="1" applyNumberFormat="1" applyFont="1" applyFill="1" applyBorder="1" applyAlignment="1" applyProtection="1">
      <alignment horizontal="center"/>
    </xf>
    <xf numFmtId="3" fontId="4" fillId="11" borderId="6" xfId="1" applyNumberFormat="1" applyFont="1" applyFill="1" applyBorder="1" applyAlignment="1" applyProtection="1">
      <alignment horizontal="center"/>
    </xf>
    <xf numFmtId="4" fontId="3" fillId="11" borderId="0" xfId="0" applyNumberFormat="1" applyFont="1" applyFill="1" applyAlignment="1">
      <alignment horizontal="center"/>
    </xf>
    <xf numFmtId="4" fontId="3" fillId="11" borderId="5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4" fontId="8" fillId="9" borderId="0" xfId="3" applyNumberFormat="1" applyFont="1" applyFill="1" applyBorder="1" applyAlignment="1" applyProtection="1">
      <alignment horizontal="center"/>
      <protection hidden="1"/>
    </xf>
    <xf numFmtId="3" fontId="5" fillId="9" borderId="0" xfId="3" applyNumberFormat="1" applyFont="1" applyFill="1" applyBorder="1" applyAlignment="1" applyProtection="1">
      <alignment horizontal="center"/>
      <protection hidden="1"/>
    </xf>
    <xf numFmtId="3" fontId="5" fillId="9" borderId="6" xfId="3" applyNumberFormat="1" applyFont="1" applyFill="1" applyBorder="1" applyAlignment="1" applyProtection="1">
      <alignment horizontal="center"/>
      <protection hidden="1"/>
    </xf>
    <xf numFmtId="3" fontId="8" fillId="9" borderId="0" xfId="3" applyNumberFormat="1" applyFont="1" applyFill="1" applyBorder="1" applyAlignment="1" applyProtection="1">
      <alignment horizontal="center"/>
      <protection hidden="1"/>
    </xf>
    <xf numFmtId="3" fontId="5" fillId="9" borderId="0" xfId="5" applyNumberFormat="1" applyFont="1" applyFill="1" applyAlignment="1">
      <alignment horizontal="center"/>
    </xf>
    <xf numFmtId="3" fontId="5" fillId="9" borderId="0" xfId="1" applyNumberFormat="1" applyFont="1" applyFill="1" applyBorder="1" applyAlignment="1" applyProtection="1">
      <alignment horizontal="center"/>
      <protection hidden="1"/>
    </xf>
    <xf numFmtId="3" fontId="8" fillId="9" borderId="12" xfId="1" applyNumberFormat="1" applyFont="1" applyFill="1" applyBorder="1" applyAlignment="1" applyProtection="1">
      <alignment horizontal="center"/>
      <protection hidden="1"/>
    </xf>
    <xf numFmtId="3" fontId="5" fillId="9" borderId="0" xfId="1" applyNumberFormat="1" applyFont="1" applyFill="1" applyBorder="1" applyAlignment="1" applyProtection="1">
      <alignment horizontal="center"/>
    </xf>
    <xf numFmtId="3" fontId="2" fillId="9" borderId="14" xfId="0" applyNumberFormat="1" applyFont="1" applyFill="1" applyBorder="1" applyAlignment="1">
      <alignment horizontal="center"/>
    </xf>
    <xf numFmtId="3" fontId="8" fillId="9" borderId="6" xfId="3" applyNumberFormat="1" applyFont="1" applyFill="1" applyBorder="1" applyAlignment="1" applyProtection="1">
      <alignment horizontal="center"/>
      <protection hidden="1"/>
    </xf>
    <xf numFmtId="4" fontId="2" fillId="9" borderId="0" xfId="0" applyNumberFormat="1" applyFont="1" applyFill="1" applyAlignment="1">
      <alignment horizontal="center"/>
    </xf>
    <xf numFmtId="3" fontId="3" fillId="9" borderId="0" xfId="1" applyNumberFormat="1" applyFont="1" applyFill="1" applyBorder="1" applyAlignment="1" applyProtection="1">
      <alignment horizontal="center"/>
    </xf>
    <xf numFmtId="3" fontId="4" fillId="9" borderId="10" xfId="1" applyNumberFormat="1" applyFont="1" applyFill="1" applyBorder="1" applyAlignment="1" applyProtection="1">
      <alignment horizontal="center"/>
    </xf>
    <xf numFmtId="3" fontId="4" fillId="9" borderId="4" xfId="1" applyNumberFormat="1" applyFont="1" applyFill="1" applyBorder="1" applyAlignment="1" applyProtection="1">
      <alignment horizontal="center"/>
    </xf>
    <xf numFmtId="3" fontId="4" fillId="9" borderId="7" xfId="1" applyNumberFormat="1" applyFont="1" applyFill="1" applyBorder="1" applyAlignment="1" applyProtection="1">
      <alignment horizontal="center"/>
    </xf>
    <xf numFmtId="3" fontId="4" fillId="9" borderId="0" xfId="1" applyNumberFormat="1" applyFont="1" applyFill="1" applyBorder="1" applyAlignment="1" applyProtection="1">
      <alignment horizontal="center"/>
    </xf>
    <xf numFmtId="3" fontId="3" fillId="9" borderId="0" xfId="4" applyNumberFormat="1" applyFont="1" applyFill="1" applyBorder="1" applyAlignment="1" applyProtection="1">
      <alignment horizontal="center"/>
    </xf>
    <xf numFmtId="3" fontId="4" fillId="9" borderId="10" xfId="4" applyNumberFormat="1" applyFont="1" applyFill="1" applyBorder="1" applyAlignment="1" applyProtection="1">
      <alignment horizontal="center"/>
    </xf>
    <xf numFmtId="3" fontId="4" fillId="9" borderId="0" xfId="4" applyNumberFormat="1" applyFont="1" applyFill="1" applyBorder="1" applyAlignment="1" applyProtection="1">
      <alignment horizontal="center"/>
    </xf>
    <xf numFmtId="3" fontId="3" fillId="9" borderId="9" xfId="5" applyNumberFormat="1" applyFont="1" applyFill="1" applyBorder="1" applyAlignment="1">
      <alignment horizontal="center"/>
    </xf>
    <xf numFmtId="4" fontId="4" fillId="9" borderId="0" xfId="5" applyNumberFormat="1" applyFont="1" applyFill="1" applyAlignment="1">
      <alignment horizontal="center"/>
    </xf>
    <xf numFmtId="3" fontId="3" fillId="9" borderId="0" xfId="0" applyNumberFormat="1" applyFont="1" applyFill="1" applyAlignment="1">
      <alignment horizontal="center"/>
    </xf>
    <xf numFmtId="3" fontId="4" fillId="9" borderId="12" xfId="4" applyNumberFormat="1" applyFont="1" applyFill="1" applyBorder="1" applyAlignment="1" applyProtection="1">
      <alignment horizontal="center"/>
    </xf>
    <xf numFmtId="3" fontId="4" fillId="9" borderId="6" xfId="4" applyNumberFormat="1" applyFont="1" applyFill="1" applyBorder="1" applyAlignment="1" applyProtection="1">
      <alignment horizontal="center"/>
    </xf>
    <xf numFmtId="3" fontId="13" fillId="9" borderId="0" xfId="4" applyNumberFormat="1" applyFont="1" applyFill="1" applyBorder="1" applyAlignment="1" applyProtection="1">
      <alignment horizontal="center"/>
    </xf>
    <xf numFmtId="3" fontId="4" fillId="9" borderId="11" xfId="1" applyNumberFormat="1" applyFont="1" applyFill="1" applyBorder="1" applyAlignment="1" applyProtection="1">
      <alignment horizontal="center"/>
    </xf>
    <xf numFmtId="3" fontId="4" fillId="9" borderId="5" xfId="1" applyNumberFormat="1" applyFont="1" applyFill="1" applyBorder="1" applyAlignment="1" applyProtection="1">
      <alignment horizontal="center"/>
    </xf>
    <xf numFmtId="3" fontId="4" fillId="9" borderId="8" xfId="1" applyNumberFormat="1" applyFont="1" applyFill="1" applyBorder="1" applyAlignment="1" applyProtection="1">
      <alignment horizontal="center"/>
    </xf>
    <xf numFmtId="3" fontId="2" fillId="9" borderId="11" xfId="1" applyNumberFormat="1" applyFont="1" applyFill="1" applyBorder="1" applyAlignment="1" applyProtection="1">
      <alignment horizontal="center"/>
    </xf>
    <xf numFmtId="3" fontId="4" fillId="9" borderId="5" xfId="4" applyNumberFormat="1" applyFont="1" applyFill="1" applyBorder="1" applyAlignment="1" applyProtection="1">
      <alignment horizontal="center"/>
    </xf>
    <xf numFmtId="3" fontId="4" fillId="9" borderId="8" xfId="4" applyNumberFormat="1" applyFont="1" applyFill="1" applyBorder="1" applyAlignment="1" applyProtection="1">
      <alignment horizontal="center"/>
    </xf>
    <xf numFmtId="3" fontId="3" fillId="9" borderId="9" xfId="0" applyNumberFormat="1" applyFont="1" applyFill="1" applyBorder="1" applyAlignment="1">
      <alignment horizontal="center"/>
    </xf>
    <xf numFmtId="4" fontId="2" fillId="7" borderId="16" xfId="2" applyNumberFormat="1" applyFont="1" applyFill="1" applyBorder="1" applyAlignment="1" applyProtection="1">
      <alignment horizontal="left"/>
    </xf>
    <xf numFmtId="4" fontId="2" fillId="9" borderId="16" xfId="2" applyNumberFormat="1" applyFont="1" applyFill="1" applyBorder="1" applyAlignment="1" applyProtection="1">
      <alignment horizontal="left"/>
    </xf>
    <xf numFmtId="4" fontId="2" fillId="11" borderId="16" xfId="2" applyNumberFormat="1" applyFont="1" applyFill="1" applyBorder="1" applyAlignment="1" applyProtection="1">
      <alignment horizontal="left"/>
    </xf>
    <xf numFmtId="4" fontId="2" fillId="7" borderId="16" xfId="1" applyNumberFormat="1" applyFont="1" applyFill="1" applyBorder="1" applyAlignment="1" applyProtection="1">
      <alignment horizontal="left"/>
    </xf>
    <xf numFmtId="4" fontId="2" fillId="9" borderId="16" xfId="1" applyNumberFormat="1" applyFont="1" applyFill="1" applyBorder="1" applyAlignment="1" applyProtection="1">
      <alignment horizontal="left"/>
    </xf>
    <xf numFmtId="4" fontId="2" fillId="11" borderId="16" xfId="1" applyNumberFormat="1" applyFont="1" applyFill="1" applyBorder="1" applyAlignment="1" applyProtection="1">
      <alignment horizontal="left"/>
    </xf>
    <xf numFmtId="3" fontId="3" fillId="4" borderId="4" xfId="1" applyNumberFormat="1" applyFont="1" applyFill="1" applyBorder="1" applyAlignment="1" applyProtection="1">
      <alignment horizontal="center" vertical="center"/>
    </xf>
    <xf numFmtId="3" fontId="3" fillId="4" borderId="5" xfId="4" applyNumberFormat="1" applyFont="1" applyFill="1" applyBorder="1" applyAlignment="1" applyProtection="1">
      <alignment horizontal="center" vertical="center"/>
    </xf>
    <xf numFmtId="3" fontId="3" fillId="9" borderId="5" xfId="1" applyNumberFormat="1" applyFont="1" applyFill="1" applyBorder="1" applyAlignment="1" applyProtection="1">
      <alignment horizontal="center" vertical="center"/>
    </xf>
    <xf numFmtId="3" fontId="3" fillId="11" borderId="0" xfId="0" applyNumberFormat="1" applyFont="1" applyFill="1" applyAlignment="1">
      <alignment horizontal="center"/>
    </xf>
    <xf numFmtId="3" fontId="3" fillId="11" borderId="5" xfId="0" applyNumberFormat="1" applyFont="1" applyFill="1" applyBorder="1" applyAlignment="1">
      <alignment horizontal="center"/>
    </xf>
    <xf numFmtId="3" fontId="5" fillId="9" borderId="8" xfId="3" applyNumberFormat="1" applyFont="1" applyFill="1" applyBorder="1" applyAlignment="1" applyProtection="1">
      <alignment horizontal="center"/>
      <protection hidden="1"/>
    </xf>
    <xf numFmtId="3" fontId="14" fillId="11" borderId="6" xfId="3" applyNumberFormat="1" applyFont="1" applyFill="1" applyBorder="1" applyAlignment="1" applyProtection="1">
      <alignment horizontal="center"/>
      <protection hidden="1"/>
    </xf>
    <xf numFmtId="3" fontId="14" fillId="11" borderId="8" xfId="3" applyNumberFormat="1" applyFont="1" applyFill="1" applyBorder="1" applyAlignment="1" applyProtection="1">
      <alignment horizontal="center"/>
      <protection hidden="1"/>
    </xf>
    <xf numFmtId="3" fontId="3" fillId="4" borderId="5" xfId="1" applyNumberFormat="1" applyFont="1" applyFill="1" applyBorder="1" applyAlignment="1" applyProtection="1">
      <alignment horizontal="center" vertical="center"/>
    </xf>
    <xf numFmtId="3" fontId="3" fillId="11" borderId="0" xfId="1" applyNumberFormat="1" applyFont="1" applyFill="1" applyBorder="1" applyAlignment="1" applyProtection="1">
      <alignment horizontal="center" vertical="center"/>
    </xf>
    <xf numFmtId="3" fontId="3" fillId="11" borderId="5" xfId="1" applyNumberFormat="1" applyFont="1" applyFill="1" applyBorder="1" applyAlignment="1" applyProtection="1">
      <alignment horizontal="center" vertical="center"/>
    </xf>
    <xf numFmtId="3" fontId="4" fillId="4" borderId="4" xfId="1" applyNumberFormat="1" applyFont="1" applyFill="1" applyBorder="1" applyAlignment="1" applyProtection="1">
      <alignment horizontal="center" vertical="center"/>
    </xf>
    <xf numFmtId="3" fontId="4" fillId="4" borderId="5" xfId="4" applyNumberFormat="1" applyFont="1" applyFill="1" applyBorder="1" applyAlignment="1" applyProtection="1">
      <alignment horizontal="center" vertical="center"/>
    </xf>
    <xf numFmtId="3" fontId="4" fillId="9" borderId="5" xfId="0" applyNumberFormat="1" applyFont="1" applyFill="1" applyBorder="1" applyAlignment="1">
      <alignment horizontal="center"/>
    </xf>
    <xf numFmtId="3" fontId="4" fillId="11" borderId="0" xfId="0" applyNumberFormat="1" applyFont="1" applyFill="1" applyAlignment="1">
      <alignment horizontal="center"/>
    </xf>
    <xf numFmtId="3" fontId="4" fillId="11" borderId="5" xfId="0" applyNumberFormat="1" applyFont="1" applyFill="1" applyBorder="1" applyAlignment="1">
      <alignment horizontal="center"/>
    </xf>
    <xf numFmtId="3" fontId="14" fillId="4" borderId="4" xfId="3" applyNumberFormat="1" applyFont="1" applyFill="1" applyBorder="1" applyAlignment="1" applyProtection="1">
      <alignment horizontal="center"/>
      <protection hidden="1"/>
    </xf>
    <xf numFmtId="3" fontId="14" fillId="4" borderId="5" xfId="3" applyNumberFormat="1" applyFont="1" applyFill="1" applyBorder="1" applyAlignment="1" applyProtection="1">
      <alignment horizontal="center"/>
      <protection hidden="1"/>
    </xf>
    <xf numFmtId="3" fontId="14" fillId="9" borderId="5" xfId="3" applyNumberFormat="1" applyFont="1" applyFill="1" applyBorder="1" applyAlignment="1" applyProtection="1">
      <alignment horizontal="center"/>
      <protection hidden="1"/>
    </xf>
    <xf numFmtId="3" fontId="14" fillId="11" borderId="0" xfId="3" applyNumberFormat="1" applyFont="1" applyFill="1" applyBorder="1" applyAlignment="1" applyProtection="1">
      <alignment horizontal="center"/>
      <protection hidden="1"/>
    </xf>
    <xf numFmtId="3" fontId="14" fillId="11" borderId="5" xfId="3" applyNumberFormat="1" applyFont="1" applyFill="1" applyBorder="1" applyAlignment="1" applyProtection="1">
      <alignment horizontal="center"/>
      <protection hidden="1"/>
    </xf>
    <xf numFmtId="3" fontId="15" fillId="4" borderId="4" xfId="3" applyNumberFormat="1" applyFont="1" applyFill="1" applyBorder="1" applyAlignment="1" applyProtection="1">
      <alignment horizontal="center"/>
      <protection hidden="1"/>
    </xf>
    <xf numFmtId="3" fontId="15" fillId="4" borderId="5" xfId="3" applyNumberFormat="1" applyFont="1" applyFill="1" applyBorder="1" applyAlignment="1" applyProtection="1">
      <alignment horizontal="center"/>
      <protection hidden="1"/>
    </xf>
    <xf numFmtId="3" fontId="15" fillId="9" borderId="5" xfId="3" applyNumberFormat="1" applyFont="1" applyFill="1" applyBorder="1" applyAlignment="1" applyProtection="1">
      <alignment horizontal="center"/>
      <protection hidden="1"/>
    </xf>
    <xf numFmtId="3" fontId="15" fillId="11" borderId="0" xfId="3" applyNumberFormat="1" applyFont="1" applyFill="1" applyBorder="1" applyAlignment="1" applyProtection="1">
      <alignment horizontal="center"/>
      <protection hidden="1"/>
    </xf>
    <xf numFmtId="3" fontId="15" fillId="11" borderId="5" xfId="3" applyNumberFormat="1" applyFont="1" applyFill="1" applyBorder="1" applyAlignment="1" applyProtection="1">
      <alignment horizontal="center"/>
      <protection hidden="1"/>
    </xf>
    <xf numFmtId="3" fontId="4" fillId="9" borderId="8" xfId="0" applyNumberFormat="1" applyFont="1" applyFill="1" applyBorder="1" applyAlignment="1">
      <alignment horizontal="center"/>
    </xf>
    <xf numFmtId="3" fontId="15" fillId="4" borderId="8" xfId="3" applyNumberFormat="1" applyFont="1" applyFill="1" applyBorder="1" applyAlignment="1" applyProtection="1">
      <alignment horizontal="center"/>
      <protection hidden="1"/>
    </xf>
    <xf numFmtId="3" fontId="15" fillId="9" borderId="8" xfId="3" applyNumberFormat="1" applyFont="1" applyFill="1" applyBorder="1" applyAlignment="1" applyProtection="1">
      <alignment horizontal="center"/>
      <protection hidden="1"/>
    </xf>
    <xf numFmtId="3" fontId="15" fillId="11" borderId="6" xfId="3" applyNumberFormat="1" applyFont="1" applyFill="1" applyBorder="1" applyAlignment="1" applyProtection="1">
      <alignment horizontal="center"/>
      <protection hidden="1"/>
    </xf>
    <xf numFmtId="3" fontId="15" fillId="11" borderId="8" xfId="3" applyNumberFormat="1" applyFont="1" applyFill="1" applyBorder="1" applyAlignment="1" applyProtection="1">
      <alignment horizontal="center"/>
      <protection hidden="1"/>
    </xf>
    <xf numFmtId="3" fontId="15" fillId="4" borderId="9" xfId="3" applyNumberFormat="1" applyFont="1" applyFill="1" applyBorder="1" applyAlignment="1" applyProtection="1">
      <alignment horizontal="center"/>
      <protection hidden="1"/>
    </xf>
    <xf numFmtId="3" fontId="15" fillId="9" borderId="9" xfId="3" applyNumberFormat="1" applyFont="1" applyFill="1" applyBorder="1" applyAlignment="1" applyProtection="1">
      <alignment horizontal="center"/>
      <protection hidden="1"/>
    </xf>
    <xf numFmtId="3" fontId="15" fillId="11" borderId="9" xfId="3" applyNumberFormat="1" applyFont="1" applyFill="1" applyBorder="1" applyAlignment="1" applyProtection="1">
      <alignment horizontal="center"/>
      <protection hidden="1"/>
    </xf>
    <xf numFmtId="10" fontId="12" fillId="6" borderId="16" xfId="2" applyNumberFormat="1" applyFill="1" applyBorder="1" applyProtection="1"/>
    <xf numFmtId="10" fontId="12" fillId="8" borderId="0" xfId="2" applyNumberFormat="1" applyFill="1" applyBorder="1" applyProtection="1"/>
    <xf numFmtId="10" fontId="12" fillId="10" borderId="16" xfId="2" applyNumberFormat="1" applyFill="1" applyBorder="1" applyProtection="1"/>
    <xf numFmtId="10" fontId="12" fillId="8" borderId="16" xfId="2" applyNumberFormat="1" applyFill="1" applyBorder="1" applyProtection="1"/>
    <xf numFmtId="0" fontId="7" fillId="3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4" fontId="3" fillId="4" borderId="11" xfId="0" applyNumberFormat="1" applyFont="1" applyFill="1" applyBorder="1" applyAlignment="1">
      <alignment horizontal="center"/>
    </xf>
    <xf numFmtId="3" fontId="4" fillId="4" borderId="5" xfId="1" applyNumberFormat="1" applyFont="1" applyFill="1" applyBorder="1" applyAlignment="1" applyProtection="1">
      <alignment horizontal="center" vertical="center"/>
    </xf>
    <xf numFmtId="4" fontId="3" fillId="4" borderId="10" xfId="0" applyNumberFormat="1" applyFont="1" applyFill="1" applyBorder="1" applyAlignment="1">
      <alignment horizontal="center"/>
    </xf>
    <xf numFmtId="4" fontId="3" fillId="9" borderId="11" xfId="0" applyNumberFormat="1" applyFont="1" applyFill="1" applyBorder="1" applyAlignment="1">
      <alignment horizontal="center"/>
    </xf>
    <xf numFmtId="3" fontId="15" fillId="4" borderId="2" xfId="3" applyNumberFormat="1" applyFont="1" applyFill="1" applyBorder="1" applyAlignment="1" applyProtection="1">
      <alignment horizontal="center"/>
      <protection hidden="1"/>
    </xf>
    <xf numFmtId="3" fontId="5" fillId="9" borderId="5" xfId="3" applyNumberFormat="1" applyFont="1" applyFill="1" applyBorder="1" applyAlignment="1" applyProtection="1">
      <alignment horizontal="center"/>
      <protection hidden="1"/>
    </xf>
    <xf numFmtId="0" fontId="3" fillId="11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17" xfId="0" applyFont="1" applyFill="1" applyBorder="1" applyAlignment="1">
      <alignment horizontal="center"/>
    </xf>
    <xf numFmtId="3" fontId="5" fillId="4" borderId="11" xfId="1" applyNumberFormat="1" applyFont="1" applyFill="1" applyBorder="1" applyAlignment="1" applyProtection="1">
      <alignment horizontal="center"/>
      <protection hidden="1"/>
    </xf>
    <xf numFmtId="3" fontId="5" fillId="4" borderId="10" xfId="1" applyNumberFormat="1" applyFont="1" applyFill="1" applyBorder="1" applyAlignment="1" applyProtection="1">
      <alignment horizontal="center"/>
      <protection hidden="1"/>
    </xf>
    <xf numFmtId="3" fontId="5" fillId="9" borderId="12" xfId="1" applyNumberFormat="1" applyFont="1" applyFill="1" applyBorder="1" applyAlignment="1" applyProtection="1">
      <alignment horizontal="center"/>
      <protection hidden="1"/>
    </xf>
    <xf numFmtId="3" fontId="5" fillId="11" borderId="11" xfId="1" applyNumberFormat="1" applyFont="1" applyFill="1" applyBorder="1" applyAlignment="1" applyProtection="1">
      <alignment horizontal="center"/>
    </xf>
    <xf numFmtId="3" fontId="5" fillId="11" borderId="12" xfId="1" applyNumberFormat="1" applyFont="1" applyFill="1" applyBorder="1" applyAlignment="1" applyProtection="1">
      <alignment horizontal="center"/>
    </xf>
    <xf numFmtId="3" fontId="5" fillId="4" borderId="7" xfId="1" applyNumberFormat="1" applyFont="1" applyFill="1" applyBorder="1" applyAlignment="1" applyProtection="1">
      <alignment horizontal="center"/>
      <protection hidden="1"/>
    </xf>
    <xf numFmtId="3" fontId="5" fillId="9" borderId="6" xfId="1" applyNumberFormat="1" applyFont="1" applyFill="1" applyBorder="1" applyAlignment="1" applyProtection="1">
      <alignment horizontal="center"/>
      <protection hidden="1"/>
    </xf>
    <xf numFmtId="3" fontId="5" fillId="11" borderId="8" xfId="1" applyNumberFormat="1" applyFont="1" applyFill="1" applyBorder="1" applyAlignment="1" applyProtection="1">
      <alignment horizontal="center"/>
    </xf>
    <xf numFmtId="3" fontId="5" fillId="11" borderId="6" xfId="1" applyNumberFormat="1" applyFont="1" applyFill="1" applyBorder="1" applyAlignment="1" applyProtection="1">
      <alignment horizontal="center"/>
    </xf>
    <xf numFmtId="3" fontId="5" fillId="11" borderId="11" xfId="1" applyNumberFormat="1" applyFont="1" applyFill="1" applyBorder="1" applyAlignment="1" applyProtection="1">
      <alignment horizontal="center"/>
      <protection hidden="1"/>
    </xf>
    <xf numFmtId="3" fontId="5" fillId="11" borderId="12" xfId="1" applyNumberFormat="1" applyFont="1" applyFill="1" applyBorder="1" applyAlignment="1" applyProtection="1">
      <alignment horizontal="center"/>
      <protection hidden="1"/>
    </xf>
  </cellXfs>
  <cellStyles count="10">
    <cellStyle name="Comma" xfId="1" builtinId="3"/>
    <cellStyle name="Comma 2" xfId="3" xr:uid="{00000000-0005-0000-0000-000006000000}"/>
    <cellStyle name="Comma 3" xfId="4" xr:uid="{00000000-0005-0000-0000-000007000000}"/>
    <cellStyle name="Normal" xfId="0" builtinId="0"/>
    <cellStyle name="Normal 2" xfId="5" xr:uid="{00000000-0005-0000-0000-000008000000}"/>
    <cellStyle name="Normal 2 2" xfId="6" xr:uid="{00000000-0005-0000-0000-000009000000}"/>
    <cellStyle name="Normal 3" xfId="7" xr:uid="{00000000-0005-0000-0000-00000A000000}"/>
    <cellStyle name="Normal 4" xfId="8" xr:uid="{00000000-0005-0000-0000-00000B000000}"/>
    <cellStyle name="Percent" xfId="2" builtinId="5"/>
    <cellStyle name="Style 1" xfId="9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2E75B6"/>
      <rgbColor rgb="FFBFBFBF"/>
      <rgbColor rgb="FF808080"/>
      <rgbColor rgb="FF8FAADC"/>
      <rgbColor rgb="FF7030A0"/>
      <rgbColor rgb="FFFFF2CC"/>
      <rgbColor rgb="FFDAE3F3"/>
      <rgbColor rgb="FF660066"/>
      <rgbColor rgb="FFFF8080"/>
      <rgbColor rgb="FF0070C0"/>
      <rgbColor rgb="FFB4C6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F2F2"/>
      <rgbColor rgb="FFE2F0D9"/>
      <rgbColor rgb="FFFFFF99"/>
      <rgbColor rgb="FF9DC3E6"/>
      <rgbColor rgb="FFFF99CC"/>
      <rgbColor rgb="FFCC99FF"/>
      <rgbColor rgb="FFFBE5D6"/>
      <rgbColor rgb="FF4472C4"/>
      <rgbColor rgb="FF66FF66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DC3E6"/>
    <pageSetUpPr fitToPage="1"/>
  </sheetPr>
  <dimension ref="A1:AMG111"/>
  <sheetViews>
    <sheetView tabSelected="1" zoomScaleNormal="100" workbookViewId="0">
      <selection activeCell="B102" sqref="B102"/>
    </sheetView>
  </sheetViews>
  <sheetFormatPr defaultColWidth="9" defaultRowHeight="15.6" x14ac:dyDescent="0.3"/>
  <cols>
    <col min="1" max="1" width="47.19921875" style="3" customWidth="1"/>
    <col min="2" max="2" width="14.19921875" style="3" customWidth="1"/>
    <col min="3" max="5" width="12.59765625" style="3" bestFit="1" customWidth="1"/>
    <col min="6" max="8" width="12" style="3" bestFit="1" customWidth="1"/>
    <col min="9" max="1021" width="9" style="3"/>
  </cols>
  <sheetData>
    <row r="1" spans="1:10" x14ac:dyDescent="0.3">
      <c r="A1" s="4"/>
      <c r="B1" s="4"/>
      <c r="C1" s="4"/>
      <c r="D1" s="4"/>
      <c r="E1" s="4"/>
      <c r="F1" s="4"/>
      <c r="G1" s="4"/>
      <c r="H1" s="4"/>
    </row>
    <row r="2" spans="1:10" x14ac:dyDescent="0.3">
      <c r="A2" s="5" t="s">
        <v>0</v>
      </c>
      <c r="B2" s="218" t="s">
        <v>1</v>
      </c>
      <c r="C2" s="219"/>
      <c r="D2" s="219"/>
      <c r="E2" s="219"/>
      <c r="F2" s="219"/>
      <c r="G2" s="219"/>
      <c r="H2" s="219"/>
      <c r="I2" s="219"/>
      <c r="J2" s="220"/>
    </row>
    <row r="3" spans="1:10" x14ac:dyDescent="0.3">
      <c r="A3" s="6" t="s">
        <v>2</v>
      </c>
      <c r="B3" s="216" t="s">
        <v>3</v>
      </c>
      <c r="C3" s="216"/>
      <c r="D3" s="216"/>
      <c r="E3" s="217" t="s">
        <v>4</v>
      </c>
      <c r="F3" s="214" t="s">
        <v>5</v>
      </c>
      <c r="G3" s="215"/>
      <c r="H3" s="215"/>
      <c r="I3" s="215"/>
      <c r="J3" s="215"/>
    </row>
    <row r="4" spans="1:10" x14ac:dyDescent="0.3">
      <c r="A4" s="7" t="s">
        <v>6</v>
      </c>
      <c r="B4" s="8" t="s">
        <v>8</v>
      </c>
      <c r="C4" s="2" t="s">
        <v>9</v>
      </c>
      <c r="D4" s="9" t="s">
        <v>10</v>
      </c>
      <c r="E4" s="221" t="s">
        <v>11</v>
      </c>
      <c r="F4" s="92" t="s">
        <v>12</v>
      </c>
      <c r="G4" s="92" t="s">
        <v>13</v>
      </c>
      <c r="H4" s="93" t="s">
        <v>93</v>
      </c>
      <c r="I4" s="92" t="s">
        <v>97</v>
      </c>
      <c r="J4" s="92" t="s">
        <v>98</v>
      </c>
    </row>
    <row r="5" spans="1:10" x14ac:dyDescent="0.3">
      <c r="A5" s="7"/>
      <c r="B5" s="222"/>
      <c r="C5" s="10"/>
      <c r="D5" s="224"/>
      <c r="E5" s="225"/>
      <c r="F5" s="134"/>
      <c r="G5" s="134"/>
      <c r="H5" s="133"/>
      <c r="I5" s="134"/>
      <c r="J5" s="134"/>
    </row>
    <row r="6" spans="1:10" x14ac:dyDescent="0.3">
      <c r="A6" s="5" t="s">
        <v>14</v>
      </c>
      <c r="B6" s="182">
        <v>0</v>
      </c>
      <c r="C6" s="175">
        <v>0</v>
      </c>
      <c r="D6" s="174">
        <v>0</v>
      </c>
      <c r="E6" s="176">
        <v>0</v>
      </c>
      <c r="F6" s="178">
        <v>0</v>
      </c>
      <c r="G6" s="178">
        <v>0</v>
      </c>
      <c r="H6" s="177">
        <v>0</v>
      </c>
      <c r="I6" s="178">
        <v>0</v>
      </c>
      <c r="J6" s="178">
        <v>0</v>
      </c>
    </row>
    <row r="7" spans="1:10" x14ac:dyDescent="0.3">
      <c r="A7" s="11" t="s">
        <v>15</v>
      </c>
      <c r="B7" s="66">
        <v>0</v>
      </c>
      <c r="C7" s="66">
        <v>0</v>
      </c>
      <c r="D7" s="67">
        <v>0</v>
      </c>
      <c r="E7" s="179">
        <v>0</v>
      </c>
      <c r="F7" s="181">
        <v>0</v>
      </c>
      <c r="G7" s="181">
        <v>0</v>
      </c>
      <c r="H7" s="180">
        <v>0</v>
      </c>
      <c r="I7" s="181">
        <v>0</v>
      </c>
      <c r="J7" s="181">
        <v>0</v>
      </c>
    </row>
    <row r="8" spans="1:10" x14ac:dyDescent="0.3">
      <c r="A8" s="5" t="s">
        <v>16</v>
      </c>
      <c r="B8" s="182">
        <f t="shared" ref="B8:H8" si="0">SUM(B6:B7)</f>
        <v>0</v>
      </c>
      <c r="C8" s="182">
        <f t="shared" si="0"/>
        <v>0</v>
      </c>
      <c r="D8" s="174">
        <f t="shared" si="0"/>
        <v>0</v>
      </c>
      <c r="E8" s="176">
        <f t="shared" si="0"/>
        <v>0</v>
      </c>
      <c r="F8" s="184">
        <f t="shared" si="0"/>
        <v>0</v>
      </c>
      <c r="G8" s="184">
        <f t="shared" si="0"/>
        <v>0</v>
      </c>
      <c r="H8" s="183">
        <f t="shared" si="0"/>
        <v>0</v>
      </c>
      <c r="I8" s="184">
        <f t="shared" ref="I8:J8" si="1">SUM(I6:I7)</f>
        <v>0</v>
      </c>
      <c r="J8" s="184">
        <f t="shared" si="1"/>
        <v>0</v>
      </c>
    </row>
    <row r="9" spans="1:10" x14ac:dyDescent="0.3">
      <c r="A9" s="7" t="s">
        <v>17</v>
      </c>
      <c r="B9" s="223">
        <v>0</v>
      </c>
      <c r="C9" s="186">
        <v>0</v>
      </c>
      <c r="D9" s="185">
        <v>0</v>
      </c>
      <c r="E9" s="187">
        <v>0</v>
      </c>
      <c r="F9" s="189">
        <v>0</v>
      </c>
      <c r="G9" s="189">
        <v>0</v>
      </c>
      <c r="H9" s="188">
        <v>0</v>
      </c>
      <c r="I9" s="189">
        <v>0</v>
      </c>
      <c r="J9" s="189">
        <v>0</v>
      </c>
    </row>
    <row r="10" spans="1:10" x14ac:dyDescent="0.3">
      <c r="A10" s="7" t="s">
        <v>18</v>
      </c>
      <c r="B10" s="191">
        <v>0</v>
      </c>
      <c r="C10" s="191">
        <v>0</v>
      </c>
      <c r="D10" s="190">
        <v>0</v>
      </c>
      <c r="E10" s="192">
        <v>0</v>
      </c>
      <c r="F10" s="194">
        <v>0</v>
      </c>
      <c r="G10" s="194">
        <v>0</v>
      </c>
      <c r="H10" s="193">
        <v>0</v>
      </c>
      <c r="I10" s="194">
        <v>0</v>
      </c>
      <c r="J10" s="194">
        <v>0</v>
      </c>
    </row>
    <row r="11" spans="1:10" x14ac:dyDescent="0.3">
      <c r="A11" s="11" t="s">
        <v>19</v>
      </c>
      <c r="B11" s="66">
        <v>0</v>
      </c>
      <c r="C11" s="66">
        <v>0</v>
      </c>
      <c r="D11" s="67">
        <v>0</v>
      </c>
      <c r="E11" s="179">
        <v>0</v>
      </c>
      <c r="F11" s="181">
        <v>0</v>
      </c>
      <c r="G11" s="181">
        <v>0</v>
      </c>
      <c r="H11" s="180">
        <v>0</v>
      </c>
      <c r="I11" s="181">
        <v>0</v>
      </c>
      <c r="J11" s="181">
        <v>0</v>
      </c>
    </row>
    <row r="12" spans="1:10" x14ac:dyDescent="0.3">
      <c r="A12" s="5" t="s">
        <v>20</v>
      </c>
      <c r="B12" s="196">
        <f t="shared" ref="B12:H12" si="2">SUM(B8:B11)</f>
        <v>0</v>
      </c>
      <c r="C12" s="196">
        <f t="shared" si="2"/>
        <v>0</v>
      </c>
      <c r="D12" s="195">
        <f t="shared" si="2"/>
        <v>0</v>
      </c>
      <c r="E12" s="197">
        <f t="shared" si="2"/>
        <v>0</v>
      </c>
      <c r="F12" s="199">
        <f t="shared" si="2"/>
        <v>0</v>
      </c>
      <c r="G12" s="199">
        <f t="shared" si="2"/>
        <v>0</v>
      </c>
      <c r="H12" s="198">
        <f t="shared" si="2"/>
        <v>0</v>
      </c>
      <c r="I12" s="199">
        <f t="shared" ref="I12:J12" si="3">SUM(I8:I11)</f>
        <v>0</v>
      </c>
      <c r="J12" s="199">
        <f t="shared" si="3"/>
        <v>0</v>
      </c>
    </row>
    <row r="13" spans="1:10" x14ac:dyDescent="0.3">
      <c r="A13" s="7" t="s">
        <v>21</v>
      </c>
      <c r="B13" s="191">
        <v>0</v>
      </c>
      <c r="C13" s="196">
        <v>0</v>
      </c>
      <c r="D13" s="190">
        <v>0</v>
      </c>
      <c r="E13" s="192">
        <v>0</v>
      </c>
      <c r="F13" s="194">
        <v>0</v>
      </c>
      <c r="G13" s="194">
        <v>0</v>
      </c>
      <c r="H13" s="193">
        <v>0</v>
      </c>
      <c r="I13" s="194">
        <v>0</v>
      </c>
      <c r="J13" s="194">
        <v>0</v>
      </c>
    </row>
    <row r="14" spans="1:10" x14ac:dyDescent="0.3">
      <c r="A14" s="7" t="s">
        <v>22</v>
      </c>
      <c r="B14" s="64">
        <v>0</v>
      </c>
      <c r="C14" s="64">
        <v>0</v>
      </c>
      <c r="D14" s="65">
        <v>0</v>
      </c>
      <c r="E14" s="187">
        <v>0</v>
      </c>
      <c r="F14" s="194">
        <v>0</v>
      </c>
      <c r="G14" s="194">
        <v>0</v>
      </c>
      <c r="H14" s="193">
        <v>0</v>
      </c>
      <c r="I14" s="194">
        <v>0</v>
      </c>
      <c r="J14" s="194">
        <v>0</v>
      </c>
    </row>
    <row r="15" spans="1:10" x14ac:dyDescent="0.3">
      <c r="A15" s="11" t="s">
        <v>23</v>
      </c>
      <c r="B15" s="66">
        <v>0</v>
      </c>
      <c r="C15" s="66">
        <v>0</v>
      </c>
      <c r="D15" s="67">
        <v>0</v>
      </c>
      <c r="E15" s="200">
        <v>0</v>
      </c>
      <c r="F15" s="181">
        <v>0</v>
      </c>
      <c r="G15" s="181">
        <v>0</v>
      </c>
      <c r="H15" s="180">
        <v>0</v>
      </c>
      <c r="I15" s="181">
        <v>0</v>
      </c>
      <c r="J15" s="181">
        <v>0</v>
      </c>
    </row>
    <row r="16" spans="1:10" x14ac:dyDescent="0.3">
      <c r="A16" s="5" t="s">
        <v>24</v>
      </c>
      <c r="B16" s="201">
        <f t="shared" ref="B16:H16" si="4">SUM(B12:B15)</f>
        <v>0</v>
      </c>
      <c r="C16" s="201">
        <f t="shared" si="4"/>
        <v>0</v>
      </c>
      <c r="D16" s="226">
        <f t="shared" si="4"/>
        <v>0</v>
      </c>
      <c r="E16" s="202">
        <f t="shared" si="4"/>
        <v>0</v>
      </c>
      <c r="F16" s="204">
        <f t="shared" si="4"/>
        <v>0</v>
      </c>
      <c r="G16" s="204">
        <f t="shared" si="4"/>
        <v>0</v>
      </c>
      <c r="H16" s="203">
        <f t="shared" si="4"/>
        <v>0</v>
      </c>
      <c r="I16" s="204">
        <f t="shared" ref="I16:J16" si="5">SUM(I12:I15)</f>
        <v>0</v>
      </c>
      <c r="J16" s="204">
        <f t="shared" si="5"/>
        <v>0</v>
      </c>
    </row>
    <row r="17" spans="1:10" x14ac:dyDescent="0.3">
      <c r="A17" s="7" t="s">
        <v>25</v>
      </c>
      <c r="B17" s="64"/>
      <c r="C17" s="64"/>
      <c r="D17" s="65"/>
      <c r="E17" s="227"/>
      <c r="F17" s="104">
        <f>IF(F16&gt;0,F16*0.27,0)</f>
        <v>0</v>
      </c>
      <c r="G17" s="104">
        <f>IF(G16&gt;0,G16*0.27,0)</f>
        <v>0</v>
      </c>
      <c r="H17" s="105">
        <f>IF(H16&gt;0,H16*0.27,0)</f>
        <v>0</v>
      </c>
      <c r="I17" s="104">
        <f t="shared" ref="I17:J17" si="6">IF(I16&gt;0,I16*0.27,0)</f>
        <v>0</v>
      </c>
      <c r="J17" s="104">
        <f t="shared" si="6"/>
        <v>0</v>
      </c>
    </row>
    <row r="18" spans="1:10" ht="16.2" thickBot="1" x14ac:dyDescent="0.35">
      <c r="A18" s="5" t="s">
        <v>26</v>
      </c>
      <c r="B18" s="205">
        <f t="shared" ref="B18:H18" si="7">SUM(B16:B17)</f>
        <v>0</v>
      </c>
      <c r="C18" s="205">
        <f t="shared" si="7"/>
        <v>0</v>
      </c>
      <c r="D18" s="205">
        <f t="shared" si="7"/>
        <v>0</v>
      </c>
      <c r="E18" s="206">
        <f t="shared" si="7"/>
        <v>0</v>
      </c>
      <c r="F18" s="207">
        <f t="shared" si="7"/>
        <v>0</v>
      </c>
      <c r="G18" s="207">
        <f t="shared" si="7"/>
        <v>0</v>
      </c>
      <c r="H18" s="207">
        <f t="shared" si="7"/>
        <v>0</v>
      </c>
      <c r="I18" s="207">
        <f t="shared" ref="I18:J18" si="8">SUM(I16:I17)</f>
        <v>0</v>
      </c>
      <c r="J18" s="207">
        <f t="shared" si="8"/>
        <v>0</v>
      </c>
    </row>
    <row r="19" spans="1:10" ht="16.2" thickTop="1" x14ac:dyDescent="0.3">
      <c r="A19" s="4"/>
      <c r="B19" s="12"/>
      <c r="C19" s="12"/>
      <c r="D19" s="12"/>
      <c r="E19" s="12"/>
      <c r="F19" s="12"/>
      <c r="G19" s="12"/>
      <c r="H19" s="12"/>
    </row>
    <row r="20" spans="1:10" x14ac:dyDescent="0.3">
      <c r="A20" s="4"/>
      <c r="B20" s="12"/>
      <c r="C20" s="12"/>
      <c r="D20" s="12"/>
      <c r="E20" s="12"/>
      <c r="F20" s="12"/>
      <c r="G20" s="12"/>
      <c r="H20" s="12"/>
    </row>
    <row r="21" spans="1:10" x14ac:dyDescent="0.3">
      <c r="A21" s="5" t="s">
        <v>27</v>
      </c>
      <c r="B21" s="213" t="s">
        <v>3</v>
      </c>
      <c r="C21" s="213"/>
      <c r="D21" s="213"/>
      <c r="E21" s="135" t="s">
        <v>4</v>
      </c>
      <c r="F21" s="228" t="s">
        <v>5</v>
      </c>
      <c r="G21" s="229"/>
      <c r="H21" s="229"/>
      <c r="I21" s="229"/>
      <c r="J21" s="230"/>
    </row>
    <row r="22" spans="1:10" x14ac:dyDescent="0.3">
      <c r="A22" s="13" t="s">
        <v>28</v>
      </c>
      <c r="B22" s="2" t="s">
        <v>7</v>
      </c>
      <c r="C22" s="2" t="s">
        <v>8</v>
      </c>
      <c r="D22" s="2" t="s">
        <v>9</v>
      </c>
      <c r="E22" s="221" t="s">
        <v>11</v>
      </c>
      <c r="F22" s="92" t="s">
        <v>12</v>
      </c>
      <c r="G22" s="92" t="s">
        <v>13</v>
      </c>
      <c r="H22" s="93" t="s">
        <v>93</v>
      </c>
      <c r="I22" s="92" t="s">
        <v>97</v>
      </c>
      <c r="J22" s="92" t="s">
        <v>98</v>
      </c>
    </row>
    <row r="23" spans="1:10" x14ac:dyDescent="0.3">
      <c r="A23" s="5" t="s">
        <v>29</v>
      </c>
      <c r="B23" s="14"/>
      <c r="C23" s="14"/>
      <c r="D23" s="14"/>
      <c r="E23" s="146"/>
      <c r="F23" s="116"/>
      <c r="G23" s="116"/>
      <c r="H23" s="116"/>
      <c r="I23" s="116"/>
      <c r="J23" s="116"/>
    </row>
    <row r="24" spans="1:10" x14ac:dyDescent="0.3">
      <c r="A24" s="5" t="s">
        <v>30</v>
      </c>
      <c r="B24" s="43">
        <f t="shared" ref="B24:G24" si="9">SUM(B25:B28)</f>
        <v>0</v>
      </c>
      <c r="C24" s="53">
        <f t="shared" si="9"/>
        <v>0</v>
      </c>
      <c r="D24" s="53">
        <f t="shared" si="9"/>
        <v>0</v>
      </c>
      <c r="E24" s="147">
        <f t="shared" si="9"/>
        <v>0</v>
      </c>
      <c r="F24" s="117">
        <f t="shared" si="9"/>
        <v>0</v>
      </c>
      <c r="G24" s="117">
        <f t="shared" si="9"/>
        <v>0</v>
      </c>
      <c r="H24" s="117">
        <f>SUM(H25:H28)</f>
        <v>0</v>
      </c>
      <c r="I24" s="117">
        <f t="shared" ref="I24:J24" si="10">SUM(I25:I28)</f>
        <v>0</v>
      </c>
      <c r="J24" s="117">
        <f t="shared" si="10"/>
        <v>0</v>
      </c>
    </row>
    <row r="25" spans="1:10" x14ac:dyDescent="0.3">
      <c r="A25" s="7" t="s">
        <v>31</v>
      </c>
      <c r="B25" s="57">
        <v>0</v>
      </c>
      <c r="C25" s="57">
        <v>0</v>
      </c>
      <c r="D25" s="57">
        <v>0</v>
      </c>
      <c r="E25" s="148">
        <v>0</v>
      </c>
      <c r="F25" s="118">
        <v>0</v>
      </c>
      <c r="G25" s="118">
        <v>0</v>
      </c>
      <c r="H25" s="118">
        <v>0</v>
      </c>
      <c r="I25" s="118">
        <v>0</v>
      </c>
      <c r="J25" s="118">
        <v>0</v>
      </c>
    </row>
    <row r="26" spans="1:10" x14ac:dyDescent="0.3">
      <c r="A26" s="7" t="s">
        <v>32</v>
      </c>
      <c r="B26" s="59">
        <v>0</v>
      </c>
      <c r="C26" s="59">
        <v>0</v>
      </c>
      <c r="D26" s="59">
        <v>0</v>
      </c>
      <c r="E26" s="149">
        <v>0</v>
      </c>
      <c r="F26" s="119">
        <v>0</v>
      </c>
      <c r="G26" s="119">
        <v>0</v>
      </c>
      <c r="H26" s="119">
        <v>0</v>
      </c>
      <c r="I26" s="119">
        <v>0</v>
      </c>
      <c r="J26" s="119">
        <v>0</v>
      </c>
    </row>
    <row r="27" spans="1:10" x14ac:dyDescent="0.3">
      <c r="A27" s="7" t="s">
        <v>33</v>
      </c>
      <c r="B27" s="59">
        <v>0</v>
      </c>
      <c r="C27" s="59">
        <v>0</v>
      </c>
      <c r="D27" s="59">
        <v>0</v>
      </c>
      <c r="E27" s="149">
        <v>0</v>
      </c>
      <c r="F27" s="119">
        <v>0</v>
      </c>
      <c r="G27" s="119">
        <v>0</v>
      </c>
      <c r="H27" s="119">
        <v>0</v>
      </c>
      <c r="I27" s="119">
        <v>0</v>
      </c>
      <c r="J27" s="119">
        <v>0</v>
      </c>
    </row>
    <row r="28" spans="1:10" x14ac:dyDescent="0.3">
      <c r="A28" s="7" t="s">
        <v>34</v>
      </c>
      <c r="B28" s="60">
        <v>0</v>
      </c>
      <c r="C28" s="60">
        <v>0</v>
      </c>
      <c r="D28" s="60">
        <v>0</v>
      </c>
      <c r="E28" s="150">
        <v>0</v>
      </c>
      <c r="F28" s="120">
        <v>0</v>
      </c>
      <c r="G28" s="120">
        <v>0</v>
      </c>
      <c r="H28" s="120">
        <v>0</v>
      </c>
      <c r="I28" s="120">
        <v>0</v>
      </c>
      <c r="J28" s="120">
        <v>0</v>
      </c>
    </row>
    <row r="29" spans="1:10" x14ac:dyDescent="0.3">
      <c r="A29" s="7"/>
      <c r="B29" s="55"/>
      <c r="C29" s="55"/>
      <c r="D29" s="55"/>
      <c r="E29" s="151"/>
      <c r="F29" s="121"/>
      <c r="G29" s="121"/>
      <c r="H29" s="121"/>
      <c r="I29" s="121"/>
      <c r="J29" s="121"/>
    </row>
    <row r="30" spans="1:10" x14ac:dyDescent="0.3">
      <c r="A30" s="5" t="s">
        <v>35</v>
      </c>
      <c r="B30" s="53">
        <f t="shared" ref="B30:E30" si="11">SUM(B31:B36)</f>
        <v>0</v>
      </c>
      <c r="C30" s="56">
        <f t="shared" si="11"/>
        <v>0</v>
      </c>
      <c r="D30" s="56">
        <f t="shared" si="11"/>
        <v>0</v>
      </c>
      <c r="E30" s="152">
        <f t="shared" si="11"/>
        <v>0</v>
      </c>
      <c r="F30" s="117">
        <f>SUM(F31:F36)</f>
        <v>0</v>
      </c>
      <c r="G30" s="117">
        <f>SUM(G31:G36)</f>
        <v>0</v>
      </c>
      <c r="H30" s="117">
        <f t="shared" ref="H30:J30" si="12">SUM(H31:H36)</f>
        <v>0</v>
      </c>
      <c r="I30" s="117">
        <f t="shared" si="12"/>
        <v>0</v>
      </c>
      <c r="J30" s="117">
        <f t="shared" si="12"/>
        <v>0</v>
      </c>
    </row>
    <row r="31" spans="1:10" x14ac:dyDescent="0.3">
      <c r="A31" s="7" t="s">
        <v>36</v>
      </c>
      <c r="B31" s="45">
        <v>0</v>
      </c>
      <c r="C31" s="45">
        <v>0</v>
      </c>
      <c r="D31" s="45">
        <v>0</v>
      </c>
      <c r="E31" s="153">
        <v>0</v>
      </c>
      <c r="F31" s="118">
        <v>0</v>
      </c>
      <c r="G31" s="118">
        <v>0</v>
      </c>
      <c r="H31" s="118">
        <v>0</v>
      </c>
      <c r="I31" s="118">
        <v>0</v>
      </c>
      <c r="J31" s="118">
        <v>0</v>
      </c>
    </row>
    <row r="32" spans="1:10" x14ac:dyDescent="0.3">
      <c r="A32" s="7" t="s">
        <v>94</v>
      </c>
      <c r="B32" s="59">
        <v>0</v>
      </c>
      <c r="C32" s="59">
        <v>0</v>
      </c>
      <c r="D32" s="59">
        <v>0</v>
      </c>
      <c r="E32" s="149">
        <v>0</v>
      </c>
      <c r="F32" s="119">
        <v>0</v>
      </c>
      <c r="G32" s="119">
        <v>0</v>
      </c>
      <c r="H32" s="119">
        <v>0</v>
      </c>
      <c r="I32" s="119">
        <v>0</v>
      </c>
      <c r="J32" s="119">
        <v>0</v>
      </c>
    </row>
    <row r="33" spans="1:10" x14ac:dyDescent="0.3">
      <c r="A33" s="7" t="s">
        <v>37</v>
      </c>
      <c r="B33" s="59">
        <v>0</v>
      </c>
      <c r="C33" s="59">
        <v>0</v>
      </c>
      <c r="D33" s="59">
        <v>0</v>
      </c>
      <c r="E33" s="149">
        <v>0</v>
      </c>
      <c r="F33" s="119">
        <v>0</v>
      </c>
      <c r="G33" s="119">
        <v>0</v>
      </c>
      <c r="H33" s="119">
        <v>0</v>
      </c>
      <c r="I33" s="119">
        <v>0</v>
      </c>
      <c r="J33" s="119">
        <v>0</v>
      </c>
    </row>
    <row r="34" spans="1:10" x14ac:dyDescent="0.3">
      <c r="A34" s="7" t="s">
        <v>38</v>
      </c>
      <c r="B34" s="59">
        <v>0</v>
      </c>
      <c r="C34" s="59">
        <v>0</v>
      </c>
      <c r="D34" s="59">
        <v>0</v>
      </c>
      <c r="E34" s="149">
        <v>0</v>
      </c>
      <c r="F34" s="119">
        <v>0</v>
      </c>
      <c r="G34" s="119">
        <v>0</v>
      </c>
      <c r="H34" s="119">
        <v>0</v>
      </c>
      <c r="I34" s="119">
        <v>0</v>
      </c>
      <c r="J34" s="119">
        <v>0</v>
      </c>
    </row>
    <row r="35" spans="1:10" x14ac:dyDescent="0.3">
      <c r="A35" s="7" t="s">
        <v>39</v>
      </c>
      <c r="B35" s="59">
        <v>0</v>
      </c>
      <c r="C35" s="59">
        <v>0</v>
      </c>
      <c r="D35" s="59">
        <v>0</v>
      </c>
      <c r="E35" s="149">
        <v>0</v>
      </c>
      <c r="F35" s="119">
        <v>0</v>
      </c>
      <c r="G35" s="119">
        <v>0</v>
      </c>
      <c r="H35" s="119">
        <v>0</v>
      </c>
      <c r="I35" s="119">
        <v>0</v>
      </c>
      <c r="J35" s="119">
        <v>0</v>
      </c>
    </row>
    <row r="36" spans="1:10" x14ac:dyDescent="0.3">
      <c r="A36" s="7" t="s">
        <v>95</v>
      </c>
      <c r="B36" s="60">
        <v>0</v>
      </c>
      <c r="C36" s="60">
        <v>0</v>
      </c>
      <c r="D36" s="60">
        <v>0</v>
      </c>
      <c r="E36" s="150">
        <v>0</v>
      </c>
      <c r="F36" s="120">
        <v>0</v>
      </c>
      <c r="G36" s="120">
        <v>0</v>
      </c>
      <c r="H36" s="120">
        <v>0</v>
      </c>
      <c r="I36" s="120">
        <v>0</v>
      </c>
      <c r="J36" s="120">
        <v>0</v>
      </c>
    </row>
    <row r="37" spans="1:10" x14ac:dyDescent="0.3">
      <c r="A37" s="7"/>
      <c r="B37" s="55"/>
      <c r="C37" s="54"/>
      <c r="D37" s="54"/>
      <c r="E37" s="154"/>
      <c r="F37" s="121"/>
      <c r="G37" s="121"/>
      <c r="H37" s="121"/>
      <c r="I37" s="121"/>
      <c r="J37" s="121"/>
    </row>
    <row r="38" spans="1:10" ht="16.2" thickBot="1" x14ac:dyDescent="0.35">
      <c r="A38" s="6" t="s">
        <v>40</v>
      </c>
      <c r="B38" s="63">
        <f t="shared" ref="B38:H38" si="13">+B30+B24</f>
        <v>0</v>
      </c>
      <c r="C38" s="63">
        <f t="shared" si="13"/>
        <v>0</v>
      </c>
      <c r="D38" s="63">
        <f t="shared" si="13"/>
        <v>0</v>
      </c>
      <c r="E38" s="155">
        <f t="shared" si="13"/>
        <v>0</v>
      </c>
      <c r="F38" s="122">
        <f t="shared" si="13"/>
        <v>0</v>
      </c>
      <c r="G38" s="122">
        <f>+G30+G24</f>
        <v>0</v>
      </c>
      <c r="H38" s="122">
        <f t="shared" si="13"/>
        <v>0</v>
      </c>
      <c r="I38" s="122">
        <f t="shared" ref="I38:J38" si="14">+I30+I24</f>
        <v>0</v>
      </c>
      <c r="J38" s="122">
        <f t="shared" si="14"/>
        <v>0</v>
      </c>
    </row>
    <row r="39" spans="1:10" ht="16.2" thickTop="1" x14ac:dyDescent="0.3">
      <c r="A39" s="7"/>
      <c r="B39" s="15"/>
      <c r="C39" s="16"/>
      <c r="D39" s="16"/>
      <c r="E39" s="156"/>
      <c r="F39" s="116"/>
      <c r="G39" s="116"/>
      <c r="H39" s="116"/>
      <c r="I39" s="116"/>
      <c r="J39" s="116"/>
    </row>
    <row r="40" spans="1:10" x14ac:dyDescent="0.3">
      <c r="A40" s="5" t="s">
        <v>41</v>
      </c>
      <c r="B40" s="15"/>
      <c r="C40" s="16"/>
      <c r="D40" s="16"/>
      <c r="E40" s="156"/>
      <c r="F40" s="116"/>
      <c r="G40" s="116"/>
      <c r="H40" s="116"/>
      <c r="I40" s="116"/>
      <c r="J40" s="116"/>
    </row>
    <row r="41" spans="1:10" x14ac:dyDescent="0.3">
      <c r="A41" s="7"/>
      <c r="B41" s="15"/>
      <c r="C41" s="16"/>
      <c r="D41" s="16"/>
      <c r="E41" s="156"/>
      <c r="F41" s="116"/>
      <c r="G41" s="116"/>
      <c r="H41" s="116"/>
      <c r="I41" s="116"/>
      <c r="J41" s="116"/>
    </row>
    <row r="42" spans="1:10" x14ac:dyDescent="0.3">
      <c r="A42" s="5" t="s">
        <v>42</v>
      </c>
      <c r="B42" s="43">
        <f t="shared" ref="B42:H42" si="15">SUM(B43:B46)</f>
        <v>0</v>
      </c>
      <c r="C42" s="43">
        <f t="shared" si="15"/>
        <v>0</v>
      </c>
      <c r="D42" s="43">
        <f t="shared" si="15"/>
        <v>0</v>
      </c>
      <c r="E42" s="157">
        <f t="shared" si="15"/>
        <v>0</v>
      </c>
      <c r="F42" s="117">
        <f t="shared" si="15"/>
        <v>0</v>
      </c>
      <c r="G42" s="117">
        <f t="shared" si="15"/>
        <v>0</v>
      </c>
      <c r="H42" s="117">
        <f t="shared" si="15"/>
        <v>0</v>
      </c>
      <c r="I42" s="117">
        <f t="shared" ref="I42:J42" si="16">SUM(I43:I46)</f>
        <v>0</v>
      </c>
      <c r="J42" s="117">
        <f t="shared" si="16"/>
        <v>0</v>
      </c>
    </row>
    <row r="43" spans="1:10" x14ac:dyDescent="0.3">
      <c r="A43" s="7" t="s">
        <v>43</v>
      </c>
      <c r="B43" s="44">
        <v>0</v>
      </c>
      <c r="C43" s="45">
        <v>0</v>
      </c>
      <c r="D43" s="46">
        <v>0</v>
      </c>
      <c r="E43" s="158">
        <v>0</v>
      </c>
      <c r="F43" s="118">
        <v>0</v>
      </c>
      <c r="G43" s="118">
        <v>0</v>
      </c>
      <c r="H43" s="118">
        <v>0</v>
      </c>
      <c r="I43" s="118">
        <v>0</v>
      </c>
      <c r="J43" s="118">
        <v>0</v>
      </c>
    </row>
    <row r="44" spans="1:10" x14ac:dyDescent="0.3">
      <c r="A44" s="7" t="s">
        <v>44</v>
      </c>
      <c r="B44" s="47">
        <v>0</v>
      </c>
      <c r="C44" s="48">
        <v>0</v>
      </c>
      <c r="D44" s="49">
        <v>0</v>
      </c>
      <c r="E44" s="154">
        <v>0</v>
      </c>
      <c r="F44" s="119">
        <v>0</v>
      </c>
      <c r="G44" s="119">
        <v>0</v>
      </c>
      <c r="H44" s="119">
        <v>0</v>
      </c>
      <c r="I44" s="119">
        <v>0</v>
      </c>
      <c r="J44" s="119">
        <v>0</v>
      </c>
    </row>
    <row r="45" spans="1:10" x14ac:dyDescent="0.3">
      <c r="A45" s="7" t="s">
        <v>45</v>
      </c>
      <c r="B45" s="47">
        <v>0</v>
      </c>
      <c r="C45" s="48">
        <v>0</v>
      </c>
      <c r="D45" s="49">
        <v>0</v>
      </c>
      <c r="E45" s="154">
        <v>0</v>
      </c>
      <c r="F45" s="119">
        <v>0</v>
      </c>
      <c r="G45" s="119">
        <v>0</v>
      </c>
      <c r="H45" s="119">
        <v>0</v>
      </c>
      <c r="I45" s="119">
        <v>0</v>
      </c>
      <c r="J45" s="119">
        <v>0</v>
      </c>
    </row>
    <row r="46" spans="1:10" x14ac:dyDescent="0.3">
      <c r="A46" s="7" t="s">
        <v>46</v>
      </c>
      <c r="B46" s="50">
        <v>0</v>
      </c>
      <c r="C46" s="51">
        <v>0</v>
      </c>
      <c r="D46" s="52">
        <v>0</v>
      </c>
      <c r="E46" s="159">
        <v>0</v>
      </c>
      <c r="F46" s="120">
        <v>0</v>
      </c>
      <c r="G46" s="120">
        <v>0</v>
      </c>
      <c r="H46" s="120">
        <v>0</v>
      </c>
      <c r="I46" s="120">
        <v>0</v>
      </c>
      <c r="J46" s="120">
        <v>0</v>
      </c>
    </row>
    <row r="47" spans="1:10" x14ac:dyDescent="0.3">
      <c r="B47" s="53"/>
      <c r="C47" s="54"/>
      <c r="D47" s="54"/>
      <c r="E47" s="154"/>
      <c r="F47" s="123"/>
      <c r="G47" s="121"/>
      <c r="H47" s="121"/>
      <c r="I47" s="121"/>
      <c r="J47" s="121"/>
    </row>
    <row r="48" spans="1:10" x14ac:dyDescent="0.3">
      <c r="A48" s="5" t="s">
        <v>47</v>
      </c>
      <c r="B48" s="41">
        <f t="shared" ref="B48:H48" si="17">SUM(B49:B51)</f>
        <v>0</v>
      </c>
      <c r="C48" s="42">
        <f t="shared" si="17"/>
        <v>0</v>
      </c>
      <c r="D48" s="42">
        <f t="shared" si="17"/>
        <v>0</v>
      </c>
      <c r="E48" s="160">
        <f t="shared" si="17"/>
        <v>0</v>
      </c>
      <c r="F48" s="124">
        <f t="shared" si="17"/>
        <v>0</v>
      </c>
      <c r="G48" s="125">
        <f t="shared" si="17"/>
        <v>0</v>
      </c>
      <c r="H48" s="125">
        <f t="shared" si="17"/>
        <v>0</v>
      </c>
      <c r="I48" s="125">
        <f t="shared" ref="I48:J48" si="18">SUM(I49:I51)</f>
        <v>0</v>
      </c>
      <c r="J48" s="125">
        <f t="shared" si="18"/>
        <v>0</v>
      </c>
    </row>
    <row r="49" spans="1:10" x14ac:dyDescent="0.3">
      <c r="A49" s="7" t="s">
        <v>48</v>
      </c>
      <c r="B49" s="44">
        <v>0</v>
      </c>
      <c r="C49" s="44">
        <v>0</v>
      </c>
      <c r="D49" s="44">
        <v>0</v>
      </c>
      <c r="E49" s="161">
        <v>0</v>
      </c>
      <c r="F49" s="126">
        <v>0</v>
      </c>
      <c r="G49" s="126">
        <v>0</v>
      </c>
      <c r="H49" s="126">
        <v>0</v>
      </c>
      <c r="I49" s="126">
        <v>0</v>
      </c>
      <c r="J49" s="126">
        <v>0</v>
      </c>
    </row>
    <row r="50" spans="1:10" x14ac:dyDescent="0.3">
      <c r="A50" s="7" t="s">
        <v>49</v>
      </c>
      <c r="B50" s="47">
        <v>0</v>
      </c>
      <c r="C50" s="47">
        <v>0</v>
      </c>
      <c r="D50" s="47">
        <v>0</v>
      </c>
      <c r="E50" s="162">
        <v>0</v>
      </c>
      <c r="F50" s="127">
        <v>0</v>
      </c>
      <c r="G50" s="127">
        <v>0</v>
      </c>
      <c r="H50" s="127">
        <v>0</v>
      </c>
      <c r="I50" s="127">
        <v>0</v>
      </c>
      <c r="J50" s="127">
        <v>0</v>
      </c>
    </row>
    <row r="51" spans="1:10" x14ac:dyDescent="0.3">
      <c r="A51" s="7" t="s">
        <v>96</v>
      </c>
      <c r="B51" s="50">
        <v>0</v>
      </c>
      <c r="C51" s="50">
        <v>0</v>
      </c>
      <c r="D51" s="50">
        <v>0</v>
      </c>
      <c r="E51" s="163">
        <v>0</v>
      </c>
      <c r="F51" s="128">
        <v>0</v>
      </c>
      <c r="G51" s="128">
        <v>0</v>
      </c>
      <c r="H51" s="128">
        <v>0</v>
      </c>
      <c r="I51" s="128">
        <v>0</v>
      </c>
      <c r="J51" s="128">
        <v>0</v>
      </c>
    </row>
    <row r="52" spans="1:10" x14ac:dyDescent="0.3">
      <c r="A52" s="7"/>
      <c r="B52" s="55"/>
      <c r="C52" s="54"/>
      <c r="D52" s="54"/>
      <c r="E52" s="154"/>
      <c r="F52" s="123"/>
      <c r="G52" s="121"/>
      <c r="H52" s="121"/>
      <c r="I52" s="121"/>
      <c r="J52" s="121"/>
    </row>
    <row r="53" spans="1:10" x14ac:dyDescent="0.3">
      <c r="A53" s="5" t="s">
        <v>50</v>
      </c>
      <c r="B53" s="56">
        <f>SUM(B54:B56)</f>
        <v>0</v>
      </c>
      <c r="C53" s="56">
        <f>SUM(C54:C56)</f>
        <v>0</v>
      </c>
      <c r="D53" s="56">
        <f>SUM(D54:D56)</f>
        <v>0</v>
      </c>
      <c r="E53" s="152">
        <f>SUM(E54:E56)</f>
        <v>0</v>
      </c>
      <c r="F53" s="129">
        <f>SUM(F54:F55)</f>
        <v>0</v>
      </c>
      <c r="G53" s="129">
        <f t="shared" ref="G53:H53" si="19">SUM(G54:G55)</f>
        <v>0</v>
      </c>
      <c r="H53" s="129">
        <f t="shared" si="19"/>
        <v>0</v>
      </c>
      <c r="I53" s="129">
        <f t="shared" ref="I53:J53" si="20">SUM(I54:I55)</f>
        <v>0</v>
      </c>
      <c r="J53" s="129">
        <f t="shared" si="20"/>
        <v>0</v>
      </c>
    </row>
    <row r="54" spans="1:10" x14ac:dyDescent="0.3">
      <c r="A54" s="7" t="s">
        <v>51</v>
      </c>
      <c r="B54" s="57">
        <v>0</v>
      </c>
      <c r="C54" s="46">
        <v>0</v>
      </c>
      <c r="D54" s="58">
        <v>0</v>
      </c>
      <c r="E54" s="164">
        <v>0</v>
      </c>
      <c r="F54" s="130">
        <v>0</v>
      </c>
      <c r="G54" s="118">
        <v>0</v>
      </c>
      <c r="H54" s="131">
        <v>0</v>
      </c>
      <c r="I54" s="131">
        <v>0</v>
      </c>
      <c r="J54" s="131">
        <v>0</v>
      </c>
    </row>
    <row r="55" spans="1:10" x14ac:dyDescent="0.3">
      <c r="A55" s="17" t="s">
        <v>52</v>
      </c>
      <c r="B55" s="59">
        <v>0</v>
      </c>
      <c r="C55" s="49">
        <v>0</v>
      </c>
      <c r="D55" s="54">
        <v>0</v>
      </c>
      <c r="E55" s="165">
        <v>0</v>
      </c>
      <c r="F55" s="121">
        <v>0</v>
      </c>
      <c r="G55" s="119">
        <v>0</v>
      </c>
      <c r="H55" s="121">
        <v>0</v>
      </c>
      <c r="I55" s="121">
        <v>0</v>
      </c>
      <c r="J55" s="121">
        <v>0</v>
      </c>
    </row>
    <row r="56" spans="1:10" x14ac:dyDescent="0.3">
      <c r="A56" s="7" t="s">
        <v>53</v>
      </c>
      <c r="B56" s="60">
        <v>0</v>
      </c>
      <c r="C56" s="50">
        <v>0</v>
      </c>
      <c r="D56" s="61">
        <v>0</v>
      </c>
      <c r="E56" s="166">
        <v>0</v>
      </c>
      <c r="F56" s="132">
        <v>0</v>
      </c>
      <c r="G56" s="120">
        <v>0</v>
      </c>
      <c r="H56" s="132">
        <v>0</v>
      </c>
      <c r="I56" s="132">
        <v>0</v>
      </c>
      <c r="J56" s="132">
        <v>0</v>
      </c>
    </row>
    <row r="57" spans="1:10" x14ac:dyDescent="0.3">
      <c r="A57" s="7"/>
      <c r="B57" s="55"/>
      <c r="C57" s="55"/>
      <c r="D57" s="54"/>
      <c r="E57" s="154"/>
      <c r="F57" s="121"/>
      <c r="G57" s="121"/>
      <c r="H57" s="121"/>
      <c r="I57" s="121"/>
      <c r="J57" s="121"/>
    </row>
    <row r="58" spans="1:10" ht="16.2" thickBot="1" x14ac:dyDescent="0.35">
      <c r="A58" s="6" t="s">
        <v>54</v>
      </c>
      <c r="B58" s="62">
        <f t="shared" ref="B58:H58" si="21">+B53+B48+B42</f>
        <v>0</v>
      </c>
      <c r="C58" s="62">
        <f t="shared" si="21"/>
        <v>0</v>
      </c>
      <c r="D58" s="62">
        <f t="shared" si="21"/>
        <v>0</v>
      </c>
      <c r="E58" s="167">
        <f t="shared" si="21"/>
        <v>0</v>
      </c>
      <c r="F58" s="122">
        <f>+F53+F48+F42</f>
        <v>0</v>
      </c>
      <c r="G58" s="122">
        <f>+G53+G48+G42</f>
        <v>0</v>
      </c>
      <c r="H58" s="122">
        <f t="shared" si="21"/>
        <v>0</v>
      </c>
      <c r="I58" s="122">
        <f t="shared" ref="I58:J58" si="22">+I53+I48+I42</f>
        <v>0</v>
      </c>
      <c r="J58" s="122">
        <f t="shared" si="22"/>
        <v>0</v>
      </c>
    </row>
    <row r="59" spans="1:10" ht="16.2" thickTop="1" x14ac:dyDescent="0.3">
      <c r="A59" s="4"/>
      <c r="B59" s="12"/>
      <c r="C59" s="12"/>
      <c r="D59" s="12"/>
      <c r="E59" s="12"/>
      <c r="F59" s="12"/>
      <c r="G59" s="12"/>
      <c r="H59" s="12"/>
    </row>
    <row r="60" spans="1:10" ht="20.399999999999999" x14ac:dyDescent="0.35">
      <c r="A60" s="18" t="s">
        <v>55</v>
      </c>
      <c r="B60" s="1"/>
      <c r="C60" s="1"/>
      <c r="D60" s="1"/>
      <c r="E60" s="1"/>
      <c r="F60" s="212"/>
      <c r="G60" s="212"/>
      <c r="H60" s="212"/>
    </row>
    <row r="61" spans="1:10" x14ac:dyDescent="0.3">
      <c r="A61" s="7" t="s">
        <v>56</v>
      </c>
      <c r="B61" s="213" t="s">
        <v>3</v>
      </c>
      <c r="C61" s="213"/>
      <c r="D61" s="213"/>
      <c r="E61" s="135" t="s">
        <v>4</v>
      </c>
      <c r="F61" s="228" t="s">
        <v>5</v>
      </c>
      <c r="G61" s="229"/>
      <c r="H61" s="229"/>
      <c r="I61" s="229"/>
      <c r="J61" s="230"/>
    </row>
    <row r="62" spans="1:10" x14ac:dyDescent="0.3">
      <c r="A62" s="19" t="s">
        <v>57</v>
      </c>
      <c r="B62" s="2" t="s">
        <v>7</v>
      </c>
      <c r="C62" s="8" t="s">
        <v>8</v>
      </c>
      <c r="D62" s="2" t="s">
        <v>9</v>
      </c>
      <c r="E62" s="221" t="s">
        <v>11</v>
      </c>
      <c r="F62" s="92" t="s">
        <v>12</v>
      </c>
      <c r="G62" s="92" t="s">
        <v>13</v>
      </c>
      <c r="H62" s="93" t="s">
        <v>93</v>
      </c>
      <c r="I62" s="92" t="s">
        <v>97</v>
      </c>
      <c r="J62" s="92" t="s">
        <v>98</v>
      </c>
    </row>
    <row r="63" spans="1:10" x14ac:dyDescent="0.3">
      <c r="A63" s="19"/>
      <c r="B63" s="20"/>
      <c r="C63" s="21"/>
      <c r="D63" s="22"/>
      <c r="E63" s="136"/>
      <c r="F63" s="94"/>
      <c r="G63" s="95"/>
      <c r="H63" s="94"/>
      <c r="I63" s="94"/>
      <c r="J63" s="94"/>
    </row>
    <row r="64" spans="1:10" x14ac:dyDescent="0.3">
      <c r="A64" s="23" t="s">
        <v>58</v>
      </c>
      <c r="B64" s="24"/>
      <c r="C64" s="25"/>
      <c r="D64" s="26"/>
      <c r="E64" s="136"/>
      <c r="F64" s="96"/>
      <c r="G64" s="97"/>
      <c r="H64" s="96"/>
      <c r="I64" s="96"/>
      <c r="J64" s="96"/>
    </row>
    <row r="65" spans="1:10" s="27" customFormat="1" x14ac:dyDescent="0.3">
      <c r="A65" s="23" t="s">
        <v>59</v>
      </c>
      <c r="B65" s="68">
        <v>0</v>
      </c>
      <c r="C65" s="69">
        <v>0</v>
      </c>
      <c r="D65" s="68">
        <v>0</v>
      </c>
      <c r="E65" s="139">
        <v>0</v>
      </c>
      <c r="F65" s="102">
        <v>0</v>
      </c>
      <c r="G65" s="103">
        <v>0</v>
      </c>
      <c r="H65" s="102">
        <v>0</v>
      </c>
      <c r="I65" s="102">
        <v>0</v>
      </c>
      <c r="J65" s="102">
        <v>0</v>
      </c>
    </row>
    <row r="66" spans="1:10" x14ac:dyDescent="0.3">
      <c r="A66" s="28" t="s">
        <v>60</v>
      </c>
      <c r="B66" s="64">
        <v>0</v>
      </c>
      <c r="C66" s="65">
        <v>0</v>
      </c>
      <c r="D66" s="64">
        <v>0</v>
      </c>
      <c r="E66" s="137">
        <v>0</v>
      </c>
      <c r="F66" s="98">
        <v>0</v>
      </c>
      <c r="G66" s="99">
        <v>0</v>
      </c>
      <c r="H66" s="98">
        <v>0</v>
      </c>
      <c r="I66" s="98">
        <v>0</v>
      </c>
      <c r="J66" s="98">
        <v>0</v>
      </c>
    </row>
    <row r="67" spans="1:10" x14ac:dyDescent="0.3">
      <c r="A67" s="28" t="s">
        <v>61</v>
      </c>
      <c r="B67" s="64">
        <v>0</v>
      </c>
      <c r="C67" s="65">
        <v>0</v>
      </c>
      <c r="D67" s="64">
        <v>0</v>
      </c>
      <c r="E67" s="137">
        <v>0</v>
      </c>
      <c r="F67" s="104">
        <v>0</v>
      </c>
      <c r="G67" s="105">
        <v>0</v>
      </c>
      <c r="H67" s="104">
        <v>0</v>
      </c>
      <c r="I67" s="104">
        <v>0</v>
      </c>
      <c r="J67" s="104">
        <v>0</v>
      </c>
    </row>
    <row r="68" spans="1:10" x14ac:dyDescent="0.3">
      <c r="A68" s="28" t="s">
        <v>62</v>
      </c>
      <c r="B68" s="70">
        <v>0</v>
      </c>
      <c r="C68" s="67">
        <v>0</v>
      </c>
      <c r="D68" s="66">
        <v>0</v>
      </c>
      <c r="E68" s="138">
        <v>0</v>
      </c>
      <c r="F68" s="100">
        <v>0</v>
      </c>
      <c r="G68" s="101">
        <v>0</v>
      </c>
      <c r="H68" s="100">
        <v>0</v>
      </c>
      <c r="I68" s="100">
        <v>0</v>
      </c>
      <c r="J68" s="100">
        <v>0</v>
      </c>
    </row>
    <row r="69" spans="1:10" ht="16.2" x14ac:dyDescent="0.35">
      <c r="A69" s="29" t="s">
        <v>63</v>
      </c>
      <c r="B69" s="68">
        <f t="shared" ref="B69:H69" si="23">SUM(B65:B68)</f>
        <v>0</v>
      </c>
      <c r="C69" s="69">
        <f t="shared" si="23"/>
        <v>0</v>
      </c>
      <c r="D69" s="68">
        <f t="shared" si="23"/>
        <v>0</v>
      </c>
      <c r="E69" s="139">
        <f t="shared" si="23"/>
        <v>0</v>
      </c>
      <c r="F69" s="102">
        <f t="shared" si="23"/>
        <v>0</v>
      </c>
      <c r="G69" s="103">
        <f t="shared" si="23"/>
        <v>0</v>
      </c>
      <c r="H69" s="102">
        <f t="shared" si="23"/>
        <v>0</v>
      </c>
      <c r="I69" s="102">
        <f t="shared" ref="I69:J69" si="24">SUM(I65:I68)</f>
        <v>0</v>
      </c>
      <c r="J69" s="102">
        <f t="shared" si="24"/>
        <v>0</v>
      </c>
    </row>
    <row r="70" spans="1:10" x14ac:dyDescent="0.3">
      <c r="A70" s="30"/>
      <c r="B70" s="71"/>
      <c r="C70" s="72"/>
      <c r="D70" s="64"/>
      <c r="E70" s="137"/>
      <c r="F70" s="106"/>
      <c r="G70" s="107"/>
      <c r="H70" s="106"/>
      <c r="I70" s="106"/>
      <c r="J70" s="106"/>
    </row>
    <row r="71" spans="1:10" x14ac:dyDescent="0.3">
      <c r="A71" s="23" t="s">
        <v>64</v>
      </c>
      <c r="B71" s="73"/>
      <c r="C71" s="74"/>
      <c r="D71" s="71"/>
      <c r="E71" s="140"/>
      <c r="F71" s="106"/>
      <c r="G71" s="107"/>
      <c r="H71" s="106"/>
      <c r="I71" s="106"/>
      <c r="J71" s="106"/>
    </row>
    <row r="72" spans="1:10" x14ac:dyDescent="0.3">
      <c r="A72" s="19" t="s">
        <v>65</v>
      </c>
      <c r="B72" s="231">
        <v>0</v>
      </c>
      <c r="C72" s="232">
        <v>0</v>
      </c>
      <c r="D72" s="231">
        <v>0</v>
      </c>
      <c r="E72" s="233">
        <v>0</v>
      </c>
      <c r="F72" s="234">
        <v>0</v>
      </c>
      <c r="G72" s="235">
        <v>0</v>
      </c>
      <c r="H72" s="234">
        <v>0</v>
      </c>
      <c r="I72" s="234">
        <v>0</v>
      </c>
      <c r="J72" s="234">
        <v>0</v>
      </c>
    </row>
    <row r="73" spans="1:10" x14ac:dyDescent="0.3">
      <c r="A73" s="19" t="s">
        <v>66</v>
      </c>
      <c r="B73" s="75">
        <v>0</v>
      </c>
      <c r="C73" s="76">
        <v>0</v>
      </c>
      <c r="D73" s="75">
        <v>0</v>
      </c>
      <c r="E73" s="141">
        <v>0</v>
      </c>
      <c r="F73" s="108">
        <v>0</v>
      </c>
      <c r="G73" s="109">
        <v>0</v>
      </c>
      <c r="H73" s="108">
        <v>0</v>
      </c>
      <c r="I73" s="108">
        <v>0</v>
      </c>
      <c r="J73" s="108">
        <v>0</v>
      </c>
    </row>
    <row r="74" spans="1:10" x14ac:dyDescent="0.3">
      <c r="A74" s="19" t="s">
        <v>67</v>
      </c>
      <c r="B74" s="70">
        <v>0</v>
      </c>
      <c r="C74" s="236">
        <v>0</v>
      </c>
      <c r="D74" s="70">
        <v>0</v>
      </c>
      <c r="E74" s="237">
        <v>0</v>
      </c>
      <c r="F74" s="238">
        <v>0</v>
      </c>
      <c r="G74" s="239">
        <v>0</v>
      </c>
      <c r="H74" s="238">
        <v>0</v>
      </c>
      <c r="I74" s="238">
        <v>0</v>
      </c>
      <c r="J74" s="238">
        <v>0</v>
      </c>
    </row>
    <row r="75" spans="1:10" ht="16.2" x14ac:dyDescent="0.35">
      <c r="A75" s="29" t="s">
        <v>68</v>
      </c>
      <c r="B75" s="77">
        <f t="shared" ref="B75:H75" si="25">SUM(B72:B74)</f>
        <v>0</v>
      </c>
      <c r="C75" s="78">
        <f t="shared" si="25"/>
        <v>0</v>
      </c>
      <c r="D75" s="77">
        <f t="shared" si="25"/>
        <v>0</v>
      </c>
      <c r="E75" s="142">
        <f t="shared" si="25"/>
        <v>0</v>
      </c>
      <c r="F75" s="110">
        <f t="shared" si="25"/>
        <v>0</v>
      </c>
      <c r="G75" s="111">
        <f t="shared" si="25"/>
        <v>0</v>
      </c>
      <c r="H75" s="110">
        <f t="shared" si="25"/>
        <v>0</v>
      </c>
      <c r="I75" s="110">
        <f t="shared" ref="I75:J75" si="26">SUM(I72:I74)</f>
        <v>0</v>
      </c>
      <c r="J75" s="110">
        <f t="shared" si="26"/>
        <v>0</v>
      </c>
    </row>
    <row r="76" spans="1:10" x14ac:dyDescent="0.3">
      <c r="A76" s="30"/>
      <c r="B76" s="79"/>
      <c r="C76" s="80"/>
      <c r="D76" s="79"/>
      <c r="E76" s="143"/>
      <c r="F76" s="98"/>
      <c r="G76" s="99"/>
      <c r="H76" s="98"/>
      <c r="I76" s="98"/>
      <c r="J76" s="98"/>
    </row>
    <row r="77" spans="1:10" x14ac:dyDescent="0.3">
      <c r="A77" s="23" t="s">
        <v>69</v>
      </c>
      <c r="B77" s="81"/>
      <c r="C77" s="82"/>
      <c r="D77" s="79"/>
      <c r="E77" s="143"/>
      <c r="F77" s="98"/>
      <c r="G77" s="99"/>
      <c r="H77" s="98"/>
      <c r="I77" s="98"/>
      <c r="J77" s="98"/>
    </row>
    <row r="78" spans="1:10" x14ac:dyDescent="0.3">
      <c r="A78" s="19" t="s">
        <v>70</v>
      </c>
      <c r="B78" s="231">
        <v>0</v>
      </c>
      <c r="C78" s="232">
        <v>0</v>
      </c>
      <c r="D78" s="231">
        <v>0</v>
      </c>
      <c r="E78" s="233">
        <v>0</v>
      </c>
      <c r="F78" s="240">
        <v>0</v>
      </c>
      <c r="G78" s="241">
        <v>0</v>
      </c>
      <c r="H78" s="240">
        <v>0</v>
      </c>
      <c r="I78" s="240">
        <v>0</v>
      </c>
      <c r="J78" s="240">
        <v>0</v>
      </c>
    </row>
    <row r="79" spans="1:10" x14ac:dyDescent="0.3">
      <c r="A79" s="19" t="s">
        <v>71</v>
      </c>
      <c r="B79" s="75">
        <v>0</v>
      </c>
      <c r="C79" s="76">
        <v>0</v>
      </c>
      <c r="D79" s="75">
        <v>0</v>
      </c>
      <c r="E79" s="141">
        <v>0</v>
      </c>
      <c r="F79" s="108">
        <v>0</v>
      </c>
      <c r="G79" s="109">
        <v>0</v>
      </c>
      <c r="H79" s="108">
        <v>0</v>
      </c>
      <c r="I79" s="108">
        <v>0</v>
      </c>
      <c r="J79" s="108">
        <v>0</v>
      </c>
    </row>
    <row r="80" spans="1:10" x14ac:dyDescent="0.3">
      <c r="A80" s="19" t="s">
        <v>72</v>
      </c>
      <c r="B80" s="75">
        <v>0</v>
      </c>
      <c r="C80" s="76">
        <v>0</v>
      </c>
      <c r="D80" s="75">
        <v>0</v>
      </c>
      <c r="E80" s="141">
        <v>0</v>
      </c>
      <c r="F80" s="108">
        <v>0</v>
      </c>
      <c r="G80" s="109">
        <v>0</v>
      </c>
      <c r="H80" s="108">
        <v>0</v>
      </c>
      <c r="I80" s="108">
        <v>0</v>
      </c>
      <c r="J80" s="108">
        <v>0</v>
      </c>
    </row>
    <row r="81" spans="1:10" x14ac:dyDescent="0.3">
      <c r="A81" s="19" t="s">
        <v>73</v>
      </c>
      <c r="B81" s="70">
        <v>0</v>
      </c>
      <c r="C81" s="236">
        <v>0</v>
      </c>
      <c r="D81" s="70">
        <v>0</v>
      </c>
      <c r="E81" s="237">
        <v>0</v>
      </c>
      <c r="F81" s="238">
        <v>0</v>
      </c>
      <c r="G81" s="239">
        <v>0</v>
      </c>
      <c r="H81" s="238">
        <v>0</v>
      </c>
      <c r="I81" s="238">
        <v>0</v>
      </c>
      <c r="J81" s="238">
        <v>0</v>
      </c>
    </row>
    <row r="82" spans="1:10" ht="16.2" x14ac:dyDescent="0.35">
      <c r="A82" s="29" t="s">
        <v>74</v>
      </c>
      <c r="B82" s="77">
        <f>SUM(B78:B81)</f>
        <v>0</v>
      </c>
      <c r="C82" s="78">
        <f t="shared" ref="C82:H82" si="27">SUM(C78:C81)</f>
        <v>0</v>
      </c>
      <c r="D82" s="77">
        <f t="shared" si="27"/>
        <v>0</v>
      </c>
      <c r="E82" s="142">
        <f t="shared" si="27"/>
        <v>0</v>
      </c>
      <c r="F82" s="110">
        <f t="shared" si="27"/>
        <v>0</v>
      </c>
      <c r="G82" s="111">
        <f t="shared" si="27"/>
        <v>0</v>
      </c>
      <c r="H82" s="110">
        <f t="shared" si="27"/>
        <v>0</v>
      </c>
      <c r="I82" s="110">
        <f t="shared" ref="I82:J82" si="28">SUM(I78:I81)</f>
        <v>0</v>
      </c>
      <c r="J82" s="110">
        <f t="shared" si="28"/>
        <v>0</v>
      </c>
    </row>
    <row r="83" spans="1:10" x14ac:dyDescent="0.3">
      <c r="A83" s="30"/>
      <c r="B83" s="71"/>
      <c r="C83" s="72"/>
      <c r="D83" s="71"/>
      <c r="E83" s="140"/>
      <c r="F83" s="106"/>
      <c r="G83" s="107"/>
      <c r="H83" s="106"/>
      <c r="I83" s="106"/>
      <c r="J83" s="106"/>
    </row>
    <row r="84" spans="1:10" x14ac:dyDescent="0.3">
      <c r="A84" s="23" t="s">
        <v>75</v>
      </c>
      <c r="B84" s="68">
        <f t="shared" ref="B84:H84" si="29">+B82+B75+B69</f>
        <v>0</v>
      </c>
      <c r="C84" s="69">
        <f t="shared" si="29"/>
        <v>0</v>
      </c>
      <c r="D84" s="68">
        <f t="shared" si="29"/>
        <v>0</v>
      </c>
      <c r="E84" s="139">
        <f t="shared" si="29"/>
        <v>0</v>
      </c>
      <c r="F84" s="102">
        <f t="shared" si="29"/>
        <v>0</v>
      </c>
      <c r="G84" s="103">
        <f t="shared" si="29"/>
        <v>0</v>
      </c>
      <c r="H84" s="102">
        <f t="shared" si="29"/>
        <v>0</v>
      </c>
      <c r="I84" s="102">
        <f t="shared" ref="I84:J84" si="30">+I82+I75+I69</f>
        <v>0</v>
      </c>
      <c r="J84" s="102">
        <f t="shared" si="30"/>
        <v>0</v>
      </c>
    </row>
    <row r="85" spans="1:10" x14ac:dyDescent="0.3">
      <c r="A85" s="23"/>
      <c r="B85" s="73"/>
      <c r="C85" s="74"/>
      <c r="D85" s="68"/>
      <c r="E85" s="139"/>
      <c r="F85" s="102"/>
      <c r="G85" s="103"/>
      <c r="H85" s="102"/>
      <c r="I85" s="102"/>
      <c r="J85" s="102"/>
    </row>
    <row r="86" spans="1:10" x14ac:dyDescent="0.3">
      <c r="A86" s="23" t="s">
        <v>76</v>
      </c>
      <c r="B86" s="81">
        <v>0</v>
      </c>
      <c r="C86" s="82">
        <f t="shared" ref="C86:H86" si="31">+B88</f>
        <v>0</v>
      </c>
      <c r="D86" s="68">
        <f t="shared" si="31"/>
        <v>0</v>
      </c>
      <c r="E86" s="139">
        <f t="shared" si="31"/>
        <v>0</v>
      </c>
      <c r="F86" s="102">
        <f t="shared" si="31"/>
        <v>0</v>
      </c>
      <c r="G86" s="103">
        <f t="shared" si="31"/>
        <v>0</v>
      </c>
      <c r="H86" s="102">
        <f t="shared" si="31"/>
        <v>0</v>
      </c>
      <c r="I86" s="102">
        <f t="shared" ref="I86" si="32">+H88</f>
        <v>0</v>
      </c>
      <c r="J86" s="102">
        <f t="shared" ref="J86" si="33">+I88</f>
        <v>0</v>
      </c>
    </row>
    <row r="87" spans="1:10" x14ac:dyDescent="0.3">
      <c r="A87" s="4"/>
      <c r="B87" s="83"/>
      <c r="C87" s="83"/>
      <c r="D87" s="83"/>
      <c r="E87" s="144"/>
      <c r="F87" s="112"/>
      <c r="G87" s="113"/>
      <c r="H87" s="112"/>
      <c r="I87" s="112"/>
      <c r="J87" s="112"/>
    </row>
    <row r="88" spans="1:10" x14ac:dyDescent="0.3">
      <c r="A88" s="23" t="s">
        <v>77</v>
      </c>
      <c r="B88" s="84">
        <f>SUM(B84:B87)</f>
        <v>0</v>
      </c>
      <c r="C88" s="85">
        <f>SUM(C84:C87)</f>
        <v>0</v>
      </c>
      <c r="D88" s="84">
        <f>SUM(D84:D87)</f>
        <v>0</v>
      </c>
      <c r="E88" s="145">
        <f>SUM(E84:E87)</f>
        <v>0</v>
      </c>
      <c r="F88" s="114">
        <f>SUM(F84:F86)</f>
        <v>0</v>
      </c>
      <c r="G88" s="115">
        <f>SUM(G84:G86)</f>
        <v>0</v>
      </c>
      <c r="H88" s="114">
        <f>SUM(H84:H86)</f>
        <v>0</v>
      </c>
      <c r="I88" s="114">
        <f t="shared" ref="I88:J88" si="34">SUM(I84:I86)</f>
        <v>0</v>
      </c>
      <c r="J88" s="114">
        <f t="shared" si="34"/>
        <v>0</v>
      </c>
    </row>
    <row r="89" spans="1:10" x14ac:dyDescent="0.3">
      <c r="A89" s="23"/>
      <c r="B89" s="31"/>
      <c r="C89" s="31"/>
      <c r="D89" s="32"/>
      <c r="E89" s="33"/>
      <c r="F89" s="34"/>
      <c r="G89" s="34"/>
      <c r="H89" s="34"/>
    </row>
    <row r="90" spans="1:10" x14ac:dyDescent="0.3">
      <c r="A90" s="4"/>
      <c r="B90" s="12"/>
      <c r="C90" s="12"/>
      <c r="D90" s="12"/>
      <c r="E90" s="12"/>
      <c r="F90" s="35"/>
      <c r="G90" s="35"/>
      <c r="H90" s="35"/>
    </row>
    <row r="91" spans="1:10" x14ac:dyDescent="0.3">
      <c r="A91" s="36" t="s">
        <v>78</v>
      </c>
      <c r="B91" s="213" t="s">
        <v>3</v>
      </c>
      <c r="C91" s="213"/>
      <c r="D91" s="213"/>
      <c r="E91" s="135" t="s">
        <v>4</v>
      </c>
      <c r="F91" s="228" t="s">
        <v>5</v>
      </c>
      <c r="G91" s="229"/>
      <c r="H91" s="229"/>
      <c r="I91" s="229"/>
      <c r="J91" s="230"/>
    </row>
    <row r="92" spans="1:10" x14ac:dyDescent="0.3">
      <c r="A92" s="37"/>
      <c r="B92" s="38" t="s">
        <v>7</v>
      </c>
      <c r="C92" s="38" t="s">
        <v>8</v>
      </c>
      <c r="D92" s="38" t="s">
        <v>9</v>
      </c>
      <c r="E92" s="221" t="s">
        <v>11</v>
      </c>
      <c r="F92" s="92" t="s">
        <v>12</v>
      </c>
      <c r="G92" s="92" t="s">
        <v>13</v>
      </c>
      <c r="H92" s="93" t="s">
        <v>93</v>
      </c>
      <c r="I92" s="92" t="s">
        <v>97</v>
      </c>
      <c r="J92" s="92" t="s">
        <v>98</v>
      </c>
    </row>
    <row r="93" spans="1:10" x14ac:dyDescent="0.3">
      <c r="A93" s="39" t="s">
        <v>79</v>
      </c>
      <c r="B93" s="208" t="e">
        <f t="shared" ref="B93:H93" si="35">B18/B42</f>
        <v>#DIV/0!</v>
      </c>
      <c r="C93" s="208" t="e">
        <f t="shared" si="35"/>
        <v>#DIV/0!</v>
      </c>
      <c r="D93" s="208" t="e">
        <f t="shared" si="35"/>
        <v>#DIV/0!</v>
      </c>
      <c r="E93" s="209" t="e">
        <f t="shared" si="35"/>
        <v>#DIV/0!</v>
      </c>
      <c r="F93" s="210" t="e">
        <f t="shared" si="35"/>
        <v>#DIV/0!</v>
      </c>
      <c r="G93" s="210" t="e">
        <f t="shared" si="35"/>
        <v>#DIV/0!</v>
      </c>
      <c r="H93" s="210" t="e">
        <f t="shared" si="35"/>
        <v>#DIV/0!</v>
      </c>
      <c r="I93" s="210" t="e">
        <f t="shared" ref="I93:J93" si="36">I18/I42</f>
        <v>#DIV/0!</v>
      </c>
      <c r="J93" s="210" t="e">
        <f t="shared" si="36"/>
        <v>#DIV/0!</v>
      </c>
    </row>
    <row r="94" spans="1:10" x14ac:dyDescent="0.3">
      <c r="A94" s="39" t="s">
        <v>80</v>
      </c>
      <c r="B94" s="208" t="e">
        <f t="shared" ref="B94:H94" si="37">+(B53+B48)/B42</f>
        <v>#DIV/0!</v>
      </c>
      <c r="C94" s="208" t="e">
        <f t="shared" si="37"/>
        <v>#DIV/0!</v>
      </c>
      <c r="D94" s="208" t="e">
        <f t="shared" si="37"/>
        <v>#DIV/0!</v>
      </c>
      <c r="E94" s="211" t="e">
        <f t="shared" si="37"/>
        <v>#DIV/0!</v>
      </c>
      <c r="F94" s="210" t="e">
        <f t="shared" si="37"/>
        <v>#DIV/0!</v>
      </c>
      <c r="G94" s="210" t="e">
        <f t="shared" si="37"/>
        <v>#DIV/0!</v>
      </c>
      <c r="H94" s="210" t="e">
        <f t="shared" si="37"/>
        <v>#DIV/0!</v>
      </c>
      <c r="I94" s="210" t="e">
        <f t="shared" ref="I94:J94" si="38">+(I53+I48)/I42</f>
        <v>#DIV/0!</v>
      </c>
      <c r="J94" s="210" t="e">
        <f t="shared" si="38"/>
        <v>#DIV/0!</v>
      </c>
    </row>
    <row r="95" spans="1:10" x14ac:dyDescent="0.3">
      <c r="A95" s="40" t="s">
        <v>81</v>
      </c>
      <c r="B95" s="86"/>
      <c r="C95" s="86"/>
      <c r="D95" s="86"/>
      <c r="E95" s="88"/>
      <c r="F95" s="90"/>
      <c r="G95" s="90"/>
      <c r="H95" s="90"/>
      <c r="I95" s="90"/>
      <c r="J95" s="90"/>
    </row>
    <row r="96" spans="1:10" x14ac:dyDescent="0.3">
      <c r="A96" s="39" t="s">
        <v>82</v>
      </c>
      <c r="B96" s="168" t="e">
        <f t="shared" ref="B96:H96" si="39">+B30/B53</f>
        <v>#DIV/0!</v>
      </c>
      <c r="C96" s="168" t="e">
        <f t="shared" si="39"/>
        <v>#DIV/0!</v>
      </c>
      <c r="D96" s="168" t="e">
        <f t="shared" si="39"/>
        <v>#DIV/0!</v>
      </c>
      <c r="E96" s="169" t="e">
        <f t="shared" si="39"/>
        <v>#DIV/0!</v>
      </c>
      <c r="F96" s="170" t="e">
        <f t="shared" si="39"/>
        <v>#DIV/0!</v>
      </c>
      <c r="G96" s="170" t="e">
        <f t="shared" si="39"/>
        <v>#DIV/0!</v>
      </c>
      <c r="H96" s="170" t="e">
        <f t="shared" si="39"/>
        <v>#DIV/0!</v>
      </c>
      <c r="I96" s="170" t="e">
        <f t="shared" ref="I96:J96" si="40">+I30/I53</f>
        <v>#DIV/0!</v>
      </c>
      <c r="J96" s="170" t="e">
        <f t="shared" si="40"/>
        <v>#DIV/0!</v>
      </c>
    </row>
    <row r="97" spans="1:10" x14ac:dyDescent="0.3">
      <c r="A97" s="39" t="s">
        <v>83</v>
      </c>
      <c r="B97" s="168" t="e">
        <f t="shared" ref="B97:H97" si="41">+(B30-B33)/B53</f>
        <v>#DIV/0!</v>
      </c>
      <c r="C97" s="168" t="e">
        <f t="shared" si="41"/>
        <v>#DIV/0!</v>
      </c>
      <c r="D97" s="168" t="e">
        <f t="shared" si="41"/>
        <v>#DIV/0!</v>
      </c>
      <c r="E97" s="169" t="e">
        <f t="shared" si="41"/>
        <v>#DIV/0!</v>
      </c>
      <c r="F97" s="170" t="e">
        <f t="shared" si="41"/>
        <v>#DIV/0!</v>
      </c>
      <c r="G97" s="170" t="e">
        <f t="shared" si="41"/>
        <v>#DIV/0!</v>
      </c>
      <c r="H97" s="170" t="e">
        <f t="shared" si="41"/>
        <v>#DIV/0!</v>
      </c>
      <c r="I97" s="170" t="e">
        <f t="shared" ref="I97:J97" si="42">+(I30-I33)/I53</f>
        <v>#DIV/0!</v>
      </c>
      <c r="J97" s="170" t="e">
        <f t="shared" si="42"/>
        <v>#DIV/0!</v>
      </c>
    </row>
    <row r="98" spans="1:10" x14ac:dyDescent="0.3">
      <c r="A98" s="39" t="s">
        <v>84</v>
      </c>
      <c r="B98" s="168" t="e">
        <f>+B32/B6*365</f>
        <v>#DIV/0!</v>
      </c>
      <c r="C98" s="168" t="e">
        <f t="shared" ref="C98:H98" si="43">+C32/C6*365</f>
        <v>#DIV/0!</v>
      </c>
      <c r="D98" s="168" t="e">
        <f t="shared" si="43"/>
        <v>#DIV/0!</v>
      </c>
      <c r="E98" s="169" t="e">
        <f t="shared" si="43"/>
        <v>#DIV/0!</v>
      </c>
      <c r="F98" s="170" t="e">
        <f t="shared" si="43"/>
        <v>#DIV/0!</v>
      </c>
      <c r="G98" s="170" t="e">
        <f t="shared" si="43"/>
        <v>#DIV/0!</v>
      </c>
      <c r="H98" s="170" t="e">
        <f t="shared" si="43"/>
        <v>#DIV/0!</v>
      </c>
      <c r="I98" s="170" t="e">
        <f t="shared" ref="I98:J98" si="44">+I32/I6*365</f>
        <v>#DIV/0!</v>
      </c>
      <c r="J98" s="170" t="e">
        <f t="shared" si="44"/>
        <v>#DIV/0!</v>
      </c>
    </row>
    <row r="99" spans="1:10" x14ac:dyDescent="0.3">
      <c r="A99" s="39"/>
      <c r="B99" s="86"/>
      <c r="C99" s="86"/>
      <c r="D99" s="86"/>
      <c r="E99" s="88"/>
      <c r="F99" s="90"/>
      <c r="G99" s="90"/>
      <c r="H99" s="90"/>
      <c r="I99" s="90"/>
      <c r="J99" s="90"/>
    </row>
    <row r="100" spans="1:10" x14ac:dyDescent="0.3">
      <c r="A100" s="40" t="s">
        <v>85</v>
      </c>
      <c r="B100" s="87"/>
      <c r="C100" s="87"/>
      <c r="D100" s="87"/>
      <c r="E100" s="89"/>
      <c r="F100" s="91"/>
      <c r="G100" s="91"/>
      <c r="H100" s="91"/>
      <c r="I100" s="91"/>
      <c r="J100" s="91"/>
    </row>
    <row r="101" spans="1:10" x14ac:dyDescent="0.3">
      <c r="A101" s="39" t="s">
        <v>86</v>
      </c>
      <c r="B101" s="208" t="e">
        <f>+B18/B42</f>
        <v>#DIV/0!</v>
      </c>
      <c r="C101" s="208" t="e">
        <f>+C18/C42</f>
        <v>#DIV/0!</v>
      </c>
      <c r="D101" s="208" t="e">
        <f>+D18/D42</f>
        <v>#DIV/0!</v>
      </c>
      <c r="E101" s="211" t="e">
        <f>+E18/E42</f>
        <v>#DIV/0!</v>
      </c>
      <c r="F101" s="210" t="e">
        <f t="shared" ref="F101:H101" si="45">+F18/F42</f>
        <v>#DIV/0!</v>
      </c>
      <c r="G101" s="210" t="e">
        <f t="shared" si="45"/>
        <v>#DIV/0!</v>
      </c>
      <c r="H101" s="210" t="e">
        <f t="shared" si="45"/>
        <v>#DIV/0!</v>
      </c>
      <c r="I101" s="210" t="e">
        <f t="shared" ref="I101:J101" si="46">+I18/I42</f>
        <v>#DIV/0!</v>
      </c>
      <c r="J101" s="210" t="e">
        <f t="shared" si="46"/>
        <v>#DIV/0!</v>
      </c>
    </row>
    <row r="102" spans="1:10" x14ac:dyDescent="0.3">
      <c r="A102" s="39" t="s">
        <v>87</v>
      </c>
      <c r="B102" s="208">
        <v>0</v>
      </c>
      <c r="C102" s="208" t="e">
        <f t="shared" ref="C102:H102" si="47">+(C6-B6)/B6</f>
        <v>#DIV/0!</v>
      </c>
      <c r="D102" s="208" t="e">
        <f t="shared" si="47"/>
        <v>#DIV/0!</v>
      </c>
      <c r="E102" s="211" t="e">
        <f t="shared" si="47"/>
        <v>#DIV/0!</v>
      </c>
      <c r="F102" s="210" t="e">
        <f t="shared" si="47"/>
        <v>#DIV/0!</v>
      </c>
      <c r="G102" s="210" t="e">
        <f t="shared" si="47"/>
        <v>#DIV/0!</v>
      </c>
      <c r="H102" s="210" t="e">
        <f t="shared" si="47"/>
        <v>#DIV/0!</v>
      </c>
      <c r="I102" s="210" t="e">
        <f t="shared" ref="I102" si="48">+(I6-H6)/H6</f>
        <v>#DIV/0!</v>
      </c>
      <c r="J102" s="210" t="e">
        <f t="shared" ref="J102" si="49">+(J6-I6)/I6</f>
        <v>#DIV/0!</v>
      </c>
    </row>
    <row r="103" spans="1:10" x14ac:dyDescent="0.3">
      <c r="A103" s="39" t="s">
        <v>88</v>
      </c>
      <c r="B103" s="208" t="e">
        <f t="shared" ref="B103:H103" si="50">+B8/B6</f>
        <v>#DIV/0!</v>
      </c>
      <c r="C103" s="208" t="e">
        <f t="shared" si="50"/>
        <v>#DIV/0!</v>
      </c>
      <c r="D103" s="208" t="e">
        <f t="shared" si="50"/>
        <v>#DIV/0!</v>
      </c>
      <c r="E103" s="211" t="e">
        <f t="shared" si="50"/>
        <v>#DIV/0!</v>
      </c>
      <c r="F103" s="210" t="e">
        <f t="shared" si="50"/>
        <v>#DIV/0!</v>
      </c>
      <c r="G103" s="210" t="e">
        <f t="shared" si="50"/>
        <v>#DIV/0!</v>
      </c>
      <c r="H103" s="210" t="e">
        <f t="shared" si="50"/>
        <v>#DIV/0!</v>
      </c>
      <c r="I103" s="210" t="e">
        <f t="shared" ref="I103:J103" si="51">+I8/I6</f>
        <v>#DIV/0!</v>
      </c>
      <c r="J103" s="210" t="e">
        <f t="shared" si="51"/>
        <v>#DIV/0!</v>
      </c>
    </row>
    <row r="104" spans="1:10" x14ac:dyDescent="0.3">
      <c r="A104" s="39" t="s">
        <v>89</v>
      </c>
      <c r="B104" s="208" t="e">
        <f t="shared" ref="B104:H104" si="52">SUM(B9:B11)/B6</f>
        <v>#DIV/0!</v>
      </c>
      <c r="C104" s="208" t="e">
        <f t="shared" si="52"/>
        <v>#DIV/0!</v>
      </c>
      <c r="D104" s="208" t="e">
        <f t="shared" si="52"/>
        <v>#DIV/0!</v>
      </c>
      <c r="E104" s="211" t="e">
        <f t="shared" si="52"/>
        <v>#DIV/0!</v>
      </c>
      <c r="F104" s="210" t="e">
        <f t="shared" si="52"/>
        <v>#DIV/0!</v>
      </c>
      <c r="G104" s="210" t="e">
        <f t="shared" si="52"/>
        <v>#DIV/0!</v>
      </c>
      <c r="H104" s="210" t="e">
        <f t="shared" si="52"/>
        <v>#DIV/0!</v>
      </c>
      <c r="I104" s="210" t="e">
        <f t="shared" ref="I104:J104" si="53">SUM(I9:I11)/I6</f>
        <v>#DIV/0!</v>
      </c>
      <c r="J104" s="210" t="e">
        <f t="shared" si="53"/>
        <v>#DIV/0!</v>
      </c>
    </row>
    <row r="105" spans="1:10" x14ac:dyDescent="0.3">
      <c r="A105" s="39" t="s">
        <v>90</v>
      </c>
      <c r="B105" s="208" t="e">
        <f>+B12/B6</f>
        <v>#DIV/0!</v>
      </c>
      <c r="C105" s="208" t="e">
        <f t="shared" ref="C105:H105" si="54">+C12/C6</f>
        <v>#DIV/0!</v>
      </c>
      <c r="D105" s="208" t="e">
        <f t="shared" si="54"/>
        <v>#DIV/0!</v>
      </c>
      <c r="E105" s="211" t="e">
        <f t="shared" si="54"/>
        <v>#DIV/0!</v>
      </c>
      <c r="F105" s="210" t="e">
        <f t="shared" si="54"/>
        <v>#DIV/0!</v>
      </c>
      <c r="G105" s="210" t="e">
        <f t="shared" si="54"/>
        <v>#DIV/0!</v>
      </c>
      <c r="H105" s="210" t="e">
        <f t="shared" si="54"/>
        <v>#DIV/0!</v>
      </c>
      <c r="I105" s="210" t="e">
        <f t="shared" ref="I105:J105" si="55">+I12/I6</f>
        <v>#DIV/0!</v>
      </c>
      <c r="J105" s="210" t="e">
        <f t="shared" si="55"/>
        <v>#DIV/0!</v>
      </c>
    </row>
    <row r="106" spans="1:10" x14ac:dyDescent="0.3">
      <c r="A106" s="39" t="s">
        <v>91</v>
      </c>
      <c r="B106" s="171" t="e">
        <f>+B12/-B14</f>
        <v>#DIV/0!</v>
      </c>
      <c r="C106" s="171" t="e">
        <f t="shared" ref="C106:H106" si="56">+C12/-C14</f>
        <v>#DIV/0!</v>
      </c>
      <c r="D106" s="171" t="e">
        <f t="shared" si="56"/>
        <v>#DIV/0!</v>
      </c>
      <c r="E106" s="172" t="e">
        <f t="shared" si="56"/>
        <v>#DIV/0!</v>
      </c>
      <c r="F106" s="173" t="e">
        <f t="shared" si="56"/>
        <v>#DIV/0!</v>
      </c>
      <c r="G106" s="173" t="e">
        <f t="shared" si="56"/>
        <v>#DIV/0!</v>
      </c>
      <c r="H106" s="173" t="e">
        <f t="shared" si="56"/>
        <v>#DIV/0!</v>
      </c>
      <c r="I106" s="173" t="e">
        <f t="shared" ref="I106:J106" si="57">+I12/-I14</f>
        <v>#DIV/0!</v>
      </c>
      <c r="J106" s="173" t="e">
        <f t="shared" si="57"/>
        <v>#DIV/0!</v>
      </c>
    </row>
    <row r="107" spans="1:10" x14ac:dyDescent="0.3">
      <c r="A107" s="39" t="s">
        <v>92</v>
      </c>
      <c r="B107" s="208" t="e">
        <f t="shared" ref="B107:H107" si="58">+B18/B6</f>
        <v>#DIV/0!</v>
      </c>
      <c r="C107" s="208" t="e">
        <f t="shared" si="58"/>
        <v>#DIV/0!</v>
      </c>
      <c r="D107" s="208" t="e">
        <f t="shared" si="58"/>
        <v>#DIV/0!</v>
      </c>
      <c r="E107" s="211" t="e">
        <f t="shared" si="58"/>
        <v>#DIV/0!</v>
      </c>
      <c r="F107" s="210" t="e">
        <f t="shared" si="58"/>
        <v>#DIV/0!</v>
      </c>
      <c r="G107" s="210" t="e">
        <f t="shared" si="58"/>
        <v>#DIV/0!</v>
      </c>
      <c r="H107" s="210" t="e">
        <f t="shared" si="58"/>
        <v>#DIV/0!</v>
      </c>
      <c r="I107" s="210" t="e">
        <f t="shared" ref="I107:J107" si="59">+I18/I6</f>
        <v>#DIV/0!</v>
      </c>
      <c r="J107" s="210" t="e">
        <f t="shared" si="59"/>
        <v>#DIV/0!</v>
      </c>
    </row>
    <row r="108" spans="1:10" x14ac:dyDescent="0.3">
      <c r="A108" s="4"/>
      <c r="B108" s="4"/>
      <c r="C108" s="4"/>
      <c r="D108" s="4"/>
      <c r="E108" s="4"/>
      <c r="F108" s="4"/>
      <c r="G108" s="4"/>
      <c r="H108" s="4"/>
    </row>
    <row r="109" spans="1:10" x14ac:dyDescent="0.3">
      <c r="A109" s="4"/>
      <c r="B109" s="4"/>
      <c r="C109" s="4"/>
      <c r="D109" s="4"/>
      <c r="E109" s="4"/>
      <c r="F109" s="4"/>
      <c r="G109" s="4"/>
      <c r="H109" s="4"/>
    </row>
    <row r="110" spans="1:10" x14ac:dyDescent="0.3">
      <c r="A110" s="4"/>
      <c r="B110" s="4"/>
      <c r="C110" s="4"/>
      <c r="D110" s="4"/>
      <c r="E110" s="4"/>
      <c r="F110" s="4"/>
      <c r="G110" s="4"/>
      <c r="H110" s="4"/>
    </row>
    <row r="111" spans="1:10" x14ac:dyDescent="0.3">
      <c r="A111" s="4"/>
      <c r="B111" s="4"/>
      <c r="C111" s="4"/>
      <c r="D111" s="4"/>
      <c r="E111" s="4"/>
      <c r="F111" s="4"/>
      <c r="G111" s="4"/>
      <c r="H111" s="4"/>
    </row>
  </sheetData>
  <mergeCells count="10">
    <mergeCell ref="B3:D3"/>
    <mergeCell ref="B21:D21"/>
    <mergeCell ref="F3:J3"/>
    <mergeCell ref="B2:J2"/>
    <mergeCell ref="F21:J21"/>
    <mergeCell ref="F60:H60"/>
    <mergeCell ref="B61:D61"/>
    <mergeCell ref="B91:D91"/>
    <mergeCell ref="F61:J61"/>
    <mergeCell ref="F91:J91"/>
  </mergeCells>
  <phoneticPr fontId="16" type="noConversion"/>
  <pageMargins left="0.35416666666666702" right="0.35416666666666702" top="0.74791666666666701" bottom="0.74861111111111101" header="0.511811023622047" footer="0.31527777777777799"/>
  <pageSetup paperSize="9" orientation="portrait" horizontalDpi="300" verticalDpi="300" r:id="rId1"/>
  <headerFooter>
    <oddFooter>&amp;CAll persons reading this document are doing so in their official capacity and are reminded to respect the confidentiality thereof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F.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JameelK@saicaed.co.za;KhanyisaT@saicaed.co.za</dc:creator>
  <dc:description/>
  <cp:lastModifiedBy>Charles Cele</cp:lastModifiedBy>
  <cp:revision>4</cp:revision>
  <cp:lastPrinted>2023-06-27T08:03:56Z</cp:lastPrinted>
  <dcterms:created xsi:type="dcterms:W3CDTF">2019-04-12T12:45:50Z</dcterms:created>
  <dcterms:modified xsi:type="dcterms:W3CDTF">2024-10-21T12:25:03Z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0x010100AE8A59FB8852054BB6987F4F2E50FF97</vt:lpwstr>
  </property>
  <property fmtid="{D5CDD505-2E9C-101B-9397-08002B2CF9AE}" pid="3" name="MSIP_Label_d9beb431-3404-4a42-bd3f-759c095079a9_ActionId">
    <vt:lpwstr>636375b4-a451-4e32-b6ac-a579f6b17612</vt:lpwstr>
  </property>
  <property fmtid="{D5CDD505-2E9C-101B-9397-08002B2CF9AE}" pid="4" name="MSIP_Label_d9beb431-3404-4a42-bd3f-759c095079a9_ContentBits">
    <vt:lpwstr>0</vt:lpwstr>
  </property>
  <property fmtid="{D5CDD505-2E9C-101B-9397-08002B2CF9AE}" pid="5" name="MSIP_Label_d9beb431-3404-4a42-bd3f-759c095079a9_Enabled">
    <vt:lpwstr>true</vt:lpwstr>
  </property>
  <property fmtid="{D5CDD505-2E9C-101B-9397-08002B2CF9AE}" pid="6" name="MSIP_Label_d9beb431-3404-4a42-bd3f-759c095079a9_Method">
    <vt:lpwstr>Privileged</vt:lpwstr>
  </property>
  <property fmtid="{D5CDD505-2E9C-101B-9397-08002B2CF9AE}" pid="7" name="MSIP_Label_d9beb431-3404-4a42-bd3f-759c095079a9_Name">
    <vt:lpwstr>SnA sensitivity labels version 1</vt:lpwstr>
  </property>
  <property fmtid="{D5CDD505-2E9C-101B-9397-08002B2CF9AE}" pid="8" name="MSIP_Label_d9beb431-3404-4a42-bd3f-759c095079a9_SetDate">
    <vt:lpwstr>2021-03-22T08:29:46Z</vt:lpwstr>
  </property>
  <property fmtid="{D5CDD505-2E9C-101B-9397-08002B2CF9AE}" pid="9" name="MSIP_Label_d9beb431-3404-4a42-bd3f-759c095079a9_SiteId">
    <vt:lpwstr>30282b46-0823-4443-a6cb-b4d1fcc27c44</vt:lpwstr>
  </property>
</Properties>
</file>