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 hidePivotFieldList="1" defaultThemeVersion="166925"/>
  <xr:revisionPtr revIDLastSave="0" documentId="8_{E8B0BE23-8E15-4DDD-9875-C818A369C409}" xr6:coauthVersionLast="47" xr6:coauthVersionMax="47" xr10:uidLastSave="{00000000-0000-0000-0000-000000000000}"/>
  <bookViews>
    <workbookView xWindow="240" yWindow="105" windowWidth="14805" windowHeight="8010" firstSheet="19" activeTab="19" xr2:uid="{00000000-000D-0000-FFFF-FFFF00000000}"/>
  </bookViews>
  <sheets>
    <sheet name="10062026_VOUCHER_TV_45_89" sheetId="5" r:id="rId1"/>
    <sheet name="18062026_BATATAS_TV_45_120" sheetId="6" r:id="rId2"/>
    <sheet name="22062026_ACA_TV_45_120" sheetId="7" r:id="rId3"/>
    <sheet name="23062026_BATATA_TV_45_120" sheetId="8" r:id="rId4"/>
    <sheet name="24062026_COPA_RP_20_44" sheetId="9" r:id="rId5"/>
    <sheet name="25062026_DIADOACA_TV_45_120" sheetId="10" r:id="rId6"/>
    <sheet name="26062026_DIADOACA_TV_45_120" sheetId="14" r:id="rId7"/>
    <sheet name="29062026_FECHAMENTO_TV_45_89" sheetId="12" r:id="rId8"/>
    <sheet name="30062026_PROSPECCAO_TV_45_365" sheetId="13" r:id="rId9"/>
    <sheet name="30062026_BRASILVENC_RP_20_44" sheetId="15" r:id="rId10"/>
    <sheet name="01072026_VOUCHER_TV_45_365" sheetId="16" r:id="rId11"/>
    <sheet name="02072026_VOLTEACOMP_RP_20_44" sheetId="17" r:id="rId12"/>
    <sheet name="03072026_ACA_TV_45_120" sheetId="18" r:id="rId13"/>
    <sheet name="06072026_ACA_TV_20_44" sheetId="19" r:id="rId14"/>
    <sheet name="06072026_ACA_RP_20_44" sheetId="20" r:id="rId15"/>
    <sheet name="07072026_CNPJ_TV_44_365" sheetId="21" r:id="rId16"/>
    <sheet name="08072026_CNPJ_TV_45_400" sheetId="22" r:id="rId17"/>
    <sheet name="08072026_CNPJ_AT_20_44" sheetId="23" r:id="rId18"/>
    <sheet name="09072026_SUPERVOUCH_TV_45_120" sheetId="24" r:id="rId19"/>
    <sheet name="Dados Geral" sheetId="2" r:id="rId20"/>
    <sheet name="Resumo por RCA" sheetId="3" r:id="rId21"/>
    <sheet name="Planilha1" sheetId="4" state="hidden" r:id="rId22"/>
  </sheets>
  <definedNames>
    <definedName name="_xlnm._FilterDatabase" localSheetId="19" hidden="1">'Dados Geral'!$A$2:$K$225</definedName>
  </definedNames>
  <calcPr calcId="191028"/>
  <pivotCaches>
    <pivotCache cacheId="72" r:id="rId2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2" l="1" a="1"/>
  <c r="C4" i="2"/>
  <c r="C5" i="2" a="1"/>
  <c r="C5" i="2"/>
  <c r="C6" i="2" a="1"/>
  <c r="C6" i="2"/>
  <c r="C7" i="2" a="1"/>
  <c r="C7" i="2"/>
  <c r="C8" i="2" a="1"/>
  <c r="C8" i="2"/>
  <c r="C9" i="2" a="1"/>
  <c r="C9" i="2"/>
  <c r="C10" i="2" a="1"/>
  <c r="C10" i="2"/>
  <c r="C11" i="2" a="1"/>
  <c r="C11" i="2"/>
  <c r="C12" i="2" a="1"/>
  <c r="C12" i="2"/>
  <c r="C13" i="2" a="1"/>
  <c r="C13" i="2"/>
  <c r="C14" i="2" a="1"/>
  <c r="C14" i="2"/>
  <c r="C15" i="2" a="1"/>
  <c r="C15" i="2"/>
  <c r="C16" i="2" a="1"/>
  <c r="C16" i="2"/>
  <c r="C17" i="2" a="1"/>
  <c r="C17" i="2"/>
  <c r="C18" i="2" a="1"/>
  <c r="C18" i="2"/>
  <c r="C19" i="2" a="1"/>
  <c r="C19" i="2"/>
  <c r="C20" i="2" a="1"/>
  <c r="C20" i="2"/>
  <c r="C21" i="2" a="1"/>
  <c r="C21" i="2"/>
  <c r="C22" i="2" a="1"/>
  <c r="C22" i="2"/>
  <c r="C23" i="2" a="1"/>
  <c r="C23" i="2"/>
  <c r="C24" i="2" a="1"/>
  <c r="C24" i="2"/>
  <c r="C25" i="2" a="1"/>
  <c r="C25" i="2"/>
  <c r="C26" i="2" a="1"/>
  <c r="C26" i="2"/>
  <c r="C27" i="2" a="1"/>
  <c r="C27" i="2"/>
  <c r="C28" i="2" a="1"/>
  <c r="C28" i="2"/>
  <c r="C29" i="2" a="1"/>
  <c r="C29" i="2"/>
  <c r="C30" i="2" a="1"/>
  <c r="C30" i="2"/>
  <c r="C31" i="2" a="1"/>
  <c r="C31" i="2"/>
  <c r="C32" i="2" a="1"/>
  <c r="C32" i="2"/>
  <c r="C33" i="2" a="1"/>
  <c r="C33" i="2"/>
  <c r="C34" i="2" a="1"/>
  <c r="C34" i="2"/>
  <c r="C35" i="2" a="1"/>
  <c r="C35" i="2"/>
  <c r="C36" i="2" a="1"/>
  <c r="C36" i="2"/>
  <c r="C37" i="2" a="1"/>
  <c r="C37" i="2"/>
  <c r="C38" i="2" a="1"/>
  <c r="C38" i="2"/>
  <c r="C39" i="2" a="1"/>
  <c r="C39" i="2"/>
  <c r="C40" i="2" a="1"/>
  <c r="C40" i="2"/>
  <c r="C41" i="2" a="1"/>
  <c r="C41" i="2"/>
  <c r="C42" i="2" a="1"/>
  <c r="C42" i="2"/>
  <c r="C43" i="2" a="1"/>
  <c r="C43" i="2"/>
  <c r="C44" i="2" a="1"/>
  <c r="C44" i="2"/>
  <c r="C45" i="2" a="1"/>
  <c r="C45" i="2"/>
  <c r="C46" i="2" a="1"/>
  <c r="C46" i="2"/>
  <c r="C47" i="2" a="1"/>
  <c r="C47" i="2"/>
  <c r="C48" i="2" a="1"/>
  <c r="C48" i="2"/>
  <c r="C49" i="2" a="1"/>
  <c r="C49" i="2"/>
  <c r="C50" i="2" a="1"/>
  <c r="C50" i="2"/>
  <c r="C51" i="2" a="1"/>
  <c r="C51" i="2"/>
  <c r="C52" i="2" a="1"/>
  <c r="C52" i="2"/>
  <c r="C53" i="2" a="1"/>
  <c r="C53" i="2"/>
  <c r="C54" i="2" a="1"/>
  <c r="C54" i="2"/>
  <c r="C55" i="2" a="1"/>
  <c r="C55" i="2"/>
  <c r="C56" i="2" a="1"/>
  <c r="C56" i="2"/>
  <c r="C57" i="2" a="1"/>
  <c r="C57" i="2"/>
  <c r="C58" i="2" a="1"/>
  <c r="C58" i="2"/>
  <c r="C59" i="2" a="1"/>
  <c r="C59" i="2"/>
  <c r="C60" i="2" a="1"/>
  <c r="C60" i="2"/>
  <c r="C61" i="2" a="1"/>
  <c r="C61" i="2"/>
  <c r="C62" i="2" a="1"/>
  <c r="C62" i="2"/>
  <c r="C63" i="2" a="1"/>
  <c r="C63" i="2"/>
  <c r="C64" i="2" a="1"/>
  <c r="C64" i="2"/>
  <c r="C65" i="2" a="1"/>
  <c r="C65" i="2"/>
  <c r="C66" i="2" a="1"/>
  <c r="C66" i="2"/>
  <c r="C67" i="2" a="1"/>
  <c r="C67" i="2"/>
  <c r="C68" i="2" a="1"/>
  <c r="C68" i="2"/>
  <c r="C69" i="2" a="1"/>
  <c r="C69" i="2"/>
  <c r="C70" i="2" a="1"/>
  <c r="C70" i="2"/>
  <c r="C71" i="2" a="1"/>
  <c r="C71" i="2"/>
  <c r="C72" i="2" a="1"/>
  <c r="C72" i="2"/>
  <c r="C73" i="2" a="1"/>
  <c r="C73" i="2"/>
  <c r="C74" i="2" a="1"/>
  <c r="C74" i="2"/>
  <c r="C75" i="2" a="1"/>
  <c r="C75" i="2"/>
  <c r="C76" i="2" a="1"/>
  <c r="C76" i="2"/>
  <c r="C77" i="2" a="1"/>
  <c r="C77" i="2"/>
  <c r="C78" i="2" a="1"/>
  <c r="C78" i="2"/>
  <c r="C79" i="2" a="1"/>
  <c r="C79" i="2"/>
  <c r="C80" i="2" a="1"/>
  <c r="C80" i="2"/>
  <c r="C81" i="2" a="1"/>
  <c r="C81" i="2"/>
  <c r="C82" i="2" a="1"/>
  <c r="C82" i="2"/>
  <c r="C83" i="2" a="1"/>
  <c r="C83" i="2"/>
  <c r="C84" i="2" a="1"/>
  <c r="C84" i="2"/>
  <c r="C85" i="2" a="1"/>
  <c r="C85" i="2"/>
  <c r="C86" i="2" a="1"/>
  <c r="C86" i="2"/>
  <c r="C87" i="2" a="1"/>
  <c r="C87" i="2"/>
  <c r="C88" i="2" a="1"/>
  <c r="C88" i="2"/>
  <c r="C89" i="2" a="1"/>
  <c r="C89" i="2"/>
  <c r="C90" i="2" a="1"/>
  <c r="C90" i="2"/>
  <c r="C91" i="2" a="1"/>
  <c r="C91" i="2"/>
  <c r="C92" i="2" a="1"/>
  <c r="C92" i="2"/>
  <c r="C93" i="2" a="1"/>
  <c r="C93" i="2"/>
  <c r="C94" i="2" a="1"/>
  <c r="C94" i="2"/>
  <c r="C95" i="2" a="1"/>
  <c r="C95" i="2"/>
  <c r="C96" i="2" a="1"/>
  <c r="C96" i="2"/>
  <c r="C97" i="2" a="1"/>
  <c r="C97" i="2"/>
  <c r="C98" i="2" a="1"/>
  <c r="C98" i="2"/>
  <c r="C99" i="2" a="1"/>
  <c r="C99" i="2"/>
  <c r="C100" i="2" a="1"/>
  <c r="C100" i="2"/>
  <c r="C101" i="2" a="1"/>
  <c r="C101" i="2"/>
  <c r="C102" i="2" a="1"/>
  <c r="C102" i="2"/>
  <c r="C103" i="2" a="1"/>
  <c r="C103" i="2"/>
  <c r="C104" i="2" a="1"/>
  <c r="C104" i="2"/>
  <c r="C105" i="2" a="1"/>
  <c r="C105" i="2"/>
  <c r="C106" i="2" a="1"/>
  <c r="C106" i="2"/>
  <c r="C107" i="2" a="1"/>
  <c r="C107" i="2"/>
  <c r="C108" i="2" a="1"/>
  <c r="C108" i="2"/>
  <c r="C109" i="2" a="1"/>
  <c r="C109" i="2"/>
  <c r="C110" i="2" a="1"/>
  <c r="C110" i="2"/>
  <c r="C111" i="2" a="1"/>
  <c r="C111" i="2"/>
  <c r="C112" i="2" a="1"/>
  <c r="C112" i="2"/>
  <c r="C113" i="2" a="1"/>
  <c r="C113" i="2"/>
  <c r="C114" i="2" a="1"/>
  <c r="C114" i="2"/>
  <c r="C115" i="2" a="1"/>
  <c r="C115" i="2"/>
  <c r="C116" i="2" a="1"/>
  <c r="C116" i="2"/>
  <c r="C117" i="2" a="1"/>
  <c r="C117" i="2"/>
  <c r="C118" i="2" a="1"/>
  <c r="C118" i="2"/>
  <c r="C119" i="2" a="1"/>
  <c r="C119" i="2"/>
  <c r="C120" i="2" a="1"/>
  <c r="C120" i="2"/>
  <c r="C121" i="2" a="1"/>
  <c r="C121" i="2"/>
  <c r="C122" i="2" a="1"/>
  <c r="C122" i="2"/>
  <c r="C123" i="2" a="1"/>
  <c r="C123" i="2"/>
  <c r="C124" i="2" a="1"/>
  <c r="C124" i="2"/>
  <c r="C125" i="2" a="1"/>
  <c r="C125" i="2"/>
  <c r="C126" i="2" a="1"/>
  <c r="C126" i="2"/>
  <c r="C127" i="2" a="1"/>
  <c r="C127" i="2"/>
  <c r="C128" i="2" a="1"/>
  <c r="C128" i="2"/>
  <c r="C129" i="2" a="1"/>
  <c r="C129" i="2"/>
  <c r="C130" i="2" a="1"/>
  <c r="C130" i="2"/>
  <c r="C131" i="2" a="1"/>
  <c r="C131" i="2"/>
  <c r="C132" i="2" a="1"/>
  <c r="C132" i="2"/>
  <c r="C133" i="2" a="1"/>
  <c r="C133" i="2"/>
  <c r="C134" i="2" a="1"/>
  <c r="C134" i="2"/>
  <c r="C135" i="2" a="1"/>
  <c r="C135" i="2"/>
  <c r="C136" i="2" a="1"/>
  <c r="C136" i="2"/>
  <c r="C137" i="2" a="1"/>
  <c r="C137" i="2"/>
  <c r="C138" i="2" a="1"/>
  <c r="C138" i="2"/>
  <c r="C139" i="2" a="1"/>
  <c r="C139" i="2"/>
  <c r="C140" i="2" a="1"/>
  <c r="C140" i="2"/>
  <c r="C141" i="2" a="1"/>
  <c r="C141" i="2"/>
  <c r="C142" i="2" a="1"/>
  <c r="C142" i="2"/>
  <c r="C143" i="2" a="1"/>
  <c r="C143" i="2"/>
  <c r="C144" i="2" a="1"/>
  <c r="C144" i="2"/>
  <c r="C145" i="2" a="1"/>
  <c r="C145" i="2"/>
  <c r="C146" i="2" a="1"/>
  <c r="C146" i="2"/>
  <c r="C147" i="2" a="1"/>
  <c r="C147" i="2"/>
  <c r="C148" i="2" a="1"/>
  <c r="C148" i="2"/>
  <c r="C149" i="2" a="1"/>
  <c r="C149" i="2"/>
  <c r="C150" i="2" a="1"/>
  <c r="C150" i="2"/>
  <c r="C151" i="2" a="1"/>
  <c r="C151" i="2"/>
  <c r="C152" i="2" a="1"/>
  <c r="C152" i="2"/>
  <c r="C153" i="2" a="1"/>
  <c r="C153" i="2"/>
  <c r="C154" i="2" a="1"/>
  <c r="C154" i="2"/>
  <c r="C155" i="2" a="1"/>
  <c r="C155" i="2"/>
  <c r="C156" i="2" a="1"/>
  <c r="C156" i="2"/>
  <c r="C157" i="2" a="1"/>
  <c r="C157" i="2"/>
  <c r="C158" i="2" a="1"/>
  <c r="C158" i="2"/>
  <c r="C159" i="2" a="1"/>
  <c r="C159" i="2"/>
  <c r="C160" i="2" a="1"/>
  <c r="C160" i="2"/>
  <c r="C161" i="2" a="1"/>
  <c r="C161" i="2"/>
  <c r="C162" i="2" a="1"/>
  <c r="C162" i="2"/>
  <c r="C163" i="2" a="1"/>
  <c r="C163" i="2"/>
  <c r="C164" i="2" a="1"/>
  <c r="C164" i="2"/>
  <c r="C165" i="2" a="1"/>
  <c r="C165" i="2"/>
  <c r="C166" i="2" a="1"/>
  <c r="C166" i="2"/>
  <c r="C167" i="2" a="1"/>
  <c r="C167" i="2"/>
  <c r="C168" i="2" a="1"/>
  <c r="C168" i="2"/>
  <c r="C169" i="2" a="1"/>
  <c r="C169" i="2"/>
  <c r="C170" i="2" a="1"/>
  <c r="C170" i="2"/>
  <c r="C171" i="2" a="1"/>
  <c r="C171" i="2"/>
  <c r="C172" i="2" a="1"/>
  <c r="C172" i="2"/>
  <c r="C173" i="2" a="1"/>
  <c r="C173" i="2"/>
  <c r="C174" i="2" a="1"/>
  <c r="C174" i="2"/>
  <c r="C175" i="2" a="1"/>
  <c r="C175" i="2"/>
  <c r="C176" i="2" a="1"/>
  <c r="C176" i="2"/>
  <c r="C177" i="2" a="1"/>
  <c r="C177" i="2"/>
  <c r="C178" i="2" a="1"/>
  <c r="C178" i="2"/>
  <c r="C179" i="2" a="1"/>
  <c r="C179" i="2"/>
  <c r="C180" i="2" a="1"/>
  <c r="C180" i="2"/>
  <c r="C181" i="2" a="1"/>
  <c r="C181" i="2"/>
  <c r="C182" i="2" a="1"/>
  <c r="C182" i="2"/>
  <c r="C183" i="2" a="1"/>
  <c r="C183" i="2"/>
  <c r="C184" i="2" a="1"/>
  <c r="C184" i="2"/>
  <c r="C185" i="2" a="1"/>
  <c r="C185" i="2"/>
  <c r="C186" i="2" a="1"/>
  <c r="C186" i="2"/>
  <c r="C187" i="2" a="1"/>
  <c r="C187" i="2"/>
  <c r="C188" i="2" a="1"/>
  <c r="C188" i="2"/>
  <c r="C189" i="2" a="1"/>
  <c r="C189" i="2"/>
  <c r="C190" i="2" a="1"/>
  <c r="C190" i="2"/>
  <c r="C191" i="2" a="1"/>
  <c r="C191" i="2"/>
  <c r="C192" i="2" a="1"/>
  <c r="C192" i="2"/>
  <c r="C193" i="2" a="1"/>
  <c r="C193" i="2"/>
  <c r="C194" i="2" a="1"/>
  <c r="C194" i="2"/>
  <c r="C195" i="2" a="1"/>
  <c r="C195" i="2"/>
  <c r="C196" i="2" a="1"/>
  <c r="C196" i="2"/>
  <c r="C197" i="2" a="1"/>
  <c r="C197" i="2"/>
  <c r="C198" i="2" a="1"/>
  <c r="C198" i="2"/>
  <c r="C199" i="2" a="1"/>
  <c r="C199" i="2"/>
  <c r="C200" i="2" a="1"/>
  <c r="C200" i="2"/>
  <c r="C201" i="2" a="1"/>
  <c r="C201" i="2"/>
  <c r="C202" i="2" a="1"/>
  <c r="C202" i="2"/>
  <c r="C203" i="2" a="1"/>
  <c r="C203" i="2"/>
  <c r="C204" i="2" a="1"/>
  <c r="C204" i="2"/>
  <c r="C205" i="2" a="1"/>
  <c r="C205" i="2"/>
  <c r="C206" i="2" a="1"/>
  <c r="C206" i="2"/>
  <c r="C207" i="2" a="1"/>
  <c r="C207" i="2"/>
  <c r="C208" i="2" a="1"/>
  <c r="C208" i="2"/>
  <c r="C209" i="2" a="1"/>
  <c r="C209" i="2"/>
  <c r="C210" i="2" a="1"/>
  <c r="C210" i="2"/>
  <c r="C211" i="2" a="1"/>
  <c r="C211" i="2"/>
  <c r="C212" i="2" a="1"/>
  <c r="C212" i="2"/>
  <c r="C213" i="2" a="1"/>
  <c r="C213" i="2"/>
  <c r="C214" i="2" a="1"/>
  <c r="C214" i="2"/>
  <c r="C215" i="2" a="1"/>
  <c r="C215" i="2"/>
  <c r="C216" i="2" a="1"/>
  <c r="C216" i="2"/>
  <c r="C217" i="2" a="1"/>
  <c r="C217" i="2"/>
  <c r="C218" i="2" a="1"/>
  <c r="C218" i="2"/>
  <c r="C219" i="2" a="1"/>
  <c r="C219" i="2"/>
  <c r="C220" i="2" a="1"/>
  <c r="C220" i="2"/>
  <c r="C221" i="2" a="1"/>
  <c r="C221" i="2"/>
  <c r="C222" i="2" a="1"/>
  <c r="C222" i="2"/>
  <c r="C223" i="2" a="1"/>
  <c r="C223" i="2"/>
  <c r="C224" i="2" a="1"/>
  <c r="C224" i="2"/>
  <c r="C225" i="2" a="1"/>
  <c r="C225" i="2"/>
  <c r="C3" i="2" a="1"/>
  <c r="C3" i="2"/>
  <c r="G87" i="2"/>
  <c r="G88" i="2"/>
  <c r="G89" i="2"/>
  <c r="G90" i="2"/>
  <c r="G91" i="2"/>
  <c r="G92" i="2"/>
  <c r="G93" i="2"/>
  <c r="G94" i="2"/>
  <c r="G96" i="2"/>
  <c r="G97" i="2"/>
  <c r="G98" i="2"/>
  <c r="G99" i="2"/>
  <c r="G100" i="2"/>
  <c r="G101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45" i="2"/>
  <c r="G147" i="2"/>
  <c r="G151" i="2"/>
  <c r="G152" i="2"/>
  <c r="G153" i="2"/>
  <c r="G154" i="2"/>
  <c r="G155" i="2"/>
  <c r="G162" i="2"/>
  <c r="G163" i="2"/>
  <c r="G164" i="2"/>
  <c r="G166" i="2"/>
  <c r="G167" i="2"/>
  <c r="G169" i="2"/>
  <c r="G170" i="2"/>
  <c r="G171" i="2"/>
  <c r="G172" i="2"/>
  <c r="G173" i="2"/>
  <c r="G174" i="2"/>
  <c r="G175" i="2"/>
  <c r="G176" i="2"/>
  <c r="G180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3" i="2"/>
  <c r="G204" i="2"/>
  <c r="G205" i="2"/>
  <c r="G206" i="2"/>
  <c r="G207" i="2"/>
  <c r="G210" i="2"/>
  <c r="G211" i="2"/>
  <c r="G215" i="2"/>
  <c r="G216" i="2"/>
  <c r="G217" i="2"/>
  <c r="G219" i="2"/>
  <c r="G223" i="2"/>
  <c r="G225" i="2"/>
  <c r="G4" i="2"/>
  <c r="G5" i="2"/>
  <c r="G6" i="2"/>
  <c r="G7" i="2"/>
  <c r="G8" i="2"/>
  <c r="G9" i="2"/>
  <c r="G10" i="2"/>
  <c r="G11" i="2"/>
  <c r="G12" i="2"/>
  <c r="G13" i="2"/>
  <c r="G29" i="2"/>
  <c r="G30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6" i="2"/>
  <c r="G74" i="2"/>
  <c r="G76" i="2"/>
  <c r="G78" i="2"/>
  <c r="G80" i="2"/>
  <c r="G86" i="2"/>
  <c r="G3" i="2"/>
  <c r="F4" i="2" a="1"/>
  <c r="F4" i="2"/>
  <c r="F5" i="2" a="1"/>
  <c r="F5" i="2"/>
  <c r="F6" i="2" a="1"/>
  <c r="F6" i="2"/>
  <c r="F7" i="2" a="1"/>
  <c r="F7" i="2"/>
  <c r="F8" i="2" a="1"/>
  <c r="F8" i="2"/>
  <c r="F9" i="2" a="1"/>
  <c r="F9" i="2"/>
  <c r="F10" i="2" a="1"/>
  <c r="F10" i="2"/>
  <c r="F11" i="2" a="1"/>
  <c r="F11" i="2"/>
  <c r="F12" i="2" a="1"/>
  <c r="F12" i="2"/>
  <c r="F13" i="2" a="1"/>
  <c r="F13" i="2"/>
  <c r="F14" i="2" a="1"/>
  <c r="F14" i="2"/>
  <c r="G14" i="2" s="1"/>
  <c r="F15" i="2" a="1"/>
  <c r="F15" i="2"/>
  <c r="G15" i="2" s="1"/>
  <c r="F16" i="2" a="1"/>
  <c r="F16" i="2"/>
  <c r="G16" i="2" s="1"/>
  <c r="F17" i="2" a="1"/>
  <c r="F17" i="2"/>
  <c r="G17" i="2" s="1"/>
  <c r="F18" i="2" a="1"/>
  <c r="F18" i="2"/>
  <c r="G18" i="2" s="1"/>
  <c r="F19" i="2" a="1"/>
  <c r="F19" i="2"/>
  <c r="G19" i="2" s="1"/>
  <c r="F20" i="2" a="1"/>
  <c r="F20" i="2"/>
  <c r="G20" i="2" s="1"/>
  <c r="F21" i="2" a="1"/>
  <c r="F21" i="2"/>
  <c r="G21" i="2" s="1"/>
  <c r="F22" i="2" a="1"/>
  <c r="F22" i="2"/>
  <c r="G22" i="2" s="1"/>
  <c r="F23" i="2" a="1"/>
  <c r="F23" i="2"/>
  <c r="G23" i="2" s="1"/>
  <c r="F24" i="2" a="1"/>
  <c r="F24" i="2"/>
  <c r="G24" i="2" s="1"/>
  <c r="F25" i="2" a="1"/>
  <c r="F25" i="2"/>
  <c r="G25" i="2" s="1"/>
  <c r="F26" i="2" a="1"/>
  <c r="F26" i="2"/>
  <c r="G26" i="2" s="1"/>
  <c r="F27" i="2" a="1"/>
  <c r="F27" i="2"/>
  <c r="G27" i="2" s="1"/>
  <c r="F28" i="2" a="1"/>
  <c r="F28" i="2"/>
  <c r="G28" i="2" s="1"/>
  <c r="F29" i="2" a="1"/>
  <c r="F29" i="2"/>
  <c r="F30" i="2" a="1"/>
  <c r="F30" i="2"/>
  <c r="F31" i="2" a="1"/>
  <c r="F31" i="2"/>
  <c r="G31" i="2" s="1"/>
  <c r="F32" i="2" a="1"/>
  <c r="F32" i="2"/>
  <c r="G32" i="2" s="1"/>
  <c r="F33" i="2" a="1"/>
  <c r="F33" i="2"/>
  <c r="G33" i="2" s="1"/>
  <c r="F34" i="2" a="1"/>
  <c r="F34" i="2"/>
  <c r="G34" i="2" s="1"/>
  <c r="F35" i="2" a="1"/>
  <c r="F35" i="2"/>
  <c r="F36" i="2" a="1"/>
  <c r="F36" i="2"/>
  <c r="F37" i="2" a="1"/>
  <c r="F37" i="2"/>
  <c r="F38" i="2" a="1"/>
  <c r="F38" i="2"/>
  <c r="F39" i="2" a="1"/>
  <c r="F39" i="2"/>
  <c r="F40" i="2" a="1"/>
  <c r="F40" i="2"/>
  <c r="F41" i="2" a="1"/>
  <c r="F41" i="2"/>
  <c r="F42" i="2" a="1"/>
  <c r="F42" i="2"/>
  <c r="F43" i="2" a="1"/>
  <c r="F43" i="2"/>
  <c r="F44" i="2" a="1"/>
  <c r="F44" i="2"/>
  <c r="F45" i="2" a="1"/>
  <c r="F45" i="2"/>
  <c r="F46" i="2" a="1"/>
  <c r="F46" i="2"/>
  <c r="F47" i="2" a="1"/>
  <c r="F47" i="2"/>
  <c r="F48" i="2" a="1"/>
  <c r="F48" i="2"/>
  <c r="F49" i="2" a="1"/>
  <c r="F49" i="2"/>
  <c r="F50" i="2" a="1"/>
  <c r="F50" i="2"/>
  <c r="F51" i="2" a="1"/>
  <c r="F51" i="2"/>
  <c r="F52" i="2" a="1"/>
  <c r="F52" i="2"/>
  <c r="F53" i="2" a="1"/>
  <c r="F53" i="2"/>
  <c r="F54" i="2" a="1"/>
  <c r="F54" i="2"/>
  <c r="F55" i="2" a="1"/>
  <c r="F55" i="2"/>
  <c r="F56" i="2" a="1"/>
  <c r="F56" i="2"/>
  <c r="F57" i="2" a="1"/>
  <c r="F57" i="2"/>
  <c r="F58" i="2" a="1"/>
  <c r="F58" i="2"/>
  <c r="F59" i="2" a="1"/>
  <c r="F59" i="2"/>
  <c r="F60" i="2" a="1"/>
  <c r="F60" i="2"/>
  <c r="F61" i="2" a="1"/>
  <c r="F61" i="2"/>
  <c r="F62" i="2" a="1"/>
  <c r="F62" i="2"/>
  <c r="F63" i="2" a="1"/>
  <c r="F63" i="2"/>
  <c r="F64" i="2" a="1"/>
  <c r="F64" i="2"/>
  <c r="G64" i="2" s="1"/>
  <c r="F65" i="2" a="1"/>
  <c r="F65" i="2"/>
  <c r="G65" i="2" s="1"/>
  <c r="F66" i="2" a="1"/>
  <c r="F66" i="2"/>
  <c r="F67" i="2" a="1"/>
  <c r="F67" i="2"/>
  <c r="G67" i="2" s="1"/>
  <c r="F68" i="2" a="1"/>
  <c r="F68" i="2"/>
  <c r="G68" i="2" s="1"/>
  <c r="F69" i="2" a="1"/>
  <c r="F69" i="2"/>
  <c r="G69" i="2" s="1"/>
  <c r="F70" i="2" a="1"/>
  <c r="F70" i="2"/>
  <c r="G70" i="2" s="1"/>
  <c r="F71" i="2" a="1"/>
  <c r="F71" i="2"/>
  <c r="G71" i="2" s="1"/>
  <c r="F72" i="2" a="1"/>
  <c r="F72" i="2"/>
  <c r="G72" i="2" s="1"/>
  <c r="F73" i="2" a="1"/>
  <c r="F73" i="2"/>
  <c r="G73" i="2" s="1"/>
  <c r="F74" i="2" a="1"/>
  <c r="F74" i="2"/>
  <c r="F75" i="2" a="1"/>
  <c r="F75" i="2"/>
  <c r="G75" i="2" s="1"/>
  <c r="F76" i="2" a="1"/>
  <c r="F76" i="2"/>
  <c r="F77" i="2" a="1"/>
  <c r="F77" i="2"/>
  <c r="G77" i="2" s="1"/>
  <c r="F78" i="2" a="1"/>
  <c r="F78" i="2"/>
  <c r="F79" i="2" a="1"/>
  <c r="F79" i="2"/>
  <c r="G79" i="2" s="1"/>
  <c r="F80" i="2" a="1"/>
  <c r="F80" i="2"/>
  <c r="F81" i="2" a="1"/>
  <c r="F81" i="2"/>
  <c r="G81" i="2" s="1"/>
  <c r="F82" i="2" a="1"/>
  <c r="F82" i="2"/>
  <c r="G82" i="2" s="1"/>
  <c r="F83" i="2" a="1"/>
  <c r="F83" i="2"/>
  <c r="G83" i="2" s="1"/>
  <c r="F84" i="2" a="1"/>
  <c r="F84" i="2"/>
  <c r="G84" i="2" s="1"/>
  <c r="F85" i="2" a="1"/>
  <c r="F85" i="2"/>
  <c r="G85" i="2" s="1"/>
  <c r="F86" i="2" a="1"/>
  <c r="F86" i="2"/>
  <c r="F87" i="2" a="1"/>
  <c r="F87" i="2"/>
  <c r="F88" i="2" a="1"/>
  <c r="F88" i="2"/>
  <c r="F89" i="2" a="1"/>
  <c r="F89" i="2"/>
  <c r="F90" i="2" a="1"/>
  <c r="F90" i="2"/>
  <c r="F91" i="2" a="1"/>
  <c r="F91" i="2"/>
  <c r="F92" i="2" a="1"/>
  <c r="F92" i="2"/>
  <c r="F93" i="2" a="1"/>
  <c r="F93" i="2"/>
  <c r="F94" i="2" a="1"/>
  <c r="F94" i="2"/>
  <c r="F95" i="2" a="1"/>
  <c r="F95" i="2"/>
  <c r="G95" i="2" s="1"/>
  <c r="F96" i="2" a="1"/>
  <c r="F96" i="2"/>
  <c r="F97" i="2" a="1"/>
  <c r="F97" i="2"/>
  <c r="F98" i="2" a="1"/>
  <c r="F98" i="2"/>
  <c r="F99" i="2" a="1"/>
  <c r="F99" i="2"/>
  <c r="F100" i="2" a="1"/>
  <c r="F100" i="2"/>
  <c r="F101" i="2" a="1"/>
  <c r="F101" i="2"/>
  <c r="F102" i="2" a="1"/>
  <c r="F102" i="2"/>
  <c r="G102" i="2" s="1"/>
  <c r="F103" i="2" a="1"/>
  <c r="F103" i="2"/>
  <c r="F104" i="2" a="1"/>
  <c r="F104" i="2"/>
  <c r="F105" i="2" a="1"/>
  <c r="F105" i="2"/>
  <c r="F106" i="2" a="1"/>
  <c r="F106" i="2"/>
  <c r="F107" i="2" a="1"/>
  <c r="F107" i="2"/>
  <c r="F108" i="2" a="1"/>
  <c r="F108" i="2"/>
  <c r="F109" i="2" a="1"/>
  <c r="F109" i="2"/>
  <c r="F110" i="2" a="1"/>
  <c r="F110" i="2"/>
  <c r="F111" i="2" a="1"/>
  <c r="F111" i="2"/>
  <c r="F112" i="2" a="1"/>
  <c r="F112" i="2"/>
  <c r="F113" i="2" a="1"/>
  <c r="F113" i="2"/>
  <c r="F114" i="2" a="1"/>
  <c r="F114" i="2"/>
  <c r="F115" i="2" a="1"/>
  <c r="F115" i="2"/>
  <c r="F116" i="2" a="1"/>
  <c r="F116" i="2"/>
  <c r="F117" i="2" a="1"/>
  <c r="F117" i="2"/>
  <c r="F118" i="2" a="1"/>
  <c r="F118" i="2"/>
  <c r="F119" i="2" a="1"/>
  <c r="F119" i="2"/>
  <c r="F120" i="2" a="1"/>
  <c r="F120" i="2"/>
  <c r="F121" i="2" a="1"/>
  <c r="F121" i="2"/>
  <c r="F122" i="2" a="1"/>
  <c r="F122" i="2"/>
  <c r="F123" i="2" a="1"/>
  <c r="F123" i="2"/>
  <c r="F124" i="2" a="1"/>
  <c r="F124" i="2"/>
  <c r="F125" i="2" a="1"/>
  <c r="F125" i="2"/>
  <c r="F126" i="2" a="1"/>
  <c r="F126" i="2"/>
  <c r="F127" i="2" a="1"/>
  <c r="F127" i="2"/>
  <c r="F128" i="2" a="1"/>
  <c r="F128" i="2"/>
  <c r="F129" i="2" a="1"/>
  <c r="F129" i="2"/>
  <c r="G129" i="2" s="1"/>
  <c r="F130" i="2" a="1"/>
  <c r="F130" i="2"/>
  <c r="G130" i="2" s="1"/>
  <c r="F131" i="2" a="1"/>
  <c r="F131" i="2"/>
  <c r="G131" i="2" s="1"/>
  <c r="F132" i="2" a="1"/>
  <c r="F132" i="2"/>
  <c r="G132" i="2" s="1"/>
  <c r="F133" i="2" a="1"/>
  <c r="F133" i="2"/>
  <c r="G133" i="2" s="1"/>
  <c r="F134" i="2" a="1"/>
  <c r="F134" i="2"/>
  <c r="G134" i="2" s="1"/>
  <c r="F135" i="2" a="1"/>
  <c r="F135" i="2"/>
  <c r="G135" i="2" s="1"/>
  <c r="F136" i="2" a="1"/>
  <c r="F136" i="2"/>
  <c r="G136" i="2" s="1"/>
  <c r="F137" i="2" a="1"/>
  <c r="F137" i="2"/>
  <c r="G137" i="2" s="1"/>
  <c r="F138" i="2" a="1"/>
  <c r="F138" i="2"/>
  <c r="G138" i="2" s="1"/>
  <c r="F139" i="2" a="1"/>
  <c r="F139" i="2"/>
  <c r="G139" i="2" s="1"/>
  <c r="F140" i="2" a="1"/>
  <c r="F140" i="2"/>
  <c r="G140" i="2" s="1"/>
  <c r="F141" i="2" a="1"/>
  <c r="F141" i="2"/>
  <c r="G141" i="2" s="1"/>
  <c r="F142" i="2" a="1"/>
  <c r="F142" i="2"/>
  <c r="G142" i="2" s="1"/>
  <c r="F143" i="2" a="1"/>
  <c r="F143" i="2"/>
  <c r="G143" i="2" s="1"/>
  <c r="F144" i="2" a="1"/>
  <c r="F144" i="2"/>
  <c r="G144" i="2" s="1"/>
  <c r="F145" i="2" a="1"/>
  <c r="F145" i="2"/>
  <c r="F146" i="2" a="1"/>
  <c r="F146" i="2"/>
  <c r="G146" i="2" s="1"/>
  <c r="F147" i="2" a="1"/>
  <c r="F147" i="2"/>
  <c r="F148" i="2" a="1"/>
  <c r="F148" i="2"/>
  <c r="G148" i="2" s="1"/>
  <c r="F149" i="2" a="1"/>
  <c r="F149" i="2"/>
  <c r="G149" i="2" s="1"/>
  <c r="F150" i="2" a="1"/>
  <c r="F150" i="2"/>
  <c r="G150" i="2" s="1"/>
  <c r="F151" i="2" a="1"/>
  <c r="F151" i="2"/>
  <c r="F152" i="2" a="1"/>
  <c r="F152" i="2"/>
  <c r="F153" i="2" a="1"/>
  <c r="F153" i="2"/>
  <c r="F154" i="2" a="1"/>
  <c r="F154" i="2"/>
  <c r="F155" i="2" a="1"/>
  <c r="F155" i="2"/>
  <c r="F156" i="2" a="1"/>
  <c r="F156" i="2"/>
  <c r="G156" i="2" s="1"/>
  <c r="F157" i="2" a="1"/>
  <c r="F157" i="2"/>
  <c r="G157" i="2" s="1"/>
  <c r="F158" i="2" a="1"/>
  <c r="F158" i="2"/>
  <c r="G158" i="2" s="1"/>
  <c r="F159" i="2" a="1"/>
  <c r="F159" i="2"/>
  <c r="G159" i="2" s="1"/>
  <c r="F160" i="2" a="1"/>
  <c r="F160" i="2"/>
  <c r="G160" i="2" s="1"/>
  <c r="F161" i="2" a="1"/>
  <c r="F161" i="2"/>
  <c r="G161" i="2" s="1"/>
  <c r="F162" i="2" a="1"/>
  <c r="F162" i="2"/>
  <c r="F163" i="2" a="1"/>
  <c r="F163" i="2"/>
  <c r="F164" i="2" a="1"/>
  <c r="F164" i="2"/>
  <c r="F165" i="2" a="1"/>
  <c r="F165" i="2"/>
  <c r="G165" i="2" s="1"/>
  <c r="F166" i="2" a="1"/>
  <c r="F166" i="2"/>
  <c r="F167" i="2" a="1"/>
  <c r="F167" i="2"/>
  <c r="F168" i="2" a="1"/>
  <c r="F168" i="2"/>
  <c r="G168" i="2" s="1"/>
  <c r="F169" i="2" a="1"/>
  <c r="F169" i="2"/>
  <c r="F170" i="2" a="1"/>
  <c r="F170" i="2"/>
  <c r="F171" i="2" a="1"/>
  <c r="F171" i="2"/>
  <c r="F172" i="2" a="1"/>
  <c r="F172" i="2"/>
  <c r="F173" i="2" a="1"/>
  <c r="F173" i="2"/>
  <c r="F174" i="2" a="1"/>
  <c r="F174" i="2"/>
  <c r="F175" i="2" a="1"/>
  <c r="F175" i="2"/>
  <c r="F176" i="2" a="1"/>
  <c r="F176" i="2"/>
  <c r="F177" i="2" a="1"/>
  <c r="F177" i="2"/>
  <c r="G177" i="2" s="1"/>
  <c r="F178" i="2" a="1"/>
  <c r="F178" i="2"/>
  <c r="G178" i="2" s="1"/>
  <c r="F179" i="2" a="1"/>
  <c r="F179" i="2"/>
  <c r="G179" i="2" s="1"/>
  <c r="F180" i="2" a="1"/>
  <c r="F180" i="2"/>
  <c r="F181" i="2" a="1"/>
  <c r="F181" i="2"/>
  <c r="G181" i="2" s="1"/>
  <c r="F182" i="2" a="1"/>
  <c r="F182" i="2"/>
  <c r="F183" i="2" a="1"/>
  <c r="F183" i="2"/>
  <c r="F184" i="2" a="1"/>
  <c r="F184" i="2"/>
  <c r="F185" i="2" a="1"/>
  <c r="F185" i="2"/>
  <c r="F186" i="2" a="1"/>
  <c r="F186" i="2"/>
  <c r="F187" i="2" a="1"/>
  <c r="F187" i="2"/>
  <c r="F188" i="2" a="1"/>
  <c r="F188" i="2"/>
  <c r="F189" i="2" a="1"/>
  <c r="F189" i="2"/>
  <c r="F190" i="2" a="1"/>
  <c r="F190" i="2"/>
  <c r="F191" i="2" a="1"/>
  <c r="F191" i="2"/>
  <c r="F192" i="2" a="1"/>
  <c r="F192" i="2"/>
  <c r="F193" i="2" a="1"/>
  <c r="F193" i="2"/>
  <c r="F194" i="2" a="1"/>
  <c r="F194" i="2"/>
  <c r="F195" i="2" a="1"/>
  <c r="F195" i="2"/>
  <c r="F196" i="2" a="1"/>
  <c r="F196" i="2"/>
  <c r="F197" i="2" a="1"/>
  <c r="F197" i="2"/>
  <c r="F198" i="2" a="1"/>
  <c r="F198" i="2"/>
  <c r="F199" i="2" a="1"/>
  <c r="F199" i="2"/>
  <c r="F200" i="2" a="1"/>
  <c r="F200" i="2"/>
  <c r="F201" i="2" a="1"/>
  <c r="F201" i="2"/>
  <c r="F202" i="2" a="1"/>
  <c r="F202" i="2"/>
  <c r="G202" i="2" s="1"/>
  <c r="F203" i="2" a="1"/>
  <c r="F203" i="2"/>
  <c r="F204" i="2" a="1"/>
  <c r="F204" i="2"/>
  <c r="F205" i="2" a="1"/>
  <c r="F205" i="2"/>
  <c r="F206" i="2" a="1"/>
  <c r="F206" i="2"/>
  <c r="F207" i="2" a="1"/>
  <c r="F207" i="2"/>
  <c r="F208" i="2" a="1"/>
  <c r="F208" i="2"/>
  <c r="G208" i="2" s="1"/>
  <c r="F209" i="2" a="1"/>
  <c r="F209" i="2"/>
  <c r="G209" i="2" s="1"/>
  <c r="F210" i="2" a="1"/>
  <c r="F210" i="2"/>
  <c r="F211" i="2" a="1"/>
  <c r="F211" i="2"/>
  <c r="F212" i="2" a="1"/>
  <c r="F212" i="2"/>
  <c r="G212" i="2" s="1"/>
  <c r="F213" i="2" a="1"/>
  <c r="F213" i="2"/>
  <c r="G213" i="2" s="1"/>
  <c r="F214" i="2" a="1"/>
  <c r="F214" i="2"/>
  <c r="G214" i="2" s="1"/>
  <c r="F215" i="2" a="1"/>
  <c r="F215" i="2"/>
  <c r="F216" i="2" a="1"/>
  <c r="F216" i="2"/>
  <c r="F217" i="2" a="1"/>
  <c r="F217" i="2"/>
  <c r="F218" i="2" a="1"/>
  <c r="F218" i="2"/>
  <c r="G218" i="2" s="1"/>
  <c r="F219" i="2" a="1"/>
  <c r="F219" i="2"/>
  <c r="F220" i="2" a="1"/>
  <c r="F220" i="2"/>
  <c r="G220" i="2" s="1"/>
  <c r="F221" i="2" a="1"/>
  <c r="F221" i="2"/>
  <c r="G221" i="2" s="1"/>
  <c r="F222" i="2" a="1"/>
  <c r="F222" i="2"/>
  <c r="G222" i="2" s="1"/>
  <c r="F223" i="2" a="1"/>
  <c r="F223" i="2"/>
  <c r="F224" i="2" a="1"/>
  <c r="F224" i="2"/>
  <c r="G224" i="2" s="1"/>
  <c r="F225" i="2" a="1"/>
  <c r="F225" i="2"/>
  <c r="F3" i="2" a="1"/>
  <c r="F3" i="2"/>
  <c r="O20" i="9"/>
  <c r="N18" i="9"/>
  <c r="M19" i="9"/>
  <c r="K40" i="9"/>
  <c r="C39" i="17"/>
  <c r="C38" i="17"/>
  <c r="C37" i="17"/>
  <c r="C36" i="17"/>
  <c r="C35" i="17"/>
  <c r="C34" i="17"/>
  <c r="C22" i="18"/>
  <c r="C21" i="18"/>
  <c r="C20" i="18"/>
  <c r="C19" i="18"/>
  <c r="C18" i="18"/>
  <c r="C33" i="17"/>
  <c r="C32" i="17"/>
  <c r="C31" i="17"/>
  <c r="C30" i="17"/>
  <c r="C29" i="17"/>
  <c r="C28" i="17"/>
  <c r="C27" i="17"/>
  <c r="C26" i="17"/>
  <c r="C25" i="17"/>
  <c r="C24" i="17"/>
  <c r="C23" i="17"/>
  <c r="C22" i="17"/>
  <c r="C21" i="17"/>
  <c r="C20" i="17"/>
  <c r="C19" i="17"/>
  <c r="C18" i="17"/>
  <c r="C50" i="16"/>
  <c r="C49" i="16"/>
  <c r="C48" i="16"/>
  <c r="C47" i="16"/>
  <c r="C46" i="16"/>
  <c r="C45" i="16"/>
  <c r="C44" i="16"/>
  <c r="C43" i="16"/>
  <c r="C42" i="16"/>
  <c r="C41" i="16"/>
  <c r="C40" i="16"/>
  <c r="C39" i="16"/>
  <c r="C38" i="16"/>
  <c r="C37" i="16"/>
  <c r="C36" i="16"/>
  <c r="C35" i="16"/>
  <c r="C34" i="16"/>
  <c r="C33" i="16"/>
  <c r="C32" i="16"/>
  <c r="C31" i="16"/>
  <c r="C30" i="16"/>
  <c r="C29" i="16"/>
  <c r="C28" i="16"/>
  <c r="C27" i="16"/>
  <c r="C26" i="16"/>
  <c r="C25" i="16"/>
  <c r="C24" i="16"/>
  <c r="C23" i="16"/>
  <c r="C22" i="16"/>
  <c r="C21" i="16"/>
  <c r="C20" i="16"/>
  <c r="C19" i="16"/>
  <c r="C18" i="16"/>
  <c r="F18" i="15" a="1"/>
  <c r="F18" i="15" s="1"/>
  <c r="C18" i="15"/>
  <c r="F26" i="13" a="1"/>
  <c r="F26" i="13" s="1"/>
  <c r="C26" i="13"/>
  <c r="F25" i="13" a="1"/>
  <c r="F25" i="13" s="1"/>
  <c r="C25" i="13"/>
  <c r="F24" i="13" a="1"/>
  <c r="F24" i="13" s="1"/>
  <c r="C24" i="13"/>
  <c r="F23" i="13" a="1"/>
  <c r="F23" i="13" s="1"/>
  <c r="C23" i="13"/>
  <c r="F22" i="13" a="1"/>
  <c r="F22" i="13" s="1"/>
  <c r="C22" i="13"/>
  <c r="F21" i="13" a="1"/>
  <c r="F21" i="13" s="1"/>
  <c r="C21" i="13"/>
  <c r="F20" i="13" a="1"/>
  <c r="F20" i="13" s="1"/>
  <c r="C20" i="13"/>
  <c r="F19" i="13" a="1"/>
  <c r="F19" i="13" s="1"/>
  <c r="C19" i="13"/>
  <c r="F18" i="13" a="1"/>
  <c r="F18" i="13" s="1"/>
  <c r="C18" i="13"/>
  <c r="F39" i="14" a="1"/>
  <c r="F39" i="14" s="1"/>
  <c r="C39" i="14"/>
  <c r="F38" i="14" a="1"/>
  <c r="F38" i="14" s="1"/>
  <c r="C38" i="14"/>
  <c r="F37" i="14" a="1"/>
  <c r="F37" i="14" s="1"/>
  <c r="C37" i="14"/>
  <c r="F36" i="14" a="1"/>
  <c r="F36" i="14" s="1"/>
  <c r="C36" i="14"/>
  <c r="F35" i="14" a="1"/>
  <c r="F35" i="14" s="1"/>
  <c r="C35" i="14"/>
  <c r="F34" i="14" a="1"/>
  <c r="F34" i="14" s="1"/>
  <c r="C34" i="14"/>
  <c r="F33" i="14" a="1"/>
  <c r="F33" i="14" s="1"/>
  <c r="C33" i="14"/>
  <c r="F32" i="14" a="1"/>
  <c r="F32" i="14" s="1"/>
  <c r="C32" i="14"/>
  <c r="F31" i="14" a="1"/>
  <c r="F31" i="14" s="1"/>
  <c r="C31" i="14"/>
  <c r="F30" i="14" a="1"/>
  <c r="F30" i="14" s="1"/>
  <c r="C30" i="14"/>
  <c r="F29" i="14" a="1"/>
  <c r="F29" i="14" s="1"/>
  <c r="C29" i="14"/>
  <c r="F28" i="14" a="1"/>
  <c r="F28" i="14" s="1"/>
  <c r="C28" i="14"/>
  <c r="F27" i="14" a="1"/>
  <c r="F27" i="14" s="1"/>
  <c r="C27" i="14"/>
  <c r="F26" i="14" a="1"/>
  <c r="F26" i="14" s="1"/>
  <c r="C26" i="14"/>
  <c r="F25" i="14" a="1"/>
  <c r="F25" i="14" s="1"/>
  <c r="C25" i="14"/>
  <c r="F24" i="14" a="1"/>
  <c r="F24" i="14" s="1"/>
  <c r="C24" i="14"/>
  <c r="F23" i="14" a="1"/>
  <c r="F23" i="14" s="1"/>
  <c r="C23" i="14"/>
  <c r="F22" i="14" a="1"/>
  <c r="F22" i="14" s="1"/>
  <c r="C22" i="14"/>
  <c r="F21" i="14" a="1"/>
  <c r="F21" i="14" s="1"/>
  <c r="C21" i="14"/>
  <c r="F20" i="14" a="1"/>
  <c r="F20" i="14" s="1"/>
  <c r="C20" i="14"/>
  <c r="F19" i="14" a="1"/>
  <c r="F19" i="14" s="1"/>
  <c r="C19" i="14"/>
  <c r="F18" i="14" a="1"/>
  <c r="F18" i="14" s="1"/>
  <c r="C18" i="14"/>
  <c r="F46" i="10" a="1"/>
  <c r="F46" i="10" s="1"/>
  <c r="C46" i="10"/>
  <c r="F45" i="10" a="1"/>
  <c r="F45" i="10" s="1"/>
  <c r="C45" i="10"/>
  <c r="F44" i="10" a="1"/>
  <c r="F44" i="10" s="1"/>
  <c r="C44" i="10"/>
  <c r="F43" i="10" a="1"/>
  <c r="F43" i="10" s="1"/>
  <c r="C43" i="10"/>
  <c r="F42" i="10" a="1"/>
  <c r="F42" i="10" s="1"/>
  <c r="C42" i="10"/>
  <c r="F41" i="10" a="1"/>
  <c r="F41" i="10" s="1"/>
  <c r="C41" i="10"/>
  <c r="F40" i="10" a="1"/>
  <c r="F40" i="10" s="1"/>
  <c r="C40" i="10"/>
  <c r="F39" i="10" a="1"/>
  <c r="F39" i="10" s="1"/>
  <c r="C39" i="10"/>
  <c r="F38" i="10" a="1"/>
  <c r="F38" i="10" s="1"/>
  <c r="C38" i="10"/>
  <c r="F37" i="10" a="1"/>
  <c r="F37" i="10" s="1"/>
  <c r="C37" i="10"/>
  <c r="F36" i="10" a="1"/>
  <c r="F36" i="10" s="1"/>
  <c r="C36" i="10"/>
  <c r="F35" i="10" a="1"/>
  <c r="F35" i="10" s="1"/>
  <c r="C35" i="10"/>
  <c r="F34" i="10" a="1"/>
  <c r="F34" i="10" s="1"/>
  <c r="C34" i="10"/>
  <c r="F33" i="10" a="1"/>
  <c r="F33" i="10" s="1"/>
  <c r="C33" i="10"/>
  <c r="F32" i="10" a="1"/>
  <c r="F32" i="10" s="1"/>
  <c r="C32" i="10"/>
  <c r="F31" i="10" a="1"/>
  <c r="F31" i="10" s="1"/>
  <c r="C31" i="10"/>
  <c r="F30" i="10" a="1"/>
  <c r="F30" i="10" s="1"/>
  <c r="C30" i="10"/>
  <c r="F29" i="10" a="1"/>
  <c r="F29" i="10" s="1"/>
  <c r="C29" i="10"/>
  <c r="F28" i="10" a="1"/>
  <c r="F28" i="10" s="1"/>
  <c r="C28" i="10"/>
  <c r="F27" i="10" a="1"/>
  <c r="F27" i="10" s="1"/>
  <c r="C27" i="10"/>
  <c r="F26" i="10" a="1"/>
  <c r="F26" i="10" s="1"/>
  <c r="C26" i="10"/>
  <c r="F25" i="10" a="1"/>
  <c r="F25" i="10" s="1"/>
  <c r="C25" i="10"/>
  <c r="F24" i="10" a="1"/>
  <c r="F24" i="10" s="1"/>
  <c r="C24" i="10"/>
  <c r="F23" i="10" a="1"/>
  <c r="F23" i="10" s="1"/>
  <c r="C23" i="10"/>
  <c r="F22" i="10" a="1"/>
  <c r="F22" i="10" s="1"/>
  <c r="C22" i="10"/>
  <c r="F21" i="10" a="1"/>
  <c r="F21" i="10" s="1"/>
  <c r="C21" i="10"/>
  <c r="F20" i="10" a="1"/>
  <c r="F20" i="10" s="1"/>
  <c r="C20" i="10"/>
  <c r="F19" i="10" a="1"/>
  <c r="F19" i="10" s="1"/>
  <c r="C19" i="10"/>
  <c r="F18" i="10" a="1"/>
  <c r="F18" i="10" s="1"/>
  <c r="C18" i="10"/>
  <c r="F39" i="9" a="1"/>
  <c r="F39" i="9" s="1"/>
  <c r="C39" i="9"/>
  <c r="F38" i="9" a="1"/>
  <c r="F38" i="9" s="1"/>
  <c r="C38" i="9"/>
  <c r="F37" i="9" a="1"/>
  <c r="F37" i="9" s="1"/>
  <c r="C37" i="9"/>
  <c r="F36" i="9" a="1"/>
  <c r="F36" i="9" s="1"/>
  <c r="C36" i="9"/>
  <c r="F35" i="9" a="1"/>
  <c r="F35" i="9" s="1"/>
  <c r="C35" i="9"/>
  <c r="F34" i="9" a="1"/>
  <c r="F34" i="9" s="1"/>
  <c r="C34" i="9"/>
  <c r="F33" i="9" a="1"/>
  <c r="F33" i="9" s="1"/>
  <c r="C33" i="9"/>
  <c r="F32" i="9" a="1"/>
  <c r="F32" i="9" s="1"/>
  <c r="C32" i="9"/>
  <c r="F31" i="9" a="1"/>
  <c r="F31" i="9" s="1"/>
  <c r="C31" i="9"/>
  <c r="F30" i="9" a="1"/>
  <c r="F30" i="9" s="1"/>
  <c r="C30" i="9"/>
  <c r="F29" i="9" a="1"/>
  <c r="F29" i="9" s="1"/>
  <c r="C29" i="9"/>
  <c r="F28" i="9" a="1"/>
  <c r="F28" i="9" s="1"/>
  <c r="C28" i="9"/>
  <c r="F27" i="9" a="1"/>
  <c r="F27" i="9" s="1"/>
  <c r="C27" i="9"/>
  <c r="F26" i="9" a="1"/>
  <c r="F26" i="9" s="1"/>
  <c r="C26" i="9"/>
  <c r="F25" i="9" a="1"/>
  <c r="F25" i="9" s="1"/>
  <c r="C25" i="9"/>
  <c r="F24" i="9" a="1"/>
  <c r="F24" i="9" s="1"/>
  <c r="C24" i="9"/>
  <c r="F23" i="9" a="1"/>
  <c r="F23" i="9" s="1"/>
  <c r="C23" i="9"/>
  <c r="F22" i="9" a="1"/>
  <c r="F22" i="9" s="1"/>
  <c r="C22" i="9"/>
  <c r="F21" i="9" a="1"/>
  <c r="F21" i="9" s="1"/>
  <c r="C21" i="9"/>
  <c r="F20" i="9" a="1"/>
  <c r="F20" i="9" s="1"/>
  <c r="C20" i="9"/>
  <c r="F19" i="9" a="1"/>
  <c r="F19" i="9" s="1"/>
  <c r="C19" i="9"/>
  <c r="F18" i="9" a="1"/>
  <c r="F18" i="9" s="1"/>
  <c r="C18" i="9"/>
  <c r="F20" i="8" a="1"/>
  <c r="F20" i="8" s="1"/>
  <c r="C20" i="8"/>
  <c r="F19" i="8" a="1"/>
  <c r="F19" i="8" s="1"/>
  <c r="C19" i="8"/>
  <c r="F18" i="8" a="1"/>
  <c r="F18" i="8" s="1"/>
  <c r="C18" i="8"/>
  <c r="F24" i="7" a="1"/>
  <c r="F24" i="7" s="1"/>
  <c r="C24" i="7"/>
  <c r="F23" i="7" a="1"/>
  <c r="F23" i="7" s="1"/>
  <c r="C23" i="7"/>
  <c r="F22" i="7" a="1"/>
  <c r="F22" i="7" s="1"/>
  <c r="C22" i="7"/>
  <c r="F21" i="7" a="1"/>
  <c r="F21" i="7" s="1"/>
  <c r="C21" i="7"/>
  <c r="F20" i="7" a="1"/>
  <c r="F20" i="7" s="1"/>
  <c r="C20" i="7"/>
  <c r="F19" i="7" a="1"/>
  <c r="F19" i="7" s="1"/>
  <c r="C19" i="7"/>
  <c r="F18" i="7" a="1"/>
  <c r="F18" i="7" s="1"/>
  <c r="C18" i="7"/>
  <c r="A496" i="2"/>
  <c r="K49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<sst xmlns="http://schemas.openxmlformats.org/spreadsheetml/2006/main" count="2922" uniqueCount="201">
  <si>
    <t>CAMPANHA VOUCHER | 45-89 DIAS | TELEVENDAS</t>
  </si>
  <si>
    <t>TEXTO DE DISPARO</t>
  </si>
  <si>
    <t xml:space="preserve">Olá! Tudo bem? Temos uma condição especial esperando por você! 
🎁 Clique abaixo e fale com nossa equipe para garantir seu benefício. 
</t>
  </si>
  <si>
    <t>PÚBLICO DE DISPARO</t>
  </si>
  <si>
    <t>Todos (CPF E CNPJ)
45 à 120 dias sem compra.</t>
  </si>
  <si>
    <t>RESUMO DE DISPARO</t>
  </si>
  <si>
    <t xml:space="preserve">1539 contatos totais
643 contatos receberam </t>
  </si>
  <si>
    <t>CAMPANHA BATATAS | 45-120 DIAS | TELEVENDAS</t>
  </si>
  <si>
    <t>Renove seu estoque para a Copa! Temos condições especiais em produtos selecionados para o seu negócio aproveitar as oportunidades dessa temporada.</t>
  </si>
  <si>
    <t>CNPJ
45 à 120 dias sem compra.</t>
  </si>
  <si>
    <t xml:space="preserve">3989 contatos totais
1269 contatos receberam </t>
  </si>
  <si>
    <t>CAMPANHA AÇAÍ | 45-120 DIAS | TELEVENDAS</t>
  </si>
  <si>
    <t xml:space="preserve">Olá! Tudo bem? Percebemos que faz um tempo que você não realiza pedidos conosco e queremos apresentar uma oportunidade especial. A MAR Food Service está com condições diferenciadas para a linha de açaí Polpanorte, ideal para reforçar seu estoque e aproveitar a demanda da temporada. Gostaria de receber mais informações?
</t>
  </si>
  <si>
    <t>CPF
45 à 120 dias sem compra.</t>
  </si>
  <si>
    <t xml:space="preserve">333 contatos totais
160 contatos receberam </t>
  </si>
  <si>
    <t>DETALHES</t>
  </si>
  <si>
    <t>ID</t>
  </si>
  <si>
    <t>RESPOSTA</t>
  </si>
  <si>
    <t>COD|RCA</t>
  </si>
  <si>
    <t>RESPONSAVEL</t>
  </si>
  <si>
    <t>SETOR</t>
  </si>
  <si>
    <t>REGIÃO</t>
  </si>
  <si>
    <t>SUPERVISOR</t>
  </si>
  <si>
    <t>CAMPANHA</t>
  </si>
  <si>
    <t>DATA</t>
  </si>
  <si>
    <t>COMPRA</t>
  </si>
  <si>
    <t>VALOR</t>
  </si>
  <si>
    <t>Teve Interesse</t>
  </si>
  <si>
    <t>Cristielen</t>
  </si>
  <si>
    <t>Televendas</t>
  </si>
  <si>
    <t>Franciele</t>
  </si>
  <si>
    <t>Açai</t>
  </si>
  <si>
    <t>Sim</t>
  </si>
  <si>
    <t>Jenifer</t>
  </si>
  <si>
    <t>Não</t>
  </si>
  <si>
    <t>-</t>
  </si>
  <si>
    <t>CAMPANHA BATATA| 45-120 DIAS | TELEVENDAS</t>
  </si>
  <si>
    <t xml:space="preserve">Seu estoque está preparado para as próximas vendas? Temos condições especiais e oportunidades exclusivas nesta semana que podem fazer a diferença para o seu negócio. 👉 Responda esta mensagem e saiba mais. </t>
  </si>
  <si>
    <t xml:space="preserve">897 contatos totais
301 contatos receberam </t>
  </si>
  <si>
    <t>Tatiana Lacerda</t>
  </si>
  <si>
    <t>Batata</t>
  </si>
  <si>
    <t>Paulo Renato</t>
  </si>
  <si>
    <t>Muriel</t>
  </si>
  <si>
    <t>CAMPANHA COPA | 20-44 DIAS | REPRESENTANTES</t>
  </si>
  <si>
    <t>Olá! 👋 Responda "QUERO GARANTIR" e aproveite uma condição exclusiva, além de um brinde especial. 🎁 Promoção válida somente hoje. Não perca essa oportunidade!</t>
  </si>
  <si>
    <t>Todos
20 à 44 dias sem compra.</t>
  </si>
  <si>
    <t>370 contatos totais
183 contatos receberam</t>
  </si>
  <si>
    <t>Andreia Lopes</t>
  </si>
  <si>
    <t>Externo</t>
  </si>
  <si>
    <t>Jackson</t>
  </si>
  <si>
    <t>20 à 30</t>
  </si>
  <si>
    <t>Arlecio Lindemann</t>
  </si>
  <si>
    <t>Moizes</t>
  </si>
  <si>
    <t>Dionis Jose</t>
  </si>
  <si>
    <t>Leonardo</t>
  </si>
  <si>
    <t>Douglas Montagna</t>
  </si>
  <si>
    <t>Juliano</t>
  </si>
  <si>
    <t>Elisiane Lambrechtt</t>
  </si>
  <si>
    <t>Gislaine Muller</t>
  </si>
  <si>
    <t>Henrique Godinho</t>
  </si>
  <si>
    <t>Rose - Nelvara</t>
  </si>
  <si>
    <t>Viviane Botelho</t>
  </si>
  <si>
    <t>Ariane Quebao</t>
  </si>
  <si>
    <t>30 à 44</t>
  </si>
  <si>
    <t>Camila Arruda</t>
  </si>
  <si>
    <t>Jairo Costa</t>
  </si>
  <si>
    <t>Moacir Lopes</t>
  </si>
  <si>
    <t>Nei Xavier</t>
  </si>
  <si>
    <t>Raquel Ricardo</t>
  </si>
  <si>
    <t>Timoteo Hellwing</t>
  </si>
  <si>
    <t>Volnei Klug</t>
  </si>
  <si>
    <t>CAMPANHA DIA DO AÇAÍ | 45-120 DIAS | TELEVENDAS</t>
  </si>
  <si>
    <t>🚨 HOJE É O DIA DO AÇAÍ NA MAR! Condições especiais, preços exclusivos e estoque limitado para você abastecer seu negócio. ⏰ As ofertas são válidas somente hoje. 📲 Responda *QUERO A OFERTA* e fale com nossa equipe.</t>
  </si>
  <si>
    <t>Todos
45 à 120 dias sem compra.</t>
  </si>
  <si>
    <t xml:space="preserve">1144 contatos totais
812 contatos receberam </t>
  </si>
  <si>
    <t>não</t>
  </si>
  <si>
    <t>44006 </t>
  </si>
  <si>
    <t>39962 </t>
  </si>
  <si>
    <t>Natalia</t>
  </si>
  <si>
    <t>Teve compra</t>
  </si>
  <si>
    <t xml:space="preserve">738 contatos totais
430 contatos receberam </t>
  </si>
  <si>
    <t>Wagner da Silva</t>
  </si>
  <si>
    <t>20 à 44</t>
  </si>
  <si>
    <t>Marcelo de Souza</t>
  </si>
  <si>
    <t>Fernando Moura</t>
  </si>
  <si>
    <t>Vinicios da Luz</t>
  </si>
  <si>
    <t>Bruno Santos</t>
  </si>
  <si>
    <t>Mauricio Keenan</t>
  </si>
  <si>
    <t>Juliano Lause</t>
  </si>
  <si>
    <t>CAMPANHA FECHAMENTO DO MÊS | 45-89 DIAS | TELEVENDAS</t>
  </si>
  <si>
    <t xml:space="preserve">Fechando o mês com muito açaí! 💜 Os últimos dias do mês chegaram e essa é a oportunidade perfeita para garantir o seu estoque com a qualidade. 📲 Fale conosco e aproveite as condições disponíveis antes que o mês acabe! 
</t>
  </si>
  <si>
    <t>Todos
45 à 90 dias sem compra</t>
  </si>
  <si>
    <t xml:space="preserve">77 contatos totais
31 contatos receberam </t>
  </si>
  <si>
    <t>CAMPANHA PROSPECÇÃO CNPJ | 45-365 DIAS | TELEVENDAS</t>
  </si>
  <si>
    <t>Olá! Tudo bem? Seu negócio pode contar com um fornecedor completo para abastecer seu estoque com qualidade e praticidade. ✔ Produtos para food service ✔ Preços competitivos ✔ Entrega rápida ✔ Atendimento especializado 💬 Clique em "Solicitar Orçamento" e nossa equipe preparará uma proposta personalizada para sua empresa.</t>
  </si>
  <si>
    <t>CNPJ
45 à 365 dias sem compra</t>
  </si>
  <si>
    <t xml:space="preserve">2441 contatos totais
880  contatos receberam </t>
  </si>
  <si>
    <t>Diversos</t>
  </si>
  <si>
    <t>CAMPANHA BRASIL VENCEU | 20-44 DIAS | REPRESENTANTES</t>
  </si>
  <si>
    <t xml:space="preserve">O Brasil venceu... agora é a vez do seu negócio marcar um golaço! Conte com a MAR Food Service para abastecer seu estabelecimento com produtos de qualidade, entrega rápida e atendimento especializado. ⚽ Clique abaixo e fale com nossa equipe para solicitar um orçamento personalizado. </t>
  </si>
  <si>
    <t>Todos
20 à 44 dias sem compra</t>
  </si>
  <si>
    <t xml:space="preserve">984 contatos totais
314 contatos receberam </t>
  </si>
  <si>
    <t>CAMPANHA VOUCHER | 45-365 DIAS | TELEVENDAS</t>
  </si>
  <si>
    <t>Hoje você tem acesso a uma condição exclusiva! Responda "QUERO GARANTIR" e receba seu cupom com uma oferta especial. ⏳ Promoção por tempo limitado.</t>
  </si>
  <si>
    <t xml:space="preserve">1395 contatos totais
742 contatos receberam </t>
  </si>
  <si>
    <t>Thiago Fraga</t>
  </si>
  <si>
    <t>Vale dos Sinos</t>
  </si>
  <si>
    <t>Serra</t>
  </si>
  <si>
    <t>Voucher</t>
  </si>
  <si>
    <t>Litoral</t>
  </si>
  <si>
    <t>Sul</t>
  </si>
  <si>
    <t>Grande POA</t>
  </si>
  <si>
    <t>CAMPANHA VOLTE A COMPRAR | 20-44 DIAS | REPRESENTANTES</t>
  </si>
  <si>
    <t xml:space="preserve">Olá! Temos uma oferta exclusiva para o seu próximo pedido na MAR Food Service. Responda "QUERO" para que um de nossos representantes apresente as condições disponíveis para você. </t>
  </si>
  <si>
    <t xml:space="preserve">963 contatos totais
406 contatos receberam </t>
  </si>
  <si>
    <t>Guilherme Juhliano</t>
  </si>
  <si>
    <t>Timoteo</t>
  </si>
  <si>
    <t>Carlos Alberto</t>
  </si>
  <si>
    <t>Anaina Schmidt</t>
  </si>
  <si>
    <t>Rose - Nelvaira</t>
  </si>
  <si>
    <t>Henrik Von Muhlen</t>
  </si>
  <si>
    <t>Luiz Olavo</t>
  </si>
  <si>
    <t>Edson Luiz</t>
  </si>
  <si>
    <t>Vinicius da Luz</t>
  </si>
  <si>
    <t>Não teve</t>
  </si>
  <si>
    <t>Evandro da Costa</t>
  </si>
  <si>
    <t>Sidimar Luis</t>
  </si>
  <si>
    <t xml:space="preserve">Promoção de açaí disponível na MAR FOOD SERVICE! Aproveite uma condição exclusiva por tempo limitado e com um brinde exclusivo. Responda "QUERO" para receber as informações.💜 </t>
  </si>
  <si>
    <t>CPF
45 à 120 dias sem compra</t>
  </si>
  <si>
    <t xml:space="preserve">986 contatos totais
358 contatos receberam </t>
  </si>
  <si>
    <t>CAMPANHA AÇAÍ | 20-44 DIAS | TELEVENDAS</t>
  </si>
  <si>
    <t>🎉 CONDIÇÃO EXCLUSIVA NA MAR FOOD SERVICE! 🎉 Chame aqui e garanta uma condição especial para sua empresa. Nossa equipe está pronta para apresentar a melhor negociação para você.</t>
  </si>
  <si>
    <t>CPF
45 à 365 dias sem compra</t>
  </si>
  <si>
    <t xml:space="preserve">1436 contatos totais
628 contatos receberam </t>
  </si>
  <si>
    <t>Metropolitana</t>
  </si>
  <si>
    <t>Sem Interesse</t>
  </si>
  <si>
    <t>Cristielen Gonçalves</t>
  </si>
  <si>
    <t>Jenifer Rodrigues</t>
  </si>
  <si>
    <t>Pré vendas</t>
  </si>
  <si>
    <t>CAMPANHA AÇAÍ | 20-44 DIAS | REPRESENTANTES</t>
  </si>
  <si>
    <t xml:space="preserve">904 contatos totais
328 contatos receberam </t>
  </si>
  <si>
    <t>Jonathas Baptista</t>
  </si>
  <si>
    <t>Rita de Cassia</t>
  </si>
  <si>
    <t>ILtom Armindo</t>
  </si>
  <si>
    <t>Fabricio Brancher</t>
  </si>
  <si>
    <t>GianFrancisco Silva</t>
  </si>
  <si>
    <t>Tiago Ayres</t>
  </si>
  <si>
    <t>Timoteo Hellwig</t>
  </si>
  <si>
    <t>CAMPANHA CNPJ| 44-365 DIAS | TELEVENDAS</t>
  </si>
  <si>
    <t xml:space="preserve">🚨 Condições especiais para clientes com CNPJ! A MAR Food Service oferece preços diferenciados e um portfólio completo para abastecer o seu negócio com qualidade e economia. 📦 Carnes, frios, laticínios e muito mais. Responda "QUERO" e fale com nossa equipe para conhecer as condições disponíveis. Aproveite! </t>
  </si>
  <si>
    <t>Todos
45 à 365 dias sem compra</t>
  </si>
  <si>
    <t xml:space="preserve">3561 contatos totais
1558 contatos receberam </t>
  </si>
  <si>
    <t>Prévendas</t>
  </si>
  <si>
    <t>CAMPANHA CNPJ| 45-400 DIAS | TELEVENDAS</t>
  </si>
  <si>
    <t xml:space="preserve">Condição especial na MAR Food Service! Aproveite as condições da semana para manter o estoque do seu negócio sempre abastecido. Responda a esta mensagem e nossa equipe atenderá você em instantes. </t>
  </si>
  <si>
    <t>CPF
45 à 400 dias sem compra</t>
  </si>
  <si>
    <t xml:space="preserve">1692 contatos totais
523 contatos receberam </t>
  </si>
  <si>
    <t>Ofertas</t>
  </si>
  <si>
    <t>CAMPANHA CNPJ| 20 -44 DIAS | ATIVOS</t>
  </si>
  <si>
    <t xml:space="preserve">1100 contatos totais
312 contatos receberam </t>
  </si>
  <si>
    <t>Larissa de Moura</t>
  </si>
  <si>
    <t>Com Interesse</t>
  </si>
  <si>
    <t>Vale dos SInos</t>
  </si>
  <si>
    <t>Jose Carlos</t>
  </si>
  <si>
    <t>Moizess</t>
  </si>
  <si>
    <t>Victor Hugo</t>
  </si>
  <si>
    <t>CAMPANHA SUPER VOUCHER| 45-120 DIAS | TELEVENDAS</t>
  </si>
  <si>
    <t xml:space="preserve">Seu benefício exclusivo está quase liberado! Basta responder este card para conhecer nosso mix de produtos e desbloquear uma condição especial para sua próxima compra. 👉 Responda "QUERO". </t>
  </si>
  <si>
    <t>Todos
45 à 120 dias sem compra</t>
  </si>
  <si>
    <t xml:space="preserve">1166 contatos totais
310 contatos receberam </t>
  </si>
  <si>
    <t>Pré Vendas</t>
  </si>
  <si>
    <t>Super Voucher</t>
  </si>
  <si>
    <t xml:space="preserve">OBSERVAÇÃO </t>
  </si>
  <si>
    <t>Data</t>
  </si>
  <si>
    <t>Total de clientes</t>
  </si>
  <si>
    <t>Receberam</t>
  </si>
  <si>
    <t>AÇAÍ | 45-120 DIAS | TELEVENDAS</t>
  </si>
  <si>
    <t>VOUCHER | 45-89 DIAS | TELEVENDAS</t>
  </si>
  <si>
    <t>BATATAS | 45-120 DIAS | TELEVENDAS</t>
  </si>
  <si>
    <t>Cristielen da Silva</t>
  </si>
  <si>
    <t>COPA | 20-44 DIAS | REPRESENTANTES</t>
  </si>
  <si>
    <t>DIA DO AÇAÍ | 45-120 DIAS | TELEVENDAS</t>
  </si>
  <si>
    <t xml:space="preserve">CAMPANHA BATATA| 45-120 DIAS | TELEVENDAS																	</t>
  </si>
  <si>
    <t>Tatiana | Serra</t>
  </si>
  <si>
    <t>PROSPECÇÃO CNPJ | 45-365 DIAS | TELEVENDAS</t>
  </si>
  <si>
    <t>VOUCHER | 45-365 DIAS | TELEVENDAS</t>
  </si>
  <si>
    <t>VOLTE A COMPRAR | 20-44 DIAS | REPRESENTANTES</t>
  </si>
  <si>
    <t>Natália Bombardelli</t>
  </si>
  <si>
    <t>Perdido</t>
  </si>
  <si>
    <t>Tatiana | Litoral</t>
  </si>
  <si>
    <t>TOTAL DE CLIENTES</t>
  </si>
  <si>
    <t>RECEBERAM</t>
  </si>
  <si>
    <t>FECHAMENTO DO MÊS | 45-89 DIAS | TELEVENDAS</t>
  </si>
  <si>
    <t>VOUCHER</t>
  </si>
  <si>
    <t>(Tudo)</t>
  </si>
  <si>
    <t>Contagem de ID</t>
  </si>
  <si>
    <t>NOME|RCA</t>
  </si>
  <si>
    <t>Total Geral</t>
  </si>
  <si>
    <t>posit</t>
  </si>
  <si>
    <t>fat</t>
  </si>
  <si>
    <t>% conv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</si>
</sst>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164" formatCode="_-[$R$-416]\ * #,##0.00_-;\-[$R$-416]\ * #,##0.00_-;_-[$R$-416]\ * &quot;-&quot;??_-;_-@_-"/>
  </numFmts>
  <fonts count="20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Arial"/>
    </font>
    <font>
      <sz val="9"/>
      <color rgb="FF242424"/>
      <name val="Arial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</font>
    <font>
      <sz val="9"/>
      <color theme="1"/>
      <name val="Arial"/>
      <charset val="1"/>
    </font>
    <font>
      <sz val="10"/>
      <color theme="1"/>
      <name val="Arial"/>
      <charset val="1"/>
    </font>
    <font>
      <sz val="11"/>
      <color theme="1"/>
      <name val="YAFdJt8DAY0_0"/>
      <charset val="1"/>
    </font>
    <font>
      <b/>
      <sz val="9"/>
      <color theme="0"/>
      <name val="Arial"/>
    </font>
    <font>
      <b/>
      <sz val="9"/>
      <color theme="1"/>
      <name val="Arial"/>
    </font>
    <font>
      <sz val="9"/>
      <color theme="0"/>
      <name val="Arial"/>
    </font>
    <font>
      <sz val="11"/>
      <color rgb="FF000000"/>
      <name val="Calibri"/>
      <family val="2"/>
    </font>
    <font>
      <sz val="11"/>
      <color rgb="FF242424"/>
      <name val="Aptos Narrow"/>
      <charset val="1"/>
    </font>
    <font>
      <b/>
      <sz val="9"/>
      <color rgb="FFFFFFFF"/>
      <name val="Arial"/>
    </font>
    <font>
      <sz val="10"/>
      <color rgb="FFFF0000"/>
      <name val="Arial"/>
      <family val="2"/>
    </font>
    <font>
      <sz val="10"/>
      <color rgb="FF000000"/>
      <name val="Arial"/>
      <family val="2"/>
    </font>
    <font>
      <sz val="10"/>
      <color rgb="FF242424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74A7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203764"/>
        <bgColor rgb="FF000000"/>
      </patternFill>
    </fill>
    <fill>
      <patternFill patternType="solid">
        <fgColor rgb="FFFFFFFF"/>
        <bgColor rgb="FF000000"/>
      </patternFill>
    </fill>
  </fills>
  <borders count="20">
    <border>
      <left/>
      <right/>
      <top/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dotted">
        <color theme="1" tint="0.34998626667073579"/>
      </left>
      <right style="dotted">
        <color theme="1" tint="0.34998626667073579"/>
      </right>
      <top style="dotted">
        <color theme="1" tint="0.34998626667073579"/>
      </top>
      <bottom style="dotted">
        <color theme="1" tint="0.34998626667073579"/>
      </bottom>
      <diagonal/>
    </border>
    <border>
      <left style="dotted">
        <color theme="1" tint="0.34998626667073579"/>
      </left>
      <right style="dotted">
        <color theme="1" tint="0.34998626667073579"/>
      </right>
      <top style="dotted">
        <color theme="1" tint="0.34998626667073579"/>
      </top>
      <bottom/>
      <diagonal/>
    </border>
    <border>
      <left style="dotted">
        <color theme="1" tint="0.34998626667073579"/>
      </left>
      <right/>
      <top style="dotted">
        <color theme="1" tint="0.34998626667073579"/>
      </top>
      <bottom/>
      <diagonal/>
    </border>
    <border>
      <left/>
      <right style="dotted">
        <color theme="1" tint="0.34998626667073579"/>
      </right>
      <top style="dotted">
        <color theme="1" tint="0.34998626667073579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left"/>
    </xf>
    <xf numFmtId="0" fontId="4" fillId="4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left"/>
    </xf>
    <xf numFmtId="0" fontId="2" fillId="0" borderId="1" xfId="0" applyFont="1" applyBorder="1" applyAlignment="1">
      <alignment horizontal="left"/>
    </xf>
    <xf numFmtId="0" fontId="0" fillId="3" borderId="1" xfId="0" applyFill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1" xfId="0" applyBorder="1"/>
    <xf numFmtId="0" fontId="0" fillId="0" borderId="0" xfId="0" pivotButton="1"/>
    <xf numFmtId="0" fontId="0" fillId="0" borderId="0" xfId="0" pivotButton="1" applyAlignment="1">
      <alignment horizontal="center"/>
    </xf>
    <xf numFmtId="0" fontId="5" fillId="2" borderId="1" xfId="0" applyFont="1" applyFill="1" applyBorder="1"/>
    <xf numFmtId="0" fontId="7" fillId="0" borderId="1" xfId="0" applyFont="1" applyBorder="1" applyAlignment="1">
      <alignment horizontal="left"/>
    </xf>
    <xf numFmtId="0" fontId="4" fillId="4" borderId="1" xfId="0" applyFont="1" applyFill="1" applyBorder="1"/>
    <xf numFmtId="164" fontId="4" fillId="4" borderId="1" xfId="0" applyNumberFormat="1" applyFont="1" applyFill="1" applyBorder="1"/>
    <xf numFmtId="0" fontId="0" fillId="0" borderId="1" xfId="0" applyBorder="1" applyAlignment="1">
      <alignment wrapText="1"/>
    </xf>
    <xf numFmtId="0" fontId="0" fillId="3" borderId="1" xfId="0" applyFill="1" applyBorder="1"/>
    <xf numFmtId="0" fontId="0" fillId="3" borderId="1" xfId="0" applyFill="1" applyBorder="1" applyAlignment="1">
      <alignment wrapText="1"/>
    </xf>
    <xf numFmtId="14" fontId="0" fillId="0" borderId="1" xfId="0" applyNumberFormat="1" applyBorder="1"/>
    <xf numFmtId="14" fontId="2" fillId="0" borderId="1" xfId="0" applyNumberFormat="1" applyFont="1" applyBorder="1"/>
    <xf numFmtId="164" fontId="0" fillId="0" borderId="1" xfId="0" applyNumberFormat="1" applyBorder="1"/>
    <xf numFmtId="14" fontId="0" fillId="3" borderId="1" xfId="0" applyNumberFormat="1" applyFill="1" applyBorder="1"/>
    <xf numFmtId="0" fontId="3" fillId="0" borderId="1" xfId="0" applyFont="1" applyBorder="1"/>
    <xf numFmtId="0" fontId="0" fillId="0" borderId="1" xfId="0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8" fillId="0" borderId="5" xfId="0" applyFont="1" applyBorder="1" applyAlignment="1">
      <alignment readingOrder="1"/>
    </xf>
    <xf numFmtId="0" fontId="0" fillId="0" borderId="5" xfId="0" applyBorder="1" applyAlignment="1">
      <alignment wrapText="1"/>
    </xf>
    <xf numFmtId="14" fontId="8" fillId="0" borderId="5" xfId="0" applyNumberFormat="1" applyFont="1" applyBorder="1" applyAlignment="1">
      <alignment readingOrder="1"/>
    </xf>
    <xf numFmtId="0" fontId="9" fillId="0" borderId="5" xfId="0" applyFont="1" applyBorder="1" applyAlignment="1">
      <alignment readingOrder="1"/>
    </xf>
    <xf numFmtId="8" fontId="8" fillId="0" borderId="5" xfId="0" applyNumberFormat="1" applyFont="1" applyBorder="1" applyAlignment="1">
      <alignment readingOrder="1"/>
    </xf>
    <xf numFmtId="0" fontId="0" fillId="0" borderId="5" xfId="0" applyBorder="1"/>
    <xf numFmtId="0" fontId="4" fillId="4" borderId="2" xfId="0" applyFont="1" applyFill="1" applyBorder="1" applyAlignment="1">
      <alignment horizontal="center"/>
    </xf>
    <xf numFmtId="0" fontId="4" fillId="4" borderId="2" xfId="0" applyFont="1" applyFill="1" applyBorder="1"/>
    <xf numFmtId="164" fontId="4" fillId="4" borderId="2" xfId="0" applyNumberFormat="1" applyFont="1" applyFill="1" applyBorder="1"/>
    <xf numFmtId="0" fontId="2" fillId="5" borderId="5" xfId="0" applyFont="1" applyFill="1" applyBorder="1" applyAlignment="1">
      <alignment readingOrder="1"/>
    </xf>
    <xf numFmtId="0" fontId="2" fillId="0" borderId="5" xfId="0" applyFont="1" applyBorder="1" applyAlignment="1">
      <alignment readingOrder="1"/>
    </xf>
    <xf numFmtId="14" fontId="2" fillId="0" borderId="5" xfId="0" applyNumberFormat="1" applyFont="1" applyBorder="1" applyAlignment="1">
      <alignment readingOrder="1"/>
    </xf>
    <xf numFmtId="8" fontId="2" fillId="0" borderId="5" xfId="0" applyNumberFormat="1" applyFont="1" applyBorder="1" applyAlignment="1">
      <alignment readingOrder="1"/>
    </xf>
    <xf numFmtId="0" fontId="2" fillId="0" borderId="5" xfId="0" applyFont="1" applyBorder="1" applyAlignment="1">
      <alignment wrapText="1"/>
    </xf>
    <xf numFmtId="0" fontId="2" fillId="0" borderId="5" xfId="0" applyFont="1" applyBorder="1"/>
    <xf numFmtId="0" fontId="2" fillId="0" borderId="6" xfId="0" applyFont="1" applyBorder="1"/>
    <xf numFmtId="0" fontId="2" fillId="0" borderId="6" xfId="0" applyFont="1" applyBorder="1" applyAlignment="1">
      <alignment readingOrder="1"/>
    </xf>
    <xf numFmtId="14" fontId="2" fillId="0" borderId="6" xfId="0" applyNumberFormat="1" applyFont="1" applyBorder="1" applyAlignment="1">
      <alignment readingOrder="1"/>
    </xf>
    <xf numFmtId="0" fontId="2" fillId="0" borderId="0" xfId="0" applyFont="1"/>
    <xf numFmtId="0" fontId="11" fillId="4" borderId="2" xfId="0" applyFont="1" applyFill="1" applyBorder="1" applyAlignment="1">
      <alignment horizontal="center"/>
    </xf>
    <xf numFmtId="0" fontId="11" fillId="4" borderId="2" xfId="0" applyFont="1" applyFill="1" applyBorder="1"/>
    <xf numFmtId="164" fontId="11" fillId="4" borderId="2" xfId="0" applyNumberFormat="1" applyFont="1" applyFill="1" applyBorder="1"/>
    <xf numFmtId="14" fontId="2" fillId="3" borderId="1" xfId="0" applyNumberFormat="1" applyFont="1" applyFill="1" applyBorder="1"/>
    <xf numFmtId="0" fontId="8" fillId="3" borderId="1" xfId="0" applyFont="1" applyFill="1" applyBorder="1" applyAlignment="1">
      <alignment readingOrder="1"/>
    </xf>
    <xf numFmtId="14" fontId="8" fillId="3" borderId="1" xfId="0" applyNumberFormat="1" applyFont="1" applyFill="1" applyBorder="1" applyAlignment="1">
      <alignment readingOrder="1"/>
    </xf>
    <xf numFmtId="0" fontId="9" fillId="3" borderId="1" xfId="0" applyFont="1" applyFill="1" applyBorder="1" applyAlignment="1">
      <alignment readingOrder="1"/>
    </xf>
    <xf numFmtId="8" fontId="8" fillId="3" borderId="1" xfId="0" applyNumberFormat="1" applyFont="1" applyFill="1" applyBorder="1" applyAlignment="1">
      <alignment readingOrder="1"/>
    </xf>
    <xf numFmtId="0" fontId="2" fillId="3" borderId="1" xfId="0" applyFont="1" applyFill="1" applyBorder="1" applyAlignment="1">
      <alignment horizontal="right"/>
    </xf>
    <xf numFmtId="0" fontId="2" fillId="0" borderId="1" xfId="0" applyFont="1" applyBorder="1" applyAlignment="1">
      <alignment wrapText="1"/>
    </xf>
    <xf numFmtId="0" fontId="2" fillId="3" borderId="1" xfId="0" applyFont="1" applyFill="1" applyBorder="1"/>
    <xf numFmtId="0" fontId="2" fillId="3" borderId="1" xfId="0" applyFont="1" applyFill="1" applyBorder="1" applyAlignment="1">
      <alignment wrapText="1"/>
    </xf>
    <xf numFmtId="0" fontId="2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right"/>
    </xf>
    <xf numFmtId="0" fontId="2" fillId="3" borderId="1" xfId="0" applyFont="1" applyFill="1" applyBorder="1" applyAlignment="1">
      <alignment readingOrder="1"/>
    </xf>
    <xf numFmtId="14" fontId="2" fillId="3" borderId="1" xfId="0" applyNumberFormat="1" applyFont="1" applyFill="1" applyBorder="1" applyAlignment="1">
      <alignment readingOrder="1"/>
    </xf>
    <xf numFmtId="8" fontId="2" fillId="3" borderId="1" xfId="0" applyNumberFormat="1" applyFont="1" applyFill="1" applyBorder="1" applyAlignment="1">
      <alignment readingOrder="1"/>
    </xf>
    <xf numFmtId="0" fontId="11" fillId="4" borderId="1" xfId="0" applyFont="1" applyFill="1" applyBorder="1" applyAlignment="1">
      <alignment horizontal="center"/>
    </xf>
    <xf numFmtId="0" fontId="11" fillId="4" borderId="1" xfId="0" applyFont="1" applyFill="1" applyBorder="1"/>
    <xf numFmtId="164" fontId="11" fillId="4" borderId="1" xfId="0" applyNumberFormat="1" applyFont="1" applyFill="1" applyBorder="1"/>
    <xf numFmtId="0" fontId="2" fillId="0" borderId="1" xfId="0" applyFont="1" applyBorder="1" applyAlignment="1">
      <alignment readingOrder="1"/>
    </xf>
    <xf numFmtId="0" fontId="2" fillId="0" borderId="7" xfId="0" applyFont="1" applyBorder="1" applyAlignment="1">
      <alignment readingOrder="1"/>
    </xf>
    <xf numFmtId="14" fontId="2" fillId="0" borderId="2" xfId="0" applyNumberFormat="1" applyFont="1" applyBorder="1" applyAlignment="1">
      <alignment readingOrder="1"/>
    </xf>
    <xf numFmtId="0" fontId="2" fillId="0" borderId="8" xfId="0" applyFont="1" applyBorder="1"/>
    <xf numFmtId="164" fontId="0" fillId="0" borderId="0" xfId="0" applyNumberFormat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2" fillId="0" borderId="2" xfId="0" applyFont="1" applyBorder="1"/>
    <xf numFmtId="0" fontId="2" fillId="0" borderId="12" xfId="0" applyFont="1" applyBorder="1"/>
    <xf numFmtId="14" fontId="2" fillId="0" borderId="1" xfId="0" applyNumberFormat="1" applyFont="1" applyBorder="1" applyAlignment="1">
      <alignment readingOrder="1"/>
    </xf>
    <xf numFmtId="8" fontId="2" fillId="0" borderId="1" xfId="0" applyNumberFormat="1" applyFont="1" applyBorder="1" applyAlignment="1">
      <alignment readingOrder="1"/>
    </xf>
    <xf numFmtId="0" fontId="2" fillId="5" borderId="1" xfId="0" applyFont="1" applyFill="1" applyBorder="1" applyAlignment="1">
      <alignment readingOrder="1"/>
    </xf>
    <xf numFmtId="0" fontId="12" fillId="0" borderId="0" xfId="0" applyFont="1"/>
    <xf numFmtId="3" fontId="2" fillId="0" borderId="9" xfId="0" applyNumberFormat="1" applyFont="1" applyBorder="1"/>
    <xf numFmtId="0" fontId="2" fillId="7" borderId="9" xfId="0" applyFont="1" applyFill="1" applyBorder="1"/>
    <xf numFmtId="3" fontId="2" fillId="7" borderId="9" xfId="0" applyNumberFormat="1" applyFont="1" applyFill="1" applyBorder="1"/>
    <xf numFmtId="0" fontId="0" fillId="0" borderId="12" xfId="0" applyBorder="1"/>
    <xf numFmtId="0" fontId="2" fillId="0" borderId="11" xfId="0" applyFont="1" applyBorder="1" applyAlignment="1">
      <alignment readingOrder="1"/>
    </xf>
    <xf numFmtId="0" fontId="2" fillId="0" borderId="12" xfId="0" applyFont="1" applyBorder="1" applyAlignment="1">
      <alignment readingOrder="1"/>
    </xf>
    <xf numFmtId="14" fontId="2" fillId="0" borderId="12" xfId="0" applyNumberFormat="1" applyFont="1" applyBorder="1" applyAlignment="1">
      <alignment readingOrder="1"/>
    </xf>
    <xf numFmtId="0" fontId="14" fillId="0" borderId="1" xfId="0" applyFont="1" applyBorder="1"/>
    <xf numFmtId="0" fontId="0" fillId="0" borderId="10" xfId="0" applyBorder="1"/>
    <xf numFmtId="0" fontId="0" fillId="0" borderId="13" xfId="0" applyBorder="1"/>
    <xf numFmtId="0" fontId="2" fillId="0" borderId="13" xfId="0" applyFont="1" applyBorder="1"/>
    <xf numFmtId="0" fontId="2" fillId="0" borderId="14" xfId="0" applyFont="1" applyBorder="1" applyAlignment="1">
      <alignment readingOrder="1"/>
    </xf>
    <xf numFmtId="0" fontId="2" fillId="0" borderId="14" xfId="0" applyFont="1" applyBorder="1"/>
    <xf numFmtId="0" fontId="14" fillId="0" borderId="12" xfId="0" applyFont="1" applyBorder="1"/>
    <xf numFmtId="0" fontId="2" fillId="0" borderId="15" xfId="0" applyFont="1" applyBorder="1" applyAlignment="1">
      <alignment readingOrder="1"/>
    </xf>
    <xf numFmtId="0" fontId="2" fillId="0" borderId="16" xfId="0" applyFont="1" applyBorder="1"/>
    <xf numFmtId="0" fontId="2" fillId="0" borderId="15" xfId="0" applyFont="1" applyBorder="1"/>
    <xf numFmtId="0" fontId="0" fillId="0" borderId="11" xfId="0" applyBorder="1"/>
    <xf numFmtId="14" fontId="2" fillId="0" borderId="15" xfId="0" applyNumberFormat="1" applyFont="1" applyBorder="1" applyAlignment="1">
      <alignment readingOrder="1"/>
    </xf>
    <xf numFmtId="0" fontId="0" fillId="0" borderId="2" xfId="0" applyBorder="1"/>
    <xf numFmtId="0" fontId="0" fillId="0" borderId="17" xfId="0" applyBorder="1"/>
    <xf numFmtId="0" fontId="0" fillId="0" borderId="18" xfId="0" applyBorder="1"/>
    <xf numFmtId="0" fontId="14" fillId="0" borderId="2" xfId="0" applyFont="1" applyBorder="1"/>
    <xf numFmtId="0" fontId="2" fillId="0" borderId="19" xfId="0" applyFont="1" applyBorder="1" applyAlignment="1">
      <alignment readingOrder="1"/>
    </xf>
    <xf numFmtId="0" fontId="2" fillId="0" borderId="17" xfId="0" applyFont="1" applyBorder="1" applyAlignment="1">
      <alignment readingOrder="1"/>
    </xf>
    <xf numFmtId="3" fontId="2" fillId="0" borderId="1" xfId="0" applyNumberFormat="1" applyFont="1" applyBorder="1"/>
    <xf numFmtId="0" fontId="15" fillId="0" borderId="1" xfId="0" applyFont="1" applyBorder="1"/>
    <xf numFmtId="0" fontId="11" fillId="2" borderId="1" xfId="0" applyFont="1" applyFill="1" applyBorder="1" applyAlignment="1">
      <alignment horizontal="right"/>
    </xf>
    <xf numFmtId="0" fontId="13" fillId="2" borderId="1" xfId="0" applyFont="1" applyFill="1" applyBorder="1" applyAlignment="1">
      <alignment horizontal="left"/>
    </xf>
    <xf numFmtId="0" fontId="13" fillId="2" borderId="1" xfId="0" applyFont="1" applyFill="1" applyBorder="1"/>
    <xf numFmtId="164" fontId="11" fillId="2" borderId="1" xfId="0" applyNumberFormat="1" applyFont="1" applyFill="1" applyBorder="1"/>
    <xf numFmtId="164" fontId="11" fillId="4" borderId="11" xfId="0" applyNumberFormat="1" applyFont="1" applyFill="1" applyBorder="1"/>
    <xf numFmtId="0" fontId="16" fillId="8" borderId="1" xfId="0" applyFont="1" applyFill="1" applyBorder="1"/>
    <xf numFmtId="0" fontId="16" fillId="8" borderId="11" xfId="0" applyFont="1" applyFill="1" applyBorder="1"/>
    <xf numFmtId="0" fontId="17" fillId="9" borderId="12" xfId="0" applyFont="1" applyFill="1" applyBorder="1"/>
    <xf numFmtId="0" fontId="17" fillId="9" borderId="14" xfId="0" applyFont="1" applyFill="1" applyBorder="1"/>
    <xf numFmtId="14" fontId="17" fillId="9" borderId="14" xfId="0" applyNumberFormat="1" applyFont="1" applyFill="1" applyBorder="1"/>
    <xf numFmtId="3" fontId="17" fillId="9" borderId="14" xfId="0" applyNumberFormat="1" applyFont="1" applyFill="1" applyBorder="1"/>
    <xf numFmtId="0" fontId="18" fillId="3" borderId="12" xfId="0" applyFont="1" applyFill="1" applyBorder="1"/>
    <xf numFmtId="14" fontId="18" fillId="3" borderId="14" xfId="0" applyNumberFormat="1" applyFont="1" applyFill="1" applyBorder="1"/>
    <xf numFmtId="0" fontId="18" fillId="3" borderId="14" xfId="0" applyFont="1" applyFill="1" applyBorder="1"/>
    <xf numFmtId="3" fontId="18" fillId="3" borderId="14" xfId="0" applyNumberFormat="1" applyFont="1" applyFill="1" applyBorder="1"/>
    <xf numFmtId="0" fontId="19" fillId="3" borderId="12" xfId="0" applyFont="1" applyFill="1" applyBorder="1"/>
    <xf numFmtId="14" fontId="18" fillId="3" borderId="14" xfId="0" applyNumberFormat="1" applyFont="1" applyFill="1" applyBorder="1" applyAlignment="1">
      <alignment readingOrder="1"/>
    </xf>
    <xf numFmtId="0" fontId="2" fillId="4" borderId="1" xfId="0" applyFont="1" applyFill="1" applyBorder="1"/>
    <xf numFmtId="0" fontId="2" fillId="4" borderId="12" xfId="0" applyFont="1" applyFill="1" applyBorder="1"/>
    <xf numFmtId="0" fontId="4" fillId="6" borderId="3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10" fillId="0" borderId="4" xfId="0" applyFont="1" applyBorder="1" applyAlignment="1">
      <alignment horizontal="center" vertical="top" wrapText="1"/>
    </xf>
    <xf numFmtId="0" fontId="4" fillId="2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2" fillId="0" borderId="4" xfId="0" applyFont="1" applyBorder="1" applyAlignment="1">
      <alignment horizontal="center" vertical="top" wrapText="1"/>
    </xf>
    <xf numFmtId="0" fontId="12" fillId="0" borderId="0" xfId="0" applyFont="1" applyAlignment="1">
      <alignment horizontal="center"/>
    </xf>
    <xf numFmtId="0" fontId="11" fillId="6" borderId="3" xfId="0" applyFont="1" applyFill="1" applyBorder="1" applyAlignment="1">
      <alignment horizontal="center"/>
    </xf>
    <xf numFmtId="0" fontId="11" fillId="6" borderId="0" xfId="0" applyFont="1" applyFill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4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ont>
        <color theme="0"/>
      </font>
    </dxf>
    <dxf>
      <font>
        <color theme="0"/>
      </font>
    </dxf>
    <dxf>
      <font>
        <b/>
      </font>
    </dxf>
  </dxfs>
  <tableStyles count="0" defaultTableStyle="TableStyleMedium2" defaultPivotStyle="PivotStyleMedium9"/>
  <colors>
    <mruColors>
      <color rgb="FF074A7A"/>
      <color rgb="FF0B588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457200</xdr:colOff>
      <xdr:row>2</xdr:row>
      <xdr:rowOff>57150</xdr:rowOff>
    </xdr:from>
    <xdr:to>
      <xdr:col>17</xdr:col>
      <xdr:colOff>457200</xdr:colOff>
      <xdr:row>14</xdr:row>
      <xdr:rowOff>57150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499CB9F-422C-EFDF-6062-4C7A72363B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91650" y="438150"/>
          <a:ext cx="1828800" cy="23812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0</xdr:colOff>
      <xdr:row>1</xdr:row>
      <xdr:rowOff>180975</xdr:rowOff>
    </xdr:from>
    <xdr:to>
      <xdr:col>17</xdr:col>
      <xdr:colOff>600075</xdr:colOff>
      <xdr:row>13</xdr:row>
      <xdr:rowOff>180975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3AC980F1-92BF-3BB3-DA40-2026E96E0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44000" y="371475"/>
          <a:ext cx="1819275" cy="24765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590550</xdr:colOff>
      <xdr:row>1</xdr:row>
      <xdr:rowOff>180975</xdr:rowOff>
    </xdr:from>
    <xdr:to>
      <xdr:col>18</xdr:col>
      <xdr:colOff>0</xdr:colOff>
      <xdr:row>14</xdr:row>
      <xdr:rowOff>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8D8A90E-AD23-95EB-8A6D-D1F644F0A2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24950" y="371475"/>
          <a:ext cx="1847850" cy="24955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0</xdr:colOff>
      <xdr:row>2</xdr:row>
      <xdr:rowOff>0</xdr:rowOff>
    </xdr:from>
    <xdr:to>
      <xdr:col>17</xdr:col>
      <xdr:colOff>600075</xdr:colOff>
      <xdr:row>13</xdr:row>
      <xdr:rowOff>180975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3356D3F-2D54-7803-0535-77AC5DC5B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44000" y="381000"/>
          <a:ext cx="1819275" cy="23241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590550</xdr:colOff>
      <xdr:row>2</xdr:row>
      <xdr:rowOff>0</xdr:rowOff>
    </xdr:from>
    <xdr:to>
      <xdr:col>17</xdr:col>
      <xdr:colOff>600075</xdr:colOff>
      <xdr:row>14</xdr:row>
      <xdr:rowOff>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D3FD31B-0240-AFD2-F1A8-66A3B32396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24950" y="381000"/>
          <a:ext cx="1838325" cy="231457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0</xdr:colOff>
      <xdr:row>1</xdr:row>
      <xdr:rowOff>180975</xdr:rowOff>
    </xdr:from>
    <xdr:to>
      <xdr:col>18</xdr:col>
      <xdr:colOff>9525</xdr:colOff>
      <xdr:row>13</xdr:row>
      <xdr:rowOff>180975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1657872-00D1-9E05-7438-84F0B989EB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44000" y="371475"/>
          <a:ext cx="1838325" cy="229552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0</xdr:colOff>
      <xdr:row>2</xdr:row>
      <xdr:rowOff>0</xdr:rowOff>
    </xdr:from>
    <xdr:to>
      <xdr:col>18</xdr:col>
      <xdr:colOff>9525</xdr:colOff>
      <xdr:row>14</xdr:row>
      <xdr:rowOff>0</xdr:rowOff>
    </xdr:to>
    <xdr:pic>
      <xdr:nvPicPr>
        <xdr:cNvPr id="2" name="Imagem 2">
          <a:extLst>
            <a:ext uri="{FF2B5EF4-FFF2-40B4-BE49-F238E27FC236}">
              <a16:creationId xmlns:a16="http://schemas.microsoft.com/office/drawing/2014/main" id="{307F3E2A-7799-41B8-9388-3D5CB8C2F0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44000" y="381000"/>
          <a:ext cx="1838325" cy="233362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19050</xdr:colOff>
      <xdr:row>2</xdr:row>
      <xdr:rowOff>0</xdr:rowOff>
    </xdr:from>
    <xdr:to>
      <xdr:col>18</xdr:col>
      <xdr:colOff>9525</xdr:colOff>
      <xdr:row>13</xdr:row>
      <xdr:rowOff>180975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44BBC22-F426-44E2-7358-458ED23025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63050" y="381000"/>
          <a:ext cx="1819275" cy="23241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0</xdr:colOff>
      <xdr:row>2</xdr:row>
      <xdr:rowOff>0</xdr:rowOff>
    </xdr:from>
    <xdr:to>
      <xdr:col>17</xdr:col>
      <xdr:colOff>600075</xdr:colOff>
      <xdr:row>14</xdr:row>
      <xdr:rowOff>9525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2369770-96CE-CD70-2C95-A4A530B0D2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44000" y="381000"/>
          <a:ext cx="1819275" cy="250507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9525</xdr:colOff>
      <xdr:row>1</xdr:row>
      <xdr:rowOff>180975</xdr:rowOff>
    </xdr:from>
    <xdr:to>
      <xdr:col>18</xdr:col>
      <xdr:colOff>0</xdr:colOff>
      <xdr:row>13</xdr:row>
      <xdr:rowOff>180975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266C261-5B44-7370-9C3A-E0D8EF3E55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53525" y="371475"/>
          <a:ext cx="1819275" cy="234315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0</xdr:colOff>
      <xdr:row>2</xdr:row>
      <xdr:rowOff>0</xdr:rowOff>
    </xdr:from>
    <xdr:to>
      <xdr:col>18</xdr:col>
      <xdr:colOff>76200</xdr:colOff>
      <xdr:row>14</xdr:row>
      <xdr:rowOff>47625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95D09CD0-EDE1-92AC-6A6B-4F764A82B8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44000" y="381000"/>
          <a:ext cx="1905000" cy="2390775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0</xdr:colOff>
      <xdr:row>2</xdr:row>
      <xdr:rowOff>0</xdr:rowOff>
    </xdr:from>
    <xdr:to>
      <xdr:col>18</xdr:col>
      <xdr:colOff>76200</xdr:colOff>
      <xdr:row>14</xdr:row>
      <xdr:rowOff>38100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D80E596-9827-E10F-03BE-49574308D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44000" y="381000"/>
          <a:ext cx="1905000" cy="238125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0</xdr:colOff>
      <xdr:row>2</xdr:row>
      <xdr:rowOff>0</xdr:rowOff>
    </xdr:from>
    <xdr:to>
      <xdr:col>18</xdr:col>
      <xdr:colOff>66675</xdr:colOff>
      <xdr:row>14</xdr:row>
      <xdr:rowOff>19050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E4B646A-E9CF-8389-28E9-2CF44365C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44000" y="381000"/>
          <a:ext cx="1895475" cy="23622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0</xdr:colOff>
      <xdr:row>2</xdr:row>
      <xdr:rowOff>0</xdr:rowOff>
    </xdr:from>
    <xdr:to>
      <xdr:col>17</xdr:col>
      <xdr:colOff>590550</xdr:colOff>
      <xdr:row>14</xdr:row>
      <xdr:rowOff>57150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C4383163-C618-C0D4-0DF4-5E16B55305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82100" y="381000"/>
          <a:ext cx="1809750" cy="24003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0</xdr:colOff>
      <xdr:row>2</xdr:row>
      <xdr:rowOff>0</xdr:rowOff>
    </xdr:from>
    <xdr:to>
      <xdr:col>17</xdr:col>
      <xdr:colOff>590550</xdr:colOff>
      <xdr:row>16</xdr:row>
      <xdr:rowOff>57150</xdr:rowOff>
    </xdr:to>
    <xdr:pic>
      <xdr:nvPicPr>
        <xdr:cNvPr id="2" name="Imagem 2">
          <a:extLst>
            <a:ext uri="{FF2B5EF4-FFF2-40B4-BE49-F238E27FC236}">
              <a16:creationId xmlns:a16="http://schemas.microsoft.com/office/drawing/2014/main" id="{274AFAA8-DA29-4F9F-A498-4A28A681CD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72600" y="381000"/>
          <a:ext cx="1809750" cy="24003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438150</xdr:colOff>
      <xdr:row>2</xdr:row>
      <xdr:rowOff>38100</xdr:rowOff>
    </xdr:from>
    <xdr:to>
      <xdr:col>17</xdr:col>
      <xdr:colOff>228600</xdr:colOff>
      <xdr:row>14</xdr:row>
      <xdr:rowOff>38100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D1F73BA-C3BB-9A58-9224-D84F0EC33D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63225" y="381000"/>
          <a:ext cx="1619250" cy="203835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0</xdr:colOff>
      <xdr:row>2</xdr:row>
      <xdr:rowOff>0</xdr:rowOff>
    </xdr:from>
    <xdr:to>
      <xdr:col>17</xdr:col>
      <xdr:colOff>333375</xdr:colOff>
      <xdr:row>14</xdr:row>
      <xdr:rowOff>28575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81C5F76-1E56-28B7-9603-16584411C7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87075" y="342900"/>
          <a:ext cx="1552575" cy="2066925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0</xdr:colOff>
      <xdr:row>2</xdr:row>
      <xdr:rowOff>0</xdr:rowOff>
    </xdr:from>
    <xdr:to>
      <xdr:col>17</xdr:col>
      <xdr:colOff>333375</xdr:colOff>
      <xdr:row>14</xdr:row>
      <xdr:rowOff>28575</xdr:rowOff>
    </xdr:to>
    <xdr:pic>
      <xdr:nvPicPr>
        <xdr:cNvPr id="2" name="Imagem 2">
          <a:extLst>
            <a:ext uri="{FF2B5EF4-FFF2-40B4-BE49-F238E27FC236}">
              <a16:creationId xmlns:a16="http://schemas.microsoft.com/office/drawing/2014/main" id="{6F25E262-7E51-4F37-B301-2F93C85911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87075" y="342900"/>
          <a:ext cx="1552575" cy="2066925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0</xdr:colOff>
      <xdr:row>2</xdr:row>
      <xdr:rowOff>0</xdr:rowOff>
    </xdr:from>
    <xdr:to>
      <xdr:col>17</xdr:col>
      <xdr:colOff>552450</xdr:colOff>
      <xdr:row>15</xdr:row>
      <xdr:rowOff>28575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DF3F6BE-F47F-FCDD-CB99-AFC9B0105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972800" y="342900"/>
          <a:ext cx="1771650" cy="2219325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05.74794872685" createdVersion="8" refreshedVersion="8" minRefreshableVersion="3" recordCount="135" xr:uid="{C5BE2713-C7A1-4CF2-8CA0-D87ED9B823C4}">
  <cacheSource type="worksheet">
    <worksheetSource ref="A1:I1048576" sheet="Dados Geral"/>
  </cacheSource>
  <cacheFields count="9">
    <cacheField name="ID" numFmtId="0">
      <sharedItems containsBlank="1" containsMixedTypes="1" containsNumber="1" containsInteger="1" minValue="727" maxValue="45710"/>
    </cacheField>
    <cacheField name="RESPOSTA" numFmtId="0">
      <sharedItems containsBlank="1"/>
    </cacheField>
    <cacheField name="COD|RCA" numFmtId="0">
      <sharedItems containsString="0" containsBlank="1" containsNumber="1" containsInteger="1" minValue="1150" maxValue="9937"/>
    </cacheField>
    <cacheField name="NOME|RCA" numFmtId="0">
      <sharedItems containsBlank="1" count="42">
        <s v="Cristielen"/>
        <s v="Jenifer"/>
        <s v="Tatiana Lacerda"/>
        <s v="Andreia Lopes"/>
        <s v="Arlecio Lindemann"/>
        <s v="Dionis Jose"/>
        <s v="Douglas Montagna"/>
        <s v="Elisiane Lambrechtt"/>
        <s v="Gislaine Muller"/>
        <s v="Henrique Godinho"/>
        <s v="Rose - Nelvara"/>
        <s v="Viviane Botelho"/>
        <s v="Ariane Quebao"/>
        <s v="Camila Arruda"/>
        <s v="Jairo Costa"/>
        <s v="Moacir Lopes"/>
        <s v="Nei Xavier"/>
        <s v="Raquel Ricardo"/>
        <s v="Timoteo Hellwing"/>
        <s v="Volnei Klug"/>
        <s v="Natalia"/>
        <s v="Wagner da Silva"/>
        <s v="Marcelo de Souza"/>
        <s v="Fernando Moura"/>
        <s v="Paulo Renato"/>
        <s v="Vinicios da Luz"/>
        <s v="Bruno Santos"/>
        <s v="Mauricio Keenan"/>
        <s v="Juliano Lause"/>
        <s v="Thiago Fraga"/>
        <s v="Guilherme Juhliano"/>
        <s v="Timoteo"/>
        <s v="Carlos Alberto"/>
        <s v="Anaina Schmidt"/>
        <s v="Rose - Nelvaira"/>
        <s v="Henrik Von Muhlen"/>
        <s v="Luiz Olavo"/>
        <m/>
        <s v="Ariane" u="1"/>
        <s v="Tatiana" u="1"/>
        <s v="Camila" u="1"/>
        <s v="Natalia " u="1"/>
      </sharedItems>
    </cacheField>
    <cacheField name="SETOR" numFmtId="0">
      <sharedItems containsBlank="1" count="3">
        <s v="Televendas"/>
        <s v="Externo"/>
        <m/>
      </sharedItems>
    </cacheField>
    <cacheField name="REGIÃO" numFmtId="0">
      <sharedItems containsBlank="1"/>
    </cacheField>
    <cacheField name="SUPERVISOR" numFmtId="0">
      <sharedItems containsBlank="1"/>
    </cacheField>
    <cacheField name="CAMPANHA" numFmtId="0">
      <sharedItems containsBlank="1"/>
    </cacheField>
    <cacheField name="DATA" numFmtId="0">
      <sharedItems containsNonDate="0" containsDate="1" containsString="0" containsBlank="1" minDate="2026-06-22T00:00:00" maxDate="2026-07-03T00:00:00" count="10">
        <d v="2026-06-22T00:00:00"/>
        <d v="2026-06-23T00:00:00"/>
        <d v="2026-06-24T00:00:00"/>
        <d v="2026-06-25T00:00:00"/>
        <d v="2026-06-26T00:00:00"/>
        <d v="2026-06-27T00:00:00"/>
        <d v="2026-06-30T00:00:00"/>
        <d v="2026-07-01T00:00:00"/>
        <d v="2026-07-02T00:00:0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5">
  <r>
    <n v="34108"/>
    <s v="Teve Interesse"/>
    <n v="1211"/>
    <x v="0"/>
    <x v="0"/>
    <s v="Litoral"/>
    <s v="Franciele"/>
    <s v="Açai"/>
    <x v="0"/>
  </r>
  <r>
    <n v="31773"/>
    <s v="Teve Interesse"/>
    <n v="1575"/>
    <x v="1"/>
    <x v="0"/>
    <s v=""/>
    <s v="Franciele"/>
    <s v="Açai"/>
    <x v="0"/>
  </r>
  <r>
    <n v="28483"/>
    <s v="Teve Interesse"/>
    <n v="1575"/>
    <x v="1"/>
    <x v="0"/>
    <s v=""/>
    <s v="Franciele"/>
    <s v="Açai"/>
    <x v="0"/>
  </r>
  <r>
    <n v="38271"/>
    <s v="Teve Interesse"/>
    <n v="1575"/>
    <x v="1"/>
    <x v="0"/>
    <s v=""/>
    <s v="Franciele"/>
    <s v="Açai"/>
    <x v="0"/>
  </r>
  <r>
    <n v="42764"/>
    <s v="Teve Interesse"/>
    <n v="1575"/>
    <x v="1"/>
    <x v="0"/>
    <s v=""/>
    <s v="Franciele"/>
    <s v="Açai"/>
    <x v="0"/>
  </r>
  <r>
    <n v="39696"/>
    <s v="Teve Interesse"/>
    <n v="1575"/>
    <x v="1"/>
    <x v="0"/>
    <s v=""/>
    <s v="Franciele"/>
    <s v="Açai"/>
    <x v="0"/>
  </r>
  <r>
    <n v="22921"/>
    <s v="Teve Interesse"/>
    <n v="1575"/>
    <x v="1"/>
    <x v="0"/>
    <s v=""/>
    <s v="Franciele"/>
    <s v="Açai"/>
    <x v="0"/>
  </r>
  <r>
    <n v="40089"/>
    <s v="Teve Interesse"/>
    <n v="9886"/>
    <x v="2"/>
    <x v="0"/>
    <s v="Serra"/>
    <s v="Franciele"/>
    <s v="Batata"/>
    <x v="1"/>
  </r>
  <r>
    <n v="39025"/>
    <s v="Teve Interesse"/>
    <n v="1575"/>
    <x v="1"/>
    <x v="0"/>
    <s v=""/>
    <s v="Franciele"/>
    <s v="Batata"/>
    <x v="1"/>
  </r>
  <r>
    <n v="42866"/>
    <s v="Teve Interesse"/>
    <n v="1575"/>
    <x v="1"/>
    <x v="0"/>
    <s v=""/>
    <s v="Franciele"/>
    <s v="Batata"/>
    <x v="1"/>
  </r>
  <r>
    <n v="35805"/>
    <s v="Teve Interesse"/>
    <n v="1504"/>
    <x v="3"/>
    <x v="1"/>
    <s v="Serra"/>
    <s v="Jackson"/>
    <s v="20 à 30"/>
    <x v="2"/>
  </r>
  <r>
    <n v="33273"/>
    <s v="Teve Interesse"/>
    <n v="1328"/>
    <x v="4"/>
    <x v="1"/>
    <s v="Sul"/>
    <s v="Moizes"/>
    <s v="20 à 30"/>
    <x v="2"/>
  </r>
  <r>
    <n v="41838"/>
    <s v="Teve Interesse"/>
    <n v="1525"/>
    <x v="5"/>
    <x v="1"/>
    <s v="Vale dos Sinos"/>
    <s v="Leonardo"/>
    <s v="20 à 30"/>
    <x v="2"/>
  </r>
  <r>
    <n v="45509"/>
    <s v="Teve Interesse"/>
    <n v="1581"/>
    <x v="6"/>
    <x v="1"/>
    <s v="Grande POA"/>
    <s v="Juliano"/>
    <s v="20 à 30"/>
    <x v="2"/>
  </r>
  <r>
    <n v="33133"/>
    <s v="Teve Interesse"/>
    <n v="1234"/>
    <x v="7"/>
    <x v="1"/>
    <s v="Grande POA"/>
    <s v="Juliano"/>
    <s v="20 à 30"/>
    <x v="2"/>
  </r>
  <r>
    <n v="15571"/>
    <s v="Teve Interesse"/>
    <n v="9937"/>
    <x v="8"/>
    <x v="1"/>
    <s v="Vale dos Sinos"/>
    <s v="Leonardo"/>
    <s v="20 à 30"/>
    <x v="2"/>
  </r>
  <r>
    <n v="28658"/>
    <s v="Teve Interesse"/>
    <n v="9937"/>
    <x v="8"/>
    <x v="1"/>
    <s v="Vale dos Sinos"/>
    <s v="Leonardo"/>
    <s v="20 à 30"/>
    <x v="2"/>
  </r>
  <r>
    <n v="2753"/>
    <s v="Teve Interesse"/>
    <n v="1518"/>
    <x v="9"/>
    <x v="1"/>
    <s v="Grande POA"/>
    <s v="Juliano"/>
    <s v="20 à 30"/>
    <x v="2"/>
  </r>
  <r>
    <n v="43676"/>
    <s v="Teve Interesse"/>
    <n v="9863"/>
    <x v="10"/>
    <x v="1"/>
    <s v="Sul"/>
    <s v="Moizes"/>
    <s v="20 à 30"/>
    <x v="2"/>
  </r>
  <r>
    <n v="16379"/>
    <s v="Teve Interesse"/>
    <n v="9863"/>
    <x v="10"/>
    <x v="1"/>
    <s v="Sul"/>
    <s v="Moizes"/>
    <s v="20 à 30"/>
    <x v="2"/>
  </r>
  <r>
    <n v="45465"/>
    <s v="Teve Interesse"/>
    <n v="9872"/>
    <x v="11"/>
    <x v="1"/>
    <s v="Sul"/>
    <s v="Moizes"/>
    <s v="20 à 30"/>
    <x v="2"/>
  </r>
  <r>
    <n v="2738"/>
    <s v="Teve Interesse"/>
    <n v="1596"/>
    <x v="12"/>
    <x v="0"/>
    <s v="Grande POA"/>
    <s v="Franciele"/>
    <s v="30 à 44"/>
    <x v="2"/>
  </r>
  <r>
    <n v="43289"/>
    <s v="Teve Interesse"/>
    <n v="1464"/>
    <x v="13"/>
    <x v="0"/>
    <s v="Sul"/>
    <s v="Franciele"/>
    <s v="30 à 44"/>
    <x v="2"/>
  </r>
  <r>
    <n v="31819"/>
    <s v="Teve Interesse"/>
    <n v="9937"/>
    <x v="8"/>
    <x v="1"/>
    <s v="Vale dos Sinos"/>
    <s v="Leonardo"/>
    <s v="30 à 44"/>
    <x v="2"/>
  </r>
  <r>
    <n v="42415"/>
    <s v="Teve Interesse"/>
    <n v="9911"/>
    <x v="14"/>
    <x v="1"/>
    <s v="Sul"/>
    <s v="Moizes"/>
    <s v="30 à 44"/>
    <x v="2"/>
  </r>
  <r>
    <n v="40618"/>
    <s v="Teve Interesse"/>
    <n v="1278"/>
    <x v="15"/>
    <x v="1"/>
    <s v="Grande POA"/>
    <s v="Juliano"/>
    <s v="30 à 44"/>
    <x v="2"/>
  </r>
  <r>
    <n v="24553"/>
    <s v="Teve Interesse"/>
    <n v="1150"/>
    <x v="16"/>
    <x v="1"/>
    <s v="Grande POA"/>
    <s v="Juliano"/>
    <s v="30 à 44"/>
    <x v="2"/>
  </r>
  <r>
    <n v="27951"/>
    <s v="Teve Interesse"/>
    <n v="1217"/>
    <x v="17"/>
    <x v="1"/>
    <s v="Vale dos Sinos"/>
    <s v="Leonardo"/>
    <s v="30 à 44"/>
    <x v="2"/>
  </r>
  <r>
    <n v="42440"/>
    <s v="Teve Interesse"/>
    <n v="9886"/>
    <x v="2"/>
    <x v="0"/>
    <s v="Serra"/>
    <s v="Franciele"/>
    <s v="30 à 44"/>
    <x v="2"/>
  </r>
  <r>
    <n v="7862"/>
    <s v="Teve Interesse"/>
    <n v="9839"/>
    <x v="18"/>
    <x v="1"/>
    <s v="Sul"/>
    <s v="Moizes"/>
    <s v="30 à 44"/>
    <x v="2"/>
  </r>
  <r>
    <n v="44751"/>
    <s v="Teve Interesse"/>
    <n v="9872"/>
    <x v="11"/>
    <x v="1"/>
    <s v="Sul"/>
    <s v="Moizes"/>
    <s v="30 à 44"/>
    <x v="2"/>
  </r>
  <r>
    <n v="41914"/>
    <s v="Teve Interesse"/>
    <n v="1335"/>
    <x v="19"/>
    <x v="1"/>
    <s v="Sul"/>
    <s v="Moizes"/>
    <s v="30 à 44"/>
    <x v="2"/>
  </r>
  <r>
    <n v="26967"/>
    <s v="Teve Interesse"/>
    <n v="1575"/>
    <x v="1"/>
    <x v="0"/>
    <s v=""/>
    <s v="Franciele"/>
    <s v="Açai"/>
    <x v="3"/>
  </r>
  <r>
    <n v="43680"/>
    <s v="Teve Interesse"/>
    <n v="1575"/>
    <x v="1"/>
    <x v="0"/>
    <s v=""/>
    <s v="Franciele"/>
    <s v="Açai"/>
    <x v="3"/>
  </r>
  <r>
    <n v="43777"/>
    <s v="Teve Interesse"/>
    <n v="1575"/>
    <x v="1"/>
    <x v="0"/>
    <s v=""/>
    <s v="Franciele"/>
    <s v="Açai"/>
    <x v="3"/>
  </r>
  <r>
    <n v="42586"/>
    <s v="Teve Interesse"/>
    <n v="1575"/>
    <x v="1"/>
    <x v="0"/>
    <s v=""/>
    <s v="Franciele"/>
    <s v="Açai"/>
    <x v="3"/>
  </r>
  <r>
    <n v="41199"/>
    <s v="Teve Interesse"/>
    <n v="1575"/>
    <x v="1"/>
    <x v="0"/>
    <s v=""/>
    <s v="Franciele"/>
    <s v="Açai"/>
    <x v="3"/>
  </r>
  <r>
    <n v="42136"/>
    <s v="Teve Interesse"/>
    <n v="1575"/>
    <x v="1"/>
    <x v="0"/>
    <s v=""/>
    <s v="Franciele"/>
    <s v="Açai"/>
    <x v="3"/>
  </r>
  <r>
    <n v="36147"/>
    <s v="Teve Interesse"/>
    <n v="1575"/>
    <x v="1"/>
    <x v="0"/>
    <s v=""/>
    <s v="Franciele"/>
    <s v="Açai"/>
    <x v="3"/>
  </r>
  <r>
    <n v="39168"/>
    <s v="Teve Interesse"/>
    <n v="1575"/>
    <x v="1"/>
    <x v="0"/>
    <s v=""/>
    <s v="Franciele"/>
    <s v="Açai"/>
    <x v="3"/>
  </r>
  <r>
    <n v="35940"/>
    <s v="Teve Interesse"/>
    <n v="9886"/>
    <x v="2"/>
    <x v="0"/>
    <s v="Serra"/>
    <s v="Franciele"/>
    <s v="Açai"/>
    <x v="3"/>
  </r>
  <r>
    <n v="38434"/>
    <s v="Teve Interesse"/>
    <n v="1575"/>
    <x v="1"/>
    <x v="0"/>
    <s v=""/>
    <s v="Franciele"/>
    <s v="Açai"/>
    <x v="3"/>
  </r>
  <r>
    <n v="42416"/>
    <s v="Teve Interesse"/>
    <n v="1575"/>
    <x v="1"/>
    <x v="0"/>
    <s v=""/>
    <s v="Franciele"/>
    <s v="Açai"/>
    <x v="3"/>
  </r>
  <r>
    <n v="43959"/>
    <s v="Teve Interesse"/>
    <n v="1575"/>
    <x v="1"/>
    <x v="0"/>
    <s v=""/>
    <s v="Franciele"/>
    <s v="Açai"/>
    <x v="3"/>
  </r>
  <r>
    <n v="37820"/>
    <s v="Teve Interesse"/>
    <n v="1575"/>
    <x v="1"/>
    <x v="0"/>
    <s v=""/>
    <s v="Franciele"/>
    <s v="Açai"/>
    <x v="3"/>
  </r>
  <r>
    <s v="44006 "/>
    <s v="Teve Interesse"/>
    <n v="1575"/>
    <x v="1"/>
    <x v="0"/>
    <s v=""/>
    <s v="Franciele"/>
    <s v="Açai"/>
    <x v="3"/>
  </r>
  <r>
    <s v="39962 "/>
    <s v="Teve Interesse"/>
    <n v="1575"/>
    <x v="1"/>
    <x v="0"/>
    <s v=""/>
    <s v="Franciele"/>
    <s v="Açai"/>
    <x v="3"/>
  </r>
  <r>
    <n v="32156"/>
    <s v="Teve Interesse"/>
    <n v="1596"/>
    <x v="12"/>
    <x v="0"/>
    <s v="Grande POA"/>
    <s v="Franciele"/>
    <s v="Açai"/>
    <x v="3"/>
  </r>
  <r>
    <n v="45001"/>
    <s v="Teve Interesse"/>
    <n v="1429"/>
    <x v="20"/>
    <x v="0"/>
    <s v="Vale dos Sinos"/>
    <s v="Franciele"/>
    <s v="Açai"/>
    <x v="3"/>
  </r>
  <r>
    <n v="38288"/>
    <s v="Teve Interesse"/>
    <n v="9886"/>
    <x v="2"/>
    <x v="0"/>
    <s v="Serra"/>
    <s v="Franciele"/>
    <s v="Açai"/>
    <x v="3"/>
  </r>
  <r>
    <n v="36248"/>
    <s v="Teve compra"/>
    <n v="1596"/>
    <x v="12"/>
    <x v="0"/>
    <s v="Grande POA"/>
    <s v="Franciele"/>
    <s v="Açai"/>
    <x v="3"/>
  </r>
  <r>
    <n v="41723"/>
    <s v="Teve Interesse"/>
    <n v="1464"/>
    <x v="13"/>
    <x v="0"/>
    <s v="Sul"/>
    <s v="Franciele"/>
    <s v="Açai"/>
    <x v="3"/>
  </r>
  <r>
    <n v="41371"/>
    <s v="Teve Interesse"/>
    <n v="1596"/>
    <x v="12"/>
    <x v="0"/>
    <s v="Grande POA"/>
    <s v="Franciele"/>
    <s v="Açai"/>
    <x v="3"/>
  </r>
  <r>
    <n v="38579"/>
    <s v="Teve Interesse"/>
    <n v="1429"/>
    <x v="20"/>
    <x v="0"/>
    <s v="Vale dos Sinos"/>
    <s v="Franciele"/>
    <s v="Açai"/>
    <x v="3"/>
  </r>
  <r>
    <n v="43770"/>
    <s v="Teve Interesse"/>
    <n v="1464"/>
    <x v="13"/>
    <x v="0"/>
    <s v="Sul"/>
    <s v="Franciele"/>
    <s v="Açai"/>
    <x v="3"/>
  </r>
  <r>
    <n v="30929"/>
    <s v="Teve Interesse"/>
    <n v="1464"/>
    <x v="13"/>
    <x v="0"/>
    <s v="Sul"/>
    <s v="Franciele"/>
    <s v="Açai"/>
    <x v="3"/>
  </r>
  <r>
    <n v="44393"/>
    <s v="Teve Interesse"/>
    <n v="1211"/>
    <x v="0"/>
    <x v="0"/>
    <s v="Litoral"/>
    <s v="Franciele"/>
    <s v="Açai"/>
    <x v="3"/>
  </r>
  <r>
    <n v="45284"/>
    <s v="Teve Interesse"/>
    <n v="1429"/>
    <x v="20"/>
    <x v="0"/>
    <s v="Vale dos Sinos"/>
    <s v="Franciele"/>
    <s v="Açai"/>
    <x v="3"/>
  </r>
  <r>
    <n v="45016"/>
    <s v="Teve Interesse"/>
    <n v="1596"/>
    <x v="12"/>
    <x v="0"/>
    <s v="Grande POA"/>
    <s v="Franciele"/>
    <s v="Açai"/>
    <x v="3"/>
  </r>
  <r>
    <n v="45126"/>
    <s v="Teve Interesse"/>
    <n v="1211"/>
    <x v="0"/>
    <x v="0"/>
    <s v="Litoral"/>
    <s v="Franciele"/>
    <s v="Açai"/>
    <x v="3"/>
  </r>
  <r>
    <n v="41854"/>
    <s v="Teve Interesse"/>
    <n v="1464"/>
    <x v="13"/>
    <x v="0"/>
    <s v="Sul"/>
    <s v="Franciele"/>
    <s v="Açai"/>
    <x v="3"/>
  </r>
  <r>
    <n v="44840"/>
    <s v="Teve Interesse"/>
    <n v="1623"/>
    <x v="21"/>
    <x v="1"/>
    <s v="Vale dos Sinos"/>
    <s v="Leonardo"/>
    <s v="20 à 44"/>
    <x v="4"/>
  </r>
  <r>
    <n v="28212"/>
    <s v="Teve Interesse"/>
    <n v="9808"/>
    <x v="22"/>
    <x v="1"/>
    <s v="Sul"/>
    <s v="Moizes"/>
    <s v="20 à 44"/>
    <x v="4"/>
  </r>
  <r>
    <n v="36209"/>
    <s v="Teve Interesse"/>
    <n v="1234"/>
    <x v="7"/>
    <x v="1"/>
    <s v="Grande POA"/>
    <s v="Juliano"/>
    <s v="20 à 44"/>
    <x v="4"/>
  </r>
  <r>
    <n v="38462"/>
    <s v="Teve Interesse"/>
    <n v="9863"/>
    <x v="10"/>
    <x v="1"/>
    <s v="Sul"/>
    <s v="Moizes"/>
    <s v="20 à 44"/>
    <x v="4"/>
  </r>
  <r>
    <n v="727"/>
    <s v="Teve Interesse"/>
    <n v="1623"/>
    <x v="21"/>
    <x v="1"/>
    <s v="Vale dos Sinos"/>
    <s v="Leonardo"/>
    <s v="20 à 44"/>
    <x v="4"/>
  </r>
  <r>
    <n v="37952"/>
    <s v="Teve Interesse"/>
    <n v="1278"/>
    <x v="15"/>
    <x v="1"/>
    <s v="Grande POA"/>
    <s v="Juliano"/>
    <s v="20 à 44"/>
    <x v="4"/>
  </r>
  <r>
    <n v="39756"/>
    <s v="Teve Interesse"/>
    <n v="1596"/>
    <x v="12"/>
    <x v="0"/>
    <s v="Grande POA"/>
    <s v="Franciele"/>
    <s v="20 à 44"/>
    <x v="4"/>
  </r>
  <r>
    <n v="37478"/>
    <s v="Teve Interesse"/>
    <n v="1450"/>
    <x v="23"/>
    <x v="1"/>
    <s v="Serra"/>
    <s v="Jackson"/>
    <s v="20 à 44"/>
    <x v="4"/>
  </r>
  <r>
    <n v="44712"/>
    <s v="Teve Interesse"/>
    <n v="6127"/>
    <x v="24"/>
    <x v="1"/>
    <s v="Litoral"/>
    <s v="Muriel"/>
    <s v="20 à 44"/>
    <x v="4"/>
  </r>
  <r>
    <n v="42829"/>
    <s v="Teve Interesse"/>
    <n v="9905"/>
    <x v="25"/>
    <x v="1"/>
    <s v="Litoral"/>
    <s v="Muriel"/>
    <s v="20 à 44"/>
    <x v="4"/>
  </r>
  <r>
    <n v="43834"/>
    <s v="Teve Interesse"/>
    <n v="1273"/>
    <x v="26"/>
    <x v="1"/>
    <s v="Litoral"/>
    <s v="Muriel"/>
    <s v="20 à 44"/>
    <x v="4"/>
  </r>
  <r>
    <n v="41569"/>
    <s v="Teve Interesse"/>
    <n v="1500"/>
    <x v="27"/>
    <x v="1"/>
    <s v="Sul"/>
    <s v="Moizes"/>
    <s v="20 à 44"/>
    <x v="4"/>
  </r>
  <r>
    <n v="43790"/>
    <s v="Teve Interesse"/>
    <n v="9886"/>
    <x v="2"/>
    <x v="0"/>
    <s v="Serra"/>
    <s v="Franciele"/>
    <s v="20 à 44"/>
    <x v="4"/>
  </r>
  <r>
    <n v="39712"/>
    <s v="Teve Interesse"/>
    <n v="9872"/>
    <x v="11"/>
    <x v="1"/>
    <s v="Sul"/>
    <s v="Moizes"/>
    <s v="20 à 44"/>
    <x v="4"/>
  </r>
  <r>
    <n v="25562"/>
    <s v="Teve Interesse"/>
    <n v="1211"/>
    <x v="0"/>
    <x v="0"/>
    <s v="Litoral"/>
    <s v="Franciele"/>
    <s v="20 à 44"/>
    <x v="4"/>
  </r>
  <r>
    <n v="43850"/>
    <s v="Teve Interesse"/>
    <n v="1211"/>
    <x v="0"/>
    <x v="0"/>
    <s v="Litoral"/>
    <s v="Franciele"/>
    <s v="20 à 44"/>
    <x v="4"/>
  </r>
  <r>
    <n v="45474"/>
    <s v="Teve Interesse"/>
    <n v="1273"/>
    <x v="26"/>
    <x v="1"/>
    <s v="Litoral"/>
    <s v="Muriel"/>
    <s v="20 à 44"/>
    <x v="4"/>
  </r>
  <r>
    <n v="41788"/>
    <s v="Teve Interesse"/>
    <n v="1211"/>
    <x v="0"/>
    <x v="0"/>
    <s v="Litoral"/>
    <s v="Franciele"/>
    <s v="20 à 44"/>
    <x v="4"/>
  </r>
  <r>
    <n v="25029"/>
    <s v="Teve Interesse"/>
    <n v="9863"/>
    <x v="10"/>
    <x v="1"/>
    <s v="Sul"/>
    <s v="Moizes"/>
    <s v="20 à 44"/>
    <x v="4"/>
  </r>
  <r>
    <n v="44812"/>
    <s v="Teve Interesse"/>
    <n v="1623"/>
    <x v="21"/>
    <x v="1"/>
    <s v="Vale dos Sinos"/>
    <s v="Leonardo"/>
    <s v="20 à 44"/>
    <x v="4"/>
  </r>
  <r>
    <n v="44986"/>
    <s v="Teve Interesse"/>
    <n v="1544"/>
    <x v="28"/>
    <x v="1"/>
    <s v="Grande POA"/>
    <s v="Juliano"/>
    <s v="20 à 44"/>
    <x v="4"/>
  </r>
  <r>
    <n v="34654"/>
    <s v="Teve Interesse"/>
    <n v="9911"/>
    <x v="14"/>
    <x v="1"/>
    <s v="Sul"/>
    <s v="Moizes"/>
    <s v="20 à 44"/>
    <x v="5"/>
  </r>
  <r>
    <n v="44481"/>
    <s v="Teve Interesse"/>
    <n v="1623"/>
    <x v="21"/>
    <x v="1"/>
    <s v="Vale dos Sinos"/>
    <s v="Leonardo"/>
    <s v="20 à 44"/>
    <x v="6"/>
  </r>
  <r>
    <n v="43879"/>
    <s v="Teve Interesse"/>
    <n v="1429"/>
    <x v="20"/>
    <x v="0"/>
    <s v="Vale dos Sinos"/>
    <s v="Franciele"/>
    <s v="Diversos"/>
    <x v="6"/>
  </r>
  <r>
    <n v="28472"/>
    <s v="Teve Interesse"/>
    <n v="9886"/>
    <x v="2"/>
    <x v="0"/>
    <s v="Serra"/>
    <s v="Franciele"/>
    <s v="Diversos"/>
    <x v="6"/>
  </r>
  <r>
    <n v="44422"/>
    <s v="Teve Interesse"/>
    <n v="9886"/>
    <x v="2"/>
    <x v="0"/>
    <s v="Serra"/>
    <s v="Franciele"/>
    <s v="Diversos"/>
    <x v="6"/>
  </r>
  <r>
    <n v="33900"/>
    <s v="Teve Interesse"/>
    <n v="1464"/>
    <x v="13"/>
    <x v="0"/>
    <s v="Sul"/>
    <s v="Franciele"/>
    <s v="Diversos"/>
    <x v="6"/>
  </r>
  <r>
    <n v="41840"/>
    <s v="Teve Interesse"/>
    <n v="1464"/>
    <x v="13"/>
    <x v="0"/>
    <s v="Sul"/>
    <s v="Franciele"/>
    <s v="Diversos"/>
    <x v="6"/>
  </r>
  <r>
    <n v="40431"/>
    <s v="Teve Interesse"/>
    <n v="1596"/>
    <x v="12"/>
    <x v="0"/>
    <s v="Grande POA"/>
    <s v="Franciele"/>
    <s v="Diversos"/>
    <x v="6"/>
  </r>
  <r>
    <n v="41521"/>
    <s v="Teve Interesse"/>
    <n v="1596"/>
    <x v="12"/>
    <x v="0"/>
    <s v="Grande POA"/>
    <s v="Franciele"/>
    <s v="Diversos"/>
    <x v="6"/>
  </r>
  <r>
    <n v="40182"/>
    <s v="Teve Interesse"/>
    <n v="1596"/>
    <x v="12"/>
    <x v="0"/>
    <s v="Grande POA"/>
    <s v="Franciele"/>
    <s v="Diversos"/>
    <x v="6"/>
  </r>
  <r>
    <n v="41258"/>
    <s v="Teve Interesse"/>
    <n v="1596"/>
    <x v="12"/>
    <x v="0"/>
    <s v="Grande POA"/>
    <s v="Franciele"/>
    <s v="Diversos"/>
    <x v="6"/>
  </r>
  <r>
    <n v="33381"/>
    <s v="Teve Interesse"/>
    <n v="1604"/>
    <x v="29"/>
    <x v="1"/>
    <s v="Vale dos Sinos"/>
    <s v="Leonardo"/>
    <s v="20 à 44"/>
    <x v="7"/>
  </r>
  <r>
    <n v="24281"/>
    <s v="Teve Interesse"/>
    <n v="9886"/>
    <x v="2"/>
    <x v="0"/>
    <s v="Serra"/>
    <s v="Franciele"/>
    <s v="Voucher"/>
    <x v="7"/>
  </r>
  <r>
    <n v="36790"/>
    <s v="Teve Interesse"/>
    <n v="1429"/>
    <x v="20"/>
    <x v="0"/>
    <s v="Vale dos Sinos"/>
    <s v="Franciele"/>
    <s v="Voucher"/>
    <x v="7"/>
  </r>
  <r>
    <n v="26799"/>
    <s v="Teve Interesse"/>
    <n v="1429"/>
    <x v="20"/>
    <x v="0"/>
    <s v="Vale dos Sinos"/>
    <s v="Franciele"/>
    <s v="Voucher"/>
    <x v="7"/>
  </r>
  <r>
    <n v="42716"/>
    <s v="Teve Interesse"/>
    <n v="1429"/>
    <x v="20"/>
    <x v="0"/>
    <s v="Vale dos Sinos"/>
    <s v="Franciele"/>
    <s v="Voucher"/>
    <x v="7"/>
  </r>
  <r>
    <n v="34203"/>
    <s v="Teve Interesse"/>
    <n v="1429"/>
    <x v="20"/>
    <x v="0"/>
    <s v="Vale dos Sinos"/>
    <s v="Franciele"/>
    <s v="Voucher"/>
    <x v="7"/>
  </r>
  <r>
    <n v="36424"/>
    <s v="Teve Interesse"/>
    <n v="1429"/>
    <x v="20"/>
    <x v="0"/>
    <s v="Vale dos Sinos"/>
    <s v="Franciele"/>
    <s v="Voucher"/>
    <x v="7"/>
  </r>
  <r>
    <n v="40575"/>
    <s v="Teve Interesse"/>
    <n v="1211"/>
    <x v="0"/>
    <x v="0"/>
    <s v="Litoral"/>
    <s v="Franciele"/>
    <s v="Voucher"/>
    <x v="7"/>
  </r>
  <r>
    <n v="34855"/>
    <s v="Teve Interesse"/>
    <n v="1211"/>
    <x v="0"/>
    <x v="0"/>
    <s v="Litoral"/>
    <s v="Franciele"/>
    <s v="Voucher"/>
    <x v="7"/>
  </r>
  <r>
    <n v="43063"/>
    <s v="Teve Interesse"/>
    <n v="1211"/>
    <x v="0"/>
    <x v="0"/>
    <s v="Litoral"/>
    <s v="Franciele"/>
    <s v="Voucher"/>
    <x v="7"/>
  </r>
  <r>
    <n v="28038"/>
    <s v="Teve Interesse"/>
    <n v="1211"/>
    <x v="0"/>
    <x v="0"/>
    <s v="Litoral"/>
    <s v="Franciele"/>
    <s v="Voucher"/>
    <x v="7"/>
  </r>
  <r>
    <n v="13077"/>
    <s v="Teve Interesse"/>
    <n v="1464"/>
    <x v="13"/>
    <x v="0"/>
    <s v="Sul"/>
    <s v="Franciele"/>
    <s v="Voucher"/>
    <x v="7"/>
  </r>
  <r>
    <n v="42492"/>
    <s v="Teve Interesse"/>
    <n v="1464"/>
    <x v="13"/>
    <x v="0"/>
    <s v="Sul"/>
    <s v="Franciele"/>
    <s v="Voucher"/>
    <x v="7"/>
  </r>
  <r>
    <n v="22385"/>
    <s v="Teve Interesse"/>
    <n v="1464"/>
    <x v="13"/>
    <x v="0"/>
    <s v="Sul"/>
    <s v="Franciele"/>
    <s v="Voucher"/>
    <x v="7"/>
  </r>
  <r>
    <n v="40474"/>
    <s v="Teve Interesse"/>
    <n v="1464"/>
    <x v="13"/>
    <x v="0"/>
    <s v="Sul"/>
    <s v="Franciele"/>
    <s v="Voucher"/>
    <x v="7"/>
  </r>
  <r>
    <n v="39612"/>
    <s v="Teve Interesse"/>
    <n v="1464"/>
    <x v="13"/>
    <x v="0"/>
    <s v="Sul"/>
    <s v="Franciele"/>
    <s v="Voucher"/>
    <x v="7"/>
  </r>
  <r>
    <n v="38087"/>
    <s v="Teve Interesse"/>
    <n v="1464"/>
    <x v="13"/>
    <x v="0"/>
    <s v="Sul"/>
    <s v="Franciele"/>
    <s v="Voucher"/>
    <x v="7"/>
  </r>
  <r>
    <n v="41577"/>
    <s v="Teve Interesse"/>
    <n v="1464"/>
    <x v="13"/>
    <x v="0"/>
    <s v="Sul"/>
    <s v="Franciele"/>
    <s v="Voucher"/>
    <x v="7"/>
  </r>
  <r>
    <n v="41527"/>
    <s v="Teve Interesse"/>
    <n v="1464"/>
    <x v="13"/>
    <x v="0"/>
    <s v="Sul"/>
    <s v="Franciele"/>
    <s v="Voucher"/>
    <x v="7"/>
  </r>
  <r>
    <n v="41632"/>
    <s v="Teve Interesse"/>
    <n v="1464"/>
    <x v="13"/>
    <x v="0"/>
    <s v="Sul"/>
    <s v="Franciele"/>
    <s v="Voucher"/>
    <x v="7"/>
  </r>
  <r>
    <n v="41615"/>
    <s v="Teve Interesse"/>
    <n v="1464"/>
    <x v="13"/>
    <x v="0"/>
    <s v="Sul"/>
    <s v="Franciele"/>
    <s v="Voucher"/>
    <x v="7"/>
  </r>
  <r>
    <n v="42639"/>
    <s v="Teve Interesse"/>
    <n v="1464"/>
    <x v="13"/>
    <x v="0"/>
    <s v="Sul"/>
    <s v="Franciele"/>
    <s v="Voucher"/>
    <x v="7"/>
  </r>
  <r>
    <n v="44802"/>
    <s v="Teve Interesse"/>
    <n v="1464"/>
    <x v="13"/>
    <x v="0"/>
    <s v="Sul"/>
    <s v="Franciele"/>
    <s v="Voucher"/>
    <x v="7"/>
  </r>
  <r>
    <n v="36900"/>
    <s v="Teve Interesse"/>
    <n v="1596"/>
    <x v="12"/>
    <x v="0"/>
    <s v="Grande POA"/>
    <s v="Franciele"/>
    <s v="Voucher"/>
    <x v="7"/>
  </r>
  <r>
    <n v="43173"/>
    <s v="Teve Interesse"/>
    <n v="1596"/>
    <x v="12"/>
    <x v="0"/>
    <s v="Grande POA"/>
    <s v="Franciele"/>
    <s v="Voucher"/>
    <x v="7"/>
  </r>
  <r>
    <n v="35916"/>
    <s v="Teve Interesse"/>
    <n v="1596"/>
    <x v="12"/>
    <x v="0"/>
    <s v="Grande POA"/>
    <s v="Franciele"/>
    <s v="Voucher"/>
    <x v="7"/>
  </r>
  <r>
    <n v="39476"/>
    <s v="Teve Interesse"/>
    <n v="1522"/>
    <x v="30"/>
    <x v="1"/>
    <s v="Grande POA"/>
    <s v="Juliano"/>
    <s v="Diversos"/>
    <x v="8"/>
  </r>
  <r>
    <n v="33607"/>
    <s v="Teve Interesse"/>
    <n v="9808"/>
    <x v="22"/>
    <x v="1"/>
    <s v="Sul"/>
    <s v="Moizes"/>
    <s v="Diversos"/>
    <x v="8"/>
  </r>
  <r>
    <n v="44225"/>
    <s v="Teve Interesse"/>
    <n v="9839"/>
    <x v="31"/>
    <x v="1"/>
    <s v="Sul"/>
    <s v="Moizes"/>
    <s v="Diversos"/>
    <x v="8"/>
  </r>
  <r>
    <n v="35533"/>
    <s v="Teve Interesse"/>
    <n v="6127"/>
    <x v="24"/>
    <x v="1"/>
    <s v="Litoral"/>
    <s v="Muriel"/>
    <s v="Diversos"/>
    <x v="8"/>
  </r>
  <r>
    <n v="45710"/>
    <s v="Teve Interesse"/>
    <n v="1150"/>
    <x v="16"/>
    <x v="1"/>
    <s v="Grande POA"/>
    <s v="Juliano"/>
    <s v="Diversos"/>
    <x v="8"/>
  </r>
  <r>
    <n v="41349"/>
    <s v="Teve Interesse"/>
    <n v="1273"/>
    <x v="26"/>
    <x v="1"/>
    <s v="Litoral"/>
    <s v="Muriel"/>
    <s v="Diversos"/>
    <x v="8"/>
  </r>
  <r>
    <n v="39470"/>
    <s v="Teve Interesse"/>
    <n v="9808"/>
    <x v="22"/>
    <x v="1"/>
    <s v="Sul"/>
    <s v="Moizes"/>
    <s v="Diversos"/>
    <x v="8"/>
  </r>
  <r>
    <n v="45591"/>
    <s v="Teve Interesse"/>
    <n v="1615"/>
    <x v="32"/>
    <x v="1"/>
    <s v="Sul"/>
    <s v="Moizes"/>
    <s v="Diversos"/>
    <x v="8"/>
  </r>
  <r>
    <n v="40197"/>
    <s v="Teve Interesse"/>
    <n v="1503"/>
    <x v="33"/>
    <x v="1"/>
    <s v="Sul"/>
    <s v="Moizes"/>
    <s v="Diversos"/>
    <x v="8"/>
  </r>
  <r>
    <n v="43435"/>
    <s v="Teve Interesse"/>
    <n v="1150"/>
    <x v="16"/>
    <x v="1"/>
    <s v="Grande POA"/>
    <s v="Juliano"/>
    <s v="Diversos"/>
    <x v="8"/>
  </r>
  <r>
    <n v="42173"/>
    <s v="Teve Interesse"/>
    <n v="9863"/>
    <x v="34"/>
    <x v="1"/>
    <s v="Sul"/>
    <s v="Moizes"/>
    <s v="Diversos"/>
    <x v="8"/>
  </r>
  <r>
    <n v="19848"/>
    <s v="Teve Interesse"/>
    <n v="1280"/>
    <x v="35"/>
    <x v="1"/>
    <s v="Serra"/>
    <s v="Jackson"/>
    <s v="Diversos"/>
    <x v="8"/>
  </r>
  <r>
    <n v="40050"/>
    <s v="Teve Interesse"/>
    <n v="1607"/>
    <x v="36"/>
    <x v="1"/>
    <s v="Litoral"/>
    <s v="Muriel"/>
    <s v="Diversos"/>
    <x v="8"/>
  </r>
  <r>
    <m/>
    <m/>
    <m/>
    <x v="37"/>
    <x v="2"/>
    <m/>
    <m/>
    <m/>
    <x v="9"/>
  </r>
  <r>
    <m/>
    <m/>
    <m/>
    <x v="37"/>
    <x v="2"/>
    <m/>
    <m/>
    <m/>
    <x v="9"/>
  </r>
  <r>
    <m/>
    <m/>
    <m/>
    <x v="37"/>
    <x v="2"/>
    <m/>
    <m/>
    <m/>
    <x v="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9F640F-FB2E-4BDB-9475-FE91A13C38C3}" name="Tabela dinâmica1" cacheId="7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D42" firstHeaderRow="1" firstDataRow="2" firstDataCol="1" rowPageCount="1" colPageCount="1"/>
  <pivotFields count="9">
    <pivotField dataField="1" compact="0" outline="0" showAll="0"/>
    <pivotField compact="0" outline="0" showAll="0"/>
    <pivotField compact="0" outline="0" showAll="0"/>
    <pivotField axis="axisRow" compact="0" outline="0" showAll="0">
      <items count="43">
        <item x="3"/>
        <item m="1" x="38"/>
        <item x="12"/>
        <item x="4"/>
        <item x="26"/>
        <item m="1" x="40"/>
        <item x="13"/>
        <item x="0"/>
        <item x="5"/>
        <item x="6"/>
        <item x="7"/>
        <item x="23"/>
        <item x="8"/>
        <item x="9"/>
        <item x="14"/>
        <item x="1"/>
        <item x="28"/>
        <item x="22"/>
        <item x="27"/>
        <item x="15"/>
        <item x="20"/>
        <item m="1" x="41"/>
        <item x="16"/>
        <item x="24"/>
        <item x="17"/>
        <item x="10"/>
        <item m="1" x="39"/>
        <item x="2"/>
        <item x="29"/>
        <item x="18"/>
        <item x="25"/>
        <item x="11"/>
        <item x="19"/>
        <item x="21"/>
        <item h="1" x="37"/>
        <item x="30"/>
        <item x="31"/>
        <item x="32"/>
        <item x="33"/>
        <item x="34"/>
        <item x="35"/>
        <item x="36"/>
        <item t="default"/>
      </items>
    </pivotField>
    <pivotField axis="axisCol" compact="0" outline="0" showAll="0">
      <items count="4">
        <item x="1"/>
        <item x="0"/>
        <item x="2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11">
        <item x="0"/>
        <item x="1"/>
        <item x="2"/>
        <item x="3"/>
        <item x="4"/>
        <item x="5"/>
        <item x="6"/>
        <item x="7"/>
        <item x="9"/>
        <item x="8"/>
        <item t="default"/>
      </items>
    </pivotField>
  </pivotFields>
  <rowFields count="1">
    <field x="3"/>
  </rowFields>
  <rowItems count="38">
    <i>
      <x/>
    </i>
    <i>
      <x v="2"/>
    </i>
    <i>
      <x v="3"/>
    </i>
    <i>
      <x v="4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2"/>
    </i>
    <i>
      <x v="23"/>
    </i>
    <i>
      <x v="24"/>
    </i>
    <i>
      <x v="25"/>
    </i>
    <i>
      <x v="27"/>
    </i>
    <i>
      <x v="28"/>
    </i>
    <i>
      <x v="29"/>
    </i>
    <i>
      <x v="30"/>
    </i>
    <i>
      <x v="31"/>
    </i>
    <i>
      <x v="32"/>
    </i>
    <i>
      <x v="33"/>
    </i>
    <i>
      <x v="35"/>
    </i>
    <i>
      <x v="36"/>
    </i>
    <i>
      <x v="37"/>
    </i>
    <i>
      <x v="38"/>
    </i>
    <i>
      <x v="39"/>
    </i>
    <i>
      <x v="40"/>
    </i>
    <i>
      <x v="41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8" hier="-1"/>
  </pageFields>
  <dataFields count="1">
    <dataField name="Contagem de ID" fld="0" subtotal="count" baseField="0" baseItem="0"/>
  </dataFields>
  <formats count="13">
    <format dxfId="34">
      <pivotArea outline="0" collapsedLevelsAreSubtotals="1" fieldPosition="0"/>
    </format>
    <format dxfId="35">
      <pivotArea dataOnly="0" labelOnly="1" outline="0" fieldPosition="0">
        <references count="1">
          <reference field="3" count="0"/>
        </references>
      </pivotArea>
    </format>
    <format dxfId="36">
      <pivotArea dataOnly="0" labelOnly="1" grandRow="1" outline="0" fieldPosition="0"/>
    </format>
    <format dxfId="37">
      <pivotArea outline="0" collapsedLevelsAreSubtotals="1" fieldPosition="0"/>
    </format>
    <format dxfId="38">
      <pivotArea field="4" type="button" dataOnly="0" labelOnly="1" outline="0" axis="axisCol" fieldPosition="0"/>
    </format>
    <format dxfId="39">
      <pivotArea type="topRight" dataOnly="0" labelOnly="1" outline="0" fieldPosition="0"/>
    </format>
    <format dxfId="40">
      <pivotArea dataOnly="0" labelOnly="1" outline="0" fieldPosition="0">
        <references count="1">
          <reference field="4" count="0"/>
        </references>
      </pivotArea>
    </format>
    <format dxfId="41">
      <pivotArea dataOnly="0" labelOnly="1" grandCol="1" outline="0" fieldPosition="0"/>
    </format>
    <format dxfId="42">
      <pivotArea grandRow="1" outline="0" collapsedLevelsAreSubtotals="1" fieldPosition="0"/>
    </format>
    <format dxfId="43">
      <pivotArea dataOnly="0" labelOnly="1" grandRow="1" outline="0" fieldPosition="0"/>
    </format>
    <format dxfId="44">
      <pivotArea grandRow="1" outline="0" collapsedLevelsAreSubtotals="1" fieldPosition="0"/>
    </format>
    <format dxfId="45">
      <pivotArea dataOnly="0" labelOnly="1" grandRow="1" outline="0" fieldPosition="0"/>
    </format>
    <format dxfId="46">
      <pivotArea field="3" grandCol="1" outline="0" axis="axisRow" fieldPosition="0">
        <references count="1">
          <reference field="3" count="0" selected="0"/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06830-1498-46A3-BC3D-4EC43A3C47B1}">
  <sheetPr>
    <tabColor theme="0"/>
  </sheetPr>
  <dimension ref="A1:R14"/>
  <sheetViews>
    <sheetView showGridLines="0" workbookViewId="0">
      <selection activeCell="F20" sqref="F20"/>
    </sheetView>
  </sheetViews>
  <sheetFormatPr defaultRowHeight="15"/>
  <cols>
    <col min="1" max="1" width="18" bestFit="1" customWidth="1"/>
    <col min="7" max="7" width="6.28515625" customWidth="1"/>
  </cols>
  <sheetData>
    <row r="1" spans="1:18">
      <c r="A1" s="129" t="s">
        <v>0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</row>
    <row r="4" spans="1:18">
      <c r="A4" s="126" t="s">
        <v>1</v>
      </c>
      <c r="B4" s="127"/>
      <c r="C4" s="127"/>
      <c r="D4" s="127"/>
      <c r="E4" s="127"/>
      <c r="F4" s="127"/>
      <c r="G4" s="127"/>
      <c r="H4" s="127"/>
      <c r="I4" s="127"/>
      <c r="J4" s="127"/>
      <c r="K4" s="127"/>
      <c r="L4" s="127"/>
      <c r="M4" s="127"/>
      <c r="N4" s="127"/>
    </row>
    <row r="5" spans="1:18" ht="15" customHeight="1">
      <c r="A5" s="128" t="s">
        <v>2</v>
      </c>
      <c r="B5" s="128"/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</row>
    <row r="6" spans="1:18" ht="22.5" customHeight="1">
      <c r="A6" s="128"/>
      <c r="B6" s="128"/>
      <c r="C6" s="128"/>
      <c r="D6" s="128"/>
      <c r="E6" s="128"/>
      <c r="F6" s="128"/>
      <c r="G6" s="128"/>
      <c r="H6" s="128"/>
      <c r="I6" s="128"/>
      <c r="J6" s="128"/>
      <c r="K6" s="128"/>
      <c r="L6" s="128"/>
      <c r="M6" s="128"/>
      <c r="N6" s="128"/>
    </row>
    <row r="8" spans="1:18">
      <c r="A8" s="126" t="s">
        <v>3</v>
      </c>
      <c r="B8" s="127"/>
      <c r="C8" s="127"/>
      <c r="D8" s="127"/>
      <c r="E8" s="127"/>
      <c r="F8" s="127"/>
      <c r="G8" s="127"/>
      <c r="H8" s="127"/>
      <c r="I8" s="127"/>
      <c r="J8" s="127"/>
      <c r="K8" s="127"/>
      <c r="L8" s="127"/>
      <c r="M8" s="127"/>
      <c r="N8" s="127"/>
    </row>
    <row r="9" spans="1:18" ht="15" customHeight="1">
      <c r="A9" s="128" t="s">
        <v>4</v>
      </c>
      <c r="B9" s="128"/>
      <c r="C9" s="128"/>
      <c r="D9" s="128"/>
      <c r="E9" s="128"/>
      <c r="F9" s="128"/>
      <c r="G9" s="128"/>
      <c r="H9" s="128"/>
      <c r="I9" s="128"/>
      <c r="J9" s="128"/>
      <c r="K9" s="128"/>
      <c r="L9" s="128"/>
      <c r="M9" s="128"/>
      <c r="N9" s="128"/>
    </row>
    <row r="10" spans="1:18">
      <c r="A10" s="128"/>
      <c r="B10" s="128"/>
      <c r="C10" s="128"/>
      <c r="D10" s="128"/>
      <c r="E10" s="128"/>
      <c r="F10" s="128"/>
      <c r="G10" s="128"/>
      <c r="H10" s="128"/>
      <c r="I10" s="128"/>
      <c r="J10" s="128"/>
      <c r="K10" s="128"/>
      <c r="L10" s="128"/>
      <c r="M10" s="128"/>
      <c r="N10" s="128"/>
    </row>
    <row r="12" spans="1:18">
      <c r="A12" s="126" t="s">
        <v>5</v>
      </c>
      <c r="B12" s="127"/>
      <c r="C12" s="127"/>
      <c r="D12" s="127"/>
      <c r="E12" s="127"/>
      <c r="F12" s="127"/>
      <c r="G12" s="127"/>
      <c r="H12" s="127"/>
      <c r="I12" s="127"/>
      <c r="J12" s="127"/>
      <c r="K12" s="127"/>
      <c r="L12" s="127"/>
      <c r="M12" s="127"/>
      <c r="N12" s="127"/>
    </row>
    <row r="13" spans="1:18" ht="15" customHeight="1">
      <c r="A13" s="128" t="s">
        <v>6</v>
      </c>
      <c r="B13" s="128"/>
      <c r="C13" s="128"/>
      <c r="D13" s="128"/>
      <c r="E13" s="128"/>
      <c r="F13" s="128"/>
      <c r="G13" s="128"/>
      <c r="H13" s="128"/>
      <c r="I13" s="128"/>
      <c r="J13" s="128"/>
      <c r="K13" s="128"/>
      <c r="L13" s="128"/>
      <c r="M13" s="128"/>
      <c r="N13" s="128"/>
    </row>
    <row r="14" spans="1:18">
      <c r="A14" s="128"/>
      <c r="B14" s="128"/>
      <c r="C14" s="128"/>
      <c r="D14" s="128"/>
      <c r="E14" s="128"/>
      <c r="F14" s="128"/>
      <c r="G14" s="128"/>
      <c r="H14" s="128"/>
      <c r="I14" s="128"/>
      <c r="J14" s="128"/>
      <c r="K14" s="128"/>
      <c r="L14" s="128"/>
      <c r="M14" s="128"/>
      <c r="N14" s="128"/>
    </row>
  </sheetData>
  <mergeCells count="7">
    <mergeCell ref="A12:N12"/>
    <mergeCell ref="A13:N14"/>
    <mergeCell ref="A1:R1"/>
    <mergeCell ref="A4:N4"/>
    <mergeCell ref="A5:N6"/>
    <mergeCell ref="A8:N8"/>
    <mergeCell ref="A9:N1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B76EE-2A16-4020-BF02-4BFEF893E8D0}">
  <sheetPr>
    <tabColor theme="0"/>
  </sheetPr>
  <dimension ref="A1:R14"/>
  <sheetViews>
    <sheetView showGridLines="0" workbookViewId="0">
      <selection activeCell="I23" sqref="I23"/>
    </sheetView>
  </sheetViews>
  <sheetFormatPr defaultRowHeight="15"/>
  <sheetData>
    <row r="1" spans="1:18">
      <c r="A1" s="129" t="s">
        <v>7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</row>
    <row r="4" spans="1:18">
      <c r="A4" s="126" t="s">
        <v>1</v>
      </c>
      <c r="B4" s="127"/>
      <c r="C4" s="127"/>
      <c r="D4" s="127"/>
      <c r="E4" s="127"/>
      <c r="F4" s="127"/>
      <c r="G4" s="127"/>
      <c r="H4" s="127"/>
      <c r="I4" s="127"/>
      <c r="J4" s="127"/>
      <c r="K4" s="127"/>
      <c r="L4" s="127"/>
      <c r="M4" s="127"/>
      <c r="N4" s="127"/>
    </row>
    <row r="5" spans="1:18" ht="15" customHeight="1">
      <c r="A5" s="128" t="s">
        <v>8</v>
      </c>
      <c r="B5" s="128"/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</row>
    <row r="6" spans="1:18" ht="30" customHeight="1">
      <c r="A6" s="128"/>
      <c r="B6" s="128"/>
      <c r="C6" s="128"/>
      <c r="D6" s="128"/>
      <c r="E6" s="128"/>
      <c r="F6" s="128"/>
      <c r="G6" s="128"/>
      <c r="H6" s="128"/>
      <c r="I6" s="128"/>
      <c r="J6" s="128"/>
      <c r="K6" s="128"/>
      <c r="L6" s="128"/>
      <c r="M6" s="128"/>
      <c r="N6" s="128"/>
    </row>
    <row r="8" spans="1:18">
      <c r="A8" s="126" t="s">
        <v>3</v>
      </c>
      <c r="B8" s="127"/>
      <c r="C8" s="127"/>
      <c r="D8" s="127"/>
      <c r="E8" s="127"/>
      <c r="F8" s="127"/>
      <c r="G8" s="127"/>
      <c r="H8" s="127"/>
      <c r="I8" s="127"/>
      <c r="J8" s="127"/>
      <c r="K8" s="127"/>
      <c r="L8" s="127"/>
      <c r="M8" s="127"/>
      <c r="N8" s="127"/>
    </row>
    <row r="9" spans="1:18" ht="15" customHeight="1">
      <c r="A9" s="128" t="s">
        <v>9</v>
      </c>
      <c r="B9" s="128"/>
      <c r="C9" s="128"/>
      <c r="D9" s="128"/>
      <c r="E9" s="128"/>
      <c r="F9" s="128"/>
      <c r="G9" s="128"/>
      <c r="H9" s="128"/>
      <c r="I9" s="128"/>
      <c r="J9" s="128"/>
      <c r="K9" s="128"/>
      <c r="L9" s="128"/>
      <c r="M9" s="128"/>
      <c r="N9" s="128"/>
    </row>
    <row r="10" spans="1:18">
      <c r="A10" s="128"/>
      <c r="B10" s="128"/>
      <c r="C10" s="128"/>
      <c r="D10" s="128"/>
      <c r="E10" s="128"/>
      <c r="F10" s="128"/>
      <c r="G10" s="128"/>
      <c r="H10" s="128"/>
      <c r="I10" s="128"/>
      <c r="J10" s="128"/>
      <c r="K10" s="128"/>
      <c r="L10" s="128"/>
      <c r="M10" s="128"/>
      <c r="N10" s="128"/>
    </row>
    <row r="12" spans="1:18">
      <c r="A12" s="126" t="s">
        <v>5</v>
      </c>
      <c r="B12" s="127"/>
      <c r="C12" s="127"/>
      <c r="D12" s="127"/>
      <c r="E12" s="127"/>
      <c r="F12" s="127"/>
      <c r="G12" s="127"/>
      <c r="H12" s="127"/>
      <c r="I12" s="127"/>
      <c r="J12" s="127"/>
      <c r="K12" s="127"/>
      <c r="L12" s="127"/>
      <c r="M12" s="127"/>
      <c r="N12" s="127"/>
    </row>
    <row r="13" spans="1:18" ht="15" customHeight="1">
      <c r="A13" s="128" t="s">
        <v>10</v>
      </c>
      <c r="B13" s="128"/>
      <c r="C13" s="128"/>
      <c r="D13" s="128"/>
      <c r="E13" s="128"/>
      <c r="F13" s="128"/>
      <c r="G13" s="128"/>
      <c r="H13" s="128"/>
      <c r="I13" s="128"/>
      <c r="J13" s="128"/>
      <c r="K13" s="128"/>
      <c r="L13" s="128"/>
      <c r="M13" s="128"/>
      <c r="N13" s="128"/>
    </row>
    <row r="14" spans="1:18">
      <c r="A14" s="128"/>
      <c r="B14" s="128"/>
      <c r="C14" s="128"/>
      <c r="D14" s="128"/>
      <c r="E14" s="128"/>
      <c r="F14" s="128"/>
      <c r="G14" s="128"/>
      <c r="H14" s="128"/>
      <c r="I14" s="128"/>
      <c r="J14" s="128"/>
      <c r="K14" s="128"/>
      <c r="L14" s="128"/>
      <c r="M14" s="128"/>
      <c r="N14" s="128"/>
    </row>
  </sheetData>
  <mergeCells count="7">
    <mergeCell ref="A13:N14"/>
    <mergeCell ref="A1:R1"/>
    <mergeCell ref="A4:N4"/>
    <mergeCell ref="A8:N8"/>
    <mergeCell ref="A12:N12"/>
    <mergeCell ref="A5:N6"/>
    <mergeCell ref="A9:N10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DA99B-BE0E-4F41-AF34-979070746827}">
  <sheetPr>
    <tabColor theme="0"/>
  </sheetPr>
  <dimension ref="A1:R24"/>
  <sheetViews>
    <sheetView showGridLines="0" topLeftCell="I1" workbookViewId="0">
      <selection activeCell="P18" sqref="P18"/>
    </sheetView>
  </sheetViews>
  <sheetFormatPr defaultRowHeight="15"/>
  <cols>
    <col min="2" max="2" width="13.85546875" bestFit="1" customWidth="1"/>
    <col min="3" max="3" width="9.7109375" bestFit="1" customWidth="1"/>
    <col min="4" max="4" width="14.28515625" bestFit="1" customWidth="1"/>
    <col min="5" max="5" width="11" bestFit="1" customWidth="1"/>
    <col min="6" max="6" width="8" bestFit="1" customWidth="1"/>
    <col min="7" max="7" width="12.42578125" bestFit="1" customWidth="1"/>
    <col min="8" max="8" width="12" bestFit="1" customWidth="1"/>
    <col min="9" max="9" width="9.7109375" bestFit="1" customWidth="1"/>
    <col min="11" max="11" width="10.85546875" bestFit="1" customWidth="1"/>
  </cols>
  <sheetData>
    <row r="1" spans="1:18">
      <c r="A1" s="129" t="s">
        <v>11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</row>
    <row r="4" spans="1:18">
      <c r="A4" s="126" t="s">
        <v>1</v>
      </c>
      <c r="B4" s="127"/>
      <c r="C4" s="127"/>
      <c r="D4" s="127"/>
      <c r="E4" s="127"/>
      <c r="F4" s="127"/>
      <c r="G4" s="127"/>
      <c r="H4" s="127"/>
      <c r="I4" s="127"/>
      <c r="J4" s="127"/>
      <c r="K4" s="127"/>
      <c r="L4" s="127"/>
      <c r="M4" s="127"/>
      <c r="N4" s="127"/>
    </row>
    <row r="5" spans="1:18" ht="15" customHeight="1">
      <c r="A5" s="128" t="s">
        <v>12</v>
      </c>
      <c r="B5" s="128"/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</row>
    <row r="6" spans="1:18" ht="30.75" customHeight="1">
      <c r="A6" s="128"/>
      <c r="B6" s="128"/>
      <c r="C6" s="128"/>
      <c r="D6" s="128"/>
      <c r="E6" s="128"/>
      <c r="F6" s="128"/>
      <c r="G6" s="128"/>
      <c r="H6" s="128"/>
      <c r="I6" s="128"/>
      <c r="J6" s="128"/>
      <c r="K6" s="128"/>
      <c r="L6" s="128"/>
      <c r="M6" s="128"/>
      <c r="N6" s="128"/>
    </row>
    <row r="8" spans="1:18">
      <c r="A8" s="126" t="s">
        <v>3</v>
      </c>
      <c r="B8" s="127"/>
      <c r="C8" s="127"/>
      <c r="D8" s="127"/>
      <c r="E8" s="127"/>
      <c r="F8" s="127"/>
      <c r="G8" s="127"/>
      <c r="H8" s="127"/>
      <c r="I8" s="127"/>
      <c r="J8" s="127"/>
      <c r="K8" s="127"/>
      <c r="L8" s="127"/>
      <c r="M8" s="127"/>
      <c r="N8" s="127"/>
    </row>
    <row r="9" spans="1:18" ht="15" customHeight="1">
      <c r="A9" s="128" t="s">
        <v>13</v>
      </c>
      <c r="B9" s="128"/>
      <c r="C9" s="128"/>
      <c r="D9" s="128"/>
      <c r="E9" s="128"/>
      <c r="F9" s="128"/>
      <c r="G9" s="128"/>
      <c r="H9" s="128"/>
      <c r="I9" s="128"/>
      <c r="J9" s="128"/>
      <c r="K9" s="128"/>
      <c r="L9" s="128"/>
      <c r="M9" s="128"/>
      <c r="N9" s="128"/>
    </row>
    <row r="10" spans="1:18">
      <c r="A10" s="128"/>
      <c r="B10" s="128"/>
      <c r="C10" s="128"/>
      <c r="D10" s="128"/>
      <c r="E10" s="128"/>
      <c r="F10" s="128"/>
      <c r="G10" s="128"/>
      <c r="H10" s="128"/>
      <c r="I10" s="128"/>
      <c r="J10" s="128"/>
      <c r="K10" s="128"/>
      <c r="L10" s="128"/>
      <c r="M10" s="128"/>
      <c r="N10" s="128"/>
    </row>
    <row r="12" spans="1:18">
      <c r="A12" s="126" t="s">
        <v>5</v>
      </c>
      <c r="B12" s="127"/>
      <c r="C12" s="127"/>
      <c r="D12" s="127"/>
      <c r="E12" s="127"/>
      <c r="F12" s="127"/>
      <c r="G12" s="127"/>
      <c r="H12" s="127"/>
      <c r="I12" s="127"/>
      <c r="J12" s="127"/>
      <c r="K12" s="127"/>
      <c r="L12" s="127"/>
      <c r="M12" s="127"/>
      <c r="N12" s="127"/>
    </row>
    <row r="13" spans="1:18" ht="15" customHeight="1">
      <c r="A13" s="128" t="s">
        <v>14</v>
      </c>
      <c r="B13" s="128"/>
      <c r="C13" s="128"/>
      <c r="D13" s="128"/>
      <c r="E13" s="128"/>
      <c r="F13" s="128"/>
      <c r="G13" s="128"/>
      <c r="H13" s="128"/>
      <c r="I13" s="128"/>
      <c r="J13" s="128"/>
      <c r="K13" s="128"/>
      <c r="L13" s="128"/>
      <c r="M13" s="128"/>
      <c r="N13" s="128"/>
    </row>
    <row r="14" spans="1:18">
      <c r="A14" s="128"/>
      <c r="B14" s="128"/>
      <c r="C14" s="128"/>
      <c r="D14" s="128"/>
      <c r="E14" s="128"/>
      <c r="F14" s="128"/>
      <c r="G14" s="128"/>
      <c r="H14" s="128"/>
      <c r="I14" s="128"/>
      <c r="J14" s="128"/>
      <c r="K14" s="128"/>
      <c r="L14" s="128"/>
      <c r="M14" s="128"/>
      <c r="N14" s="128"/>
    </row>
    <row r="16" spans="1:18">
      <c r="A16" s="130" t="s">
        <v>15</v>
      </c>
      <c r="B16" s="130"/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</row>
    <row r="17" spans="1:11">
      <c r="A17" s="3" t="s">
        <v>16</v>
      </c>
      <c r="B17" s="3" t="s">
        <v>17</v>
      </c>
      <c r="C17" s="46" t="s">
        <v>18</v>
      </c>
      <c r="D17" s="46" t="s">
        <v>19</v>
      </c>
      <c r="E17" s="13" t="s">
        <v>20</v>
      </c>
      <c r="F17" s="13" t="s">
        <v>21</v>
      </c>
      <c r="G17" s="13" t="s">
        <v>22</v>
      </c>
      <c r="H17" s="13" t="s">
        <v>23</v>
      </c>
      <c r="I17" s="13" t="s">
        <v>24</v>
      </c>
      <c r="J17" s="13" t="s">
        <v>25</v>
      </c>
      <c r="K17" s="14" t="s">
        <v>26</v>
      </c>
    </row>
    <row r="18" spans="1:11">
      <c r="A18" s="7">
        <v>34108</v>
      </c>
      <c r="B18" s="2" t="s">
        <v>27</v>
      </c>
      <c r="C18" s="15">
        <f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1211</v>
      </c>
      <c r="D18" s="8" t="s">
        <v>28</v>
      </c>
      <c r="E18" s="16" t="s">
        <v>29</v>
      </c>
      <c r="F18" s="17" t="str" cm="1">
        <f t="array" ref="F18">_xlfn.IFS(
D18="Andreia Lopes","Serra",
D18="Arlecio Lindemann","Sul",
D18="Dionis Jose","Vale dos Sinos",
D18="Douglas Montagna","Grande POA",
D18="Elisiane Lambrechtt","Grande POA",
D18="Gislaine Muller","Vale dos Sinos",
D18="Henrique Godinho","Grande POA",
D18="Rose - Nelvara","Sul",
D18="Viviane Botelho","Sul",
D18="Ariane Quebao","Grande POA",
D18="Camila Arruda","Sul",
D18="Jairo Costa","Sul",
D18="Moacir Lopes","Grande POA",
D18="Nei Xavier","Grande POA",
D18="Raquel Ricardo","Vale dos Sinos",
D18="Tatiana Lacerda","Serra",
D18="Timoteo Hellwing","Sul",
D18="Volnei Klug","Sul",
D18="Wagner da Silva","Vale dos Sinos",
D18="Marcelo de Souza","Sul",
D18="Fernando Moura","Serra",
D18="Paulo Renato","Litoral",
D18="Vinicios da Luz","Litoral",
D18="Bruno Santos","Litoral",
D18="Mauricio Keenan","Sul",
D18="Cristielen","Litoral",
D18="Juliano Lause","Grande POA",
D18="Thiago Fraga","Vale dos Sinos",
D18="Natalia","Vale dos Sinos",
D18="Guilherme Juhliano","Grande POA",
D18="Timoteo","Sul",
D18="Carlos Alberto","Sul",
D18="Anaina Schmidt","Sul",
D18="Rose - Nelvaira","Sul",
D18="Henrik Von Muhlen","Serra",
TRUE,""
)</f>
        <v>Litoral</v>
      </c>
      <c r="G18" s="17" t="s">
        <v>30</v>
      </c>
      <c r="H18" s="18" t="s">
        <v>31</v>
      </c>
      <c r="I18" s="19">
        <v>46195</v>
      </c>
      <c r="J18" s="8" t="s">
        <v>32</v>
      </c>
      <c r="K18" s="20">
        <v>215.8</v>
      </c>
    </row>
    <row r="19" spans="1:11">
      <c r="A19" s="7">
        <v>31773</v>
      </c>
      <c r="B19" s="2" t="s">
        <v>27</v>
      </c>
      <c r="C19" s="15">
        <f>IF(D19="Cristielen",1211,
IF(D19="Jenifer",1575,
IF(D19="Tatiana Lacerda",9886,
IF(D19="Andreia Lopes",1504,
IF(D19="Arlecio Lindemann",1328,
IF(D19="Dionis Jose",1525,
IF(D19="Douglas Montagna",1581,
IF(D19="Elisiane Lambrechtt",1234,
IF(D19="Gislaine Muller",9937,
IF(D19="Henrique Godinho",1518,
IF(D19="Rose - Nelvara",9863,
IF(D19="Viviane Botelho",9872,
IF(D19="Ariane Quebao",1596,
IF(D19="Ariane",1596,
IF(D19="Camila Arruda",1464,
IF(D19="Camila",1464,
IF(D19="Jairo Costa",9911,
IF(D19="Moacir Lopes",1278,
IF(D19="Nei Xavier",1150,
IF(D19="Raquel Ricardo",1217,
IF(D19="Timoteo Hellwing",9839,
IF(D19="Volnei Klug",1335,
IF(D19="Natalia",1429,
IF(D19="Wagner da Silva",1623,
IF(D19="Marcelo de Souza",9808,
IF(D19="Fernando Moura",1450,
IF(D19="Paulo Renato",6127,
IF(D19="Vinicios da Luz",9905,
IF(D19="Bruno Santos",1273,
IF(D19="Mauricio Keenan",1500,
IF(D19="Juliano Lause",1544,
IF(D19="Guilherme Juhliano",1522,
IF(D19="Timoteo",9839,
IF(D19="Carlos Alberto",1615,
IF(D19="Anaina Schmidt",1503,
IF(D19="Rose - Nelvaira",9863,
IF(D19="Henrik Von Muhlen",1280,
IF(D19="Luiz Olavo",1607,
IF(D19="Sidimar Luis",1325,
IF(D19="Thiago Fraga",1604,""))))))))))))))))))))))))))))))))))))))))</f>
        <v>1575</v>
      </c>
      <c r="D19" s="8" t="s">
        <v>33</v>
      </c>
      <c r="E19" s="16" t="s">
        <v>29</v>
      </c>
      <c r="F19" s="17" t="str" cm="1">
        <f t="array" ref="F19">_xlfn.IFS(
D19="Andreia Lopes","Serra",
D19="Arlecio Lindemann","Sul",
D19="Dionis Jose","Vale dos Sinos",
D19="Douglas Montagna","Grande POA",
D19="Elisiane Lambrechtt","Grande POA",
D19="Gislaine Muller","Vale dos Sinos",
D19="Henrique Godinho","Grande POA",
D19="Rose - Nelvara","Sul",
D19="Viviane Botelho","Sul",
D19="Ariane Quebao","Grande POA",
D19="Camila Arruda","Sul",
D19="Jairo Costa","Sul",
D19="Moacir Lopes","Grande POA",
D19="Nei Xavier","Grande POA",
D19="Raquel Ricardo","Vale dos Sinos",
D19="Tatiana Lacerda","Serra",
D19="Timoteo Hellwing","Sul",
D19="Volnei Klug","Sul",
D19="Wagner da Silva","Vale dos Sinos",
D19="Marcelo de Souza","Sul",
D19="Fernando Moura","Serra",
D19="Paulo Renato","Litoral",
D19="Vinicios da Luz","Litoral",
D19="Bruno Santos","Litoral",
D19="Mauricio Keenan","Sul",
D19="Cristielen","Litoral",
D19="Juliano Lause","Grande POA",
D19="Thiago Fraga","Vale dos Sinos",
D19="Natalia","Vale dos Sinos",
D19="Guilherme Juhliano","Grande POA",
D19="Timoteo","Sul",
D19="Carlos Alberto","Sul",
D19="Anaina Schmidt","Sul",
D19="Rose - Nelvaira","Sul",
D19="Henrik Von Muhlen","Serra",
TRUE,""
)</f>
        <v/>
      </c>
      <c r="G19" s="17" t="s">
        <v>30</v>
      </c>
      <c r="H19" s="8" t="s">
        <v>31</v>
      </c>
      <c r="I19" s="19">
        <v>46195</v>
      </c>
      <c r="J19" s="8" t="s">
        <v>32</v>
      </c>
      <c r="K19" s="20">
        <v>165.8</v>
      </c>
    </row>
    <row r="20" spans="1:11">
      <c r="A20" s="7">
        <v>28483</v>
      </c>
      <c r="B20" s="2" t="s">
        <v>27</v>
      </c>
      <c r="C20" s="15">
        <f>IF(D20="Cristielen",1211,
IF(D20="Jenifer",1575,
IF(D20="Tatiana Lacerda",9886,
IF(D20="Andreia Lopes",1504,
IF(D20="Arlecio Lindemann",1328,
IF(D20="Dionis Jose",1525,
IF(D20="Douglas Montagna",1581,
IF(D20="Elisiane Lambrechtt",1234,
IF(D20="Gislaine Muller",9937,
IF(D20="Henrique Godinho",1518,
IF(D20="Rose - Nelvara",9863,
IF(D20="Viviane Botelho",9872,
IF(D20="Ariane Quebao",1596,
IF(D20="Ariane",1596,
IF(D20="Camila Arruda",1464,
IF(D20="Camila",1464,
IF(D20="Jairo Costa",9911,
IF(D20="Moacir Lopes",1278,
IF(D20="Nei Xavier",1150,
IF(D20="Raquel Ricardo",1217,
IF(D20="Timoteo Hellwing",9839,
IF(D20="Volnei Klug",1335,
IF(D20="Natalia",1429,
IF(D20="Wagner da Silva",1623,
IF(D20="Marcelo de Souza",9808,
IF(D20="Fernando Moura",1450,
IF(D20="Paulo Renato",6127,
IF(D20="Vinicios da Luz",9905,
IF(D20="Bruno Santos",1273,
IF(D20="Mauricio Keenan",1500,
IF(D20="Juliano Lause",1544,
IF(D20="Guilherme Juhliano",1522,
IF(D20="Timoteo",9839,
IF(D20="Carlos Alberto",1615,
IF(D20="Anaina Schmidt",1503,
IF(D20="Rose - Nelvaira",9863,
IF(D20="Henrik Von Muhlen",1280,
IF(D20="Luiz Olavo",1607,
IF(D20="Sidimar Luis",1325,
IF(D20="Thiago Fraga",1604,""))))))))))))))))))))))))))))))))))))))))</f>
        <v>1575</v>
      </c>
      <c r="D20" s="8" t="s">
        <v>33</v>
      </c>
      <c r="E20" s="16" t="s">
        <v>29</v>
      </c>
      <c r="F20" s="17" t="str" cm="1">
        <f t="array" ref="F20">_xlfn.IFS(
D20="Andreia Lopes","Serra",
D20="Arlecio Lindemann","Sul",
D20="Dionis Jose","Vale dos Sinos",
D20="Douglas Montagna","Grande POA",
D20="Elisiane Lambrechtt","Grande POA",
D20="Gislaine Muller","Vale dos Sinos",
D20="Henrique Godinho","Grande POA",
D20="Rose - Nelvara","Sul",
D20="Viviane Botelho","Sul",
D20="Ariane Quebao","Grande POA",
D20="Camila Arruda","Sul",
D20="Jairo Costa","Sul",
D20="Moacir Lopes","Grande POA",
D20="Nei Xavier","Grande POA",
D20="Raquel Ricardo","Vale dos Sinos",
D20="Tatiana Lacerda","Serra",
D20="Timoteo Hellwing","Sul",
D20="Volnei Klug","Sul",
D20="Wagner da Silva","Vale dos Sinos",
D20="Marcelo de Souza","Sul",
D20="Fernando Moura","Serra",
D20="Paulo Renato","Litoral",
D20="Vinicios da Luz","Litoral",
D20="Bruno Santos","Litoral",
D20="Mauricio Keenan","Sul",
D20="Cristielen","Litoral",
D20="Juliano Lause","Grande POA",
D20="Thiago Fraga","Vale dos Sinos",
D20="Natalia","Vale dos Sinos",
D20="Guilherme Juhliano","Grande POA",
D20="Timoteo","Sul",
D20="Carlos Alberto","Sul",
D20="Anaina Schmidt","Sul",
D20="Rose - Nelvaira","Sul",
D20="Henrik Von Muhlen","Serra",
TRUE,""
)</f>
        <v/>
      </c>
      <c r="G20" s="17" t="s">
        <v>30</v>
      </c>
      <c r="H20" s="8" t="s">
        <v>31</v>
      </c>
      <c r="I20" s="19">
        <v>46195</v>
      </c>
      <c r="J20" s="8" t="s">
        <v>34</v>
      </c>
      <c r="K20" s="20" t="s">
        <v>35</v>
      </c>
    </row>
    <row r="21" spans="1:11">
      <c r="A21" s="7">
        <v>38271</v>
      </c>
      <c r="B21" s="2" t="s">
        <v>27</v>
      </c>
      <c r="C21" s="15">
        <f>IF(D21="Cristielen",1211,
IF(D21="Jenifer",1575,
IF(D21="Tatiana Lacerda",9886,
IF(D21="Andreia Lopes",1504,
IF(D21="Arlecio Lindemann",1328,
IF(D21="Dionis Jose",1525,
IF(D21="Douglas Montagna",1581,
IF(D21="Elisiane Lambrechtt",1234,
IF(D21="Gislaine Muller",9937,
IF(D21="Henrique Godinho",1518,
IF(D21="Rose - Nelvara",9863,
IF(D21="Viviane Botelho",9872,
IF(D21="Ariane Quebao",1596,
IF(D21="Ariane",1596,
IF(D21="Camila Arruda",1464,
IF(D21="Camila",1464,
IF(D21="Jairo Costa",9911,
IF(D21="Moacir Lopes",1278,
IF(D21="Nei Xavier",1150,
IF(D21="Raquel Ricardo",1217,
IF(D21="Timoteo Hellwing",9839,
IF(D21="Volnei Klug",1335,
IF(D21="Natalia",1429,
IF(D21="Wagner da Silva",1623,
IF(D21="Marcelo de Souza",9808,
IF(D21="Fernando Moura",1450,
IF(D21="Paulo Renato",6127,
IF(D21="Vinicios da Luz",9905,
IF(D21="Bruno Santos",1273,
IF(D21="Mauricio Keenan",1500,
IF(D21="Juliano Lause",1544,
IF(D21="Guilherme Juhliano",1522,
IF(D21="Timoteo",9839,
IF(D21="Carlos Alberto",1615,
IF(D21="Anaina Schmidt",1503,
IF(D21="Rose - Nelvaira",9863,
IF(D21="Henrik Von Muhlen",1280,
IF(D21="Luiz Olavo",1607,
IF(D21="Sidimar Luis",1325,
IF(D21="Thiago Fraga",1604,""))))))))))))))))))))))))))))))))))))))))</f>
        <v>1575</v>
      </c>
      <c r="D21" s="8" t="s">
        <v>33</v>
      </c>
      <c r="E21" s="16" t="s">
        <v>29</v>
      </c>
      <c r="F21" s="17" t="str" cm="1">
        <f t="array" ref="F21">_xlfn.IFS(
D21="Andreia Lopes","Serra",
D21="Arlecio Lindemann","Sul",
D21="Dionis Jose","Vale dos Sinos",
D21="Douglas Montagna","Grande POA",
D21="Elisiane Lambrechtt","Grande POA",
D21="Gislaine Muller","Vale dos Sinos",
D21="Henrique Godinho","Grande POA",
D21="Rose - Nelvara","Sul",
D21="Viviane Botelho","Sul",
D21="Ariane Quebao","Grande POA",
D21="Camila Arruda","Sul",
D21="Jairo Costa","Sul",
D21="Moacir Lopes","Grande POA",
D21="Nei Xavier","Grande POA",
D21="Raquel Ricardo","Vale dos Sinos",
D21="Tatiana Lacerda","Serra",
D21="Timoteo Hellwing","Sul",
D21="Volnei Klug","Sul",
D21="Wagner da Silva","Vale dos Sinos",
D21="Marcelo de Souza","Sul",
D21="Fernando Moura","Serra",
D21="Paulo Renato","Litoral",
D21="Vinicios da Luz","Litoral",
D21="Bruno Santos","Litoral",
D21="Mauricio Keenan","Sul",
D21="Cristielen","Litoral",
D21="Juliano Lause","Grande POA",
D21="Thiago Fraga","Vale dos Sinos",
D21="Natalia","Vale dos Sinos",
D21="Guilherme Juhliano","Grande POA",
D21="Timoteo","Sul",
D21="Carlos Alberto","Sul",
D21="Anaina Schmidt","Sul",
D21="Rose - Nelvaira","Sul",
D21="Henrik Von Muhlen","Serra",
TRUE,""
)</f>
        <v/>
      </c>
      <c r="G21" s="17" t="s">
        <v>30</v>
      </c>
      <c r="H21" s="8" t="s">
        <v>31</v>
      </c>
      <c r="I21" s="19">
        <v>46195</v>
      </c>
      <c r="J21" s="8" t="s">
        <v>34</v>
      </c>
      <c r="K21" s="20" t="s">
        <v>35</v>
      </c>
    </row>
    <row r="22" spans="1:11">
      <c r="A22" s="7">
        <v>42764</v>
      </c>
      <c r="B22" s="2" t="s">
        <v>27</v>
      </c>
      <c r="C22" s="15">
        <f>IF(D22="Cristielen",1211,
IF(D22="Jenifer",1575,
IF(D22="Tatiana Lacerda",9886,
IF(D22="Andreia Lopes",1504,
IF(D22="Arlecio Lindemann",1328,
IF(D22="Dionis Jose",1525,
IF(D22="Douglas Montagna",1581,
IF(D22="Elisiane Lambrechtt",1234,
IF(D22="Gislaine Muller",9937,
IF(D22="Henrique Godinho",1518,
IF(D22="Rose - Nelvara",9863,
IF(D22="Viviane Botelho",9872,
IF(D22="Ariane Quebao",1596,
IF(D22="Ariane",1596,
IF(D22="Camila Arruda",1464,
IF(D22="Camila",1464,
IF(D22="Jairo Costa",9911,
IF(D22="Moacir Lopes",1278,
IF(D22="Nei Xavier",1150,
IF(D22="Raquel Ricardo",1217,
IF(D22="Timoteo Hellwing",9839,
IF(D22="Volnei Klug",1335,
IF(D22="Natalia",1429,
IF(D22="Wagner da Silva",1623,
IF(D22="Marcelo de Souza",9808,
IF(D22="Fernando Moura",1450,
IF(D22="Paulo Renato",6127,
IF(D22="Vinicios da Luz",9905,
IF(D22="Bruno Santos",1273,
IF(D22="Mauricio Keenan",1500,
IF(D22="Juliano Lause",1544,
IF(D22="Guilherme Juhliano",1522,
IF(D22="Timoteo",9839,
IF(D22="Carlos Alberto",1615,
IF(D22="Anaina Schmidt",1503,
IF(D22="Rose - Nelvaira",9863,
IF(D22="Henrik Von Muhlen",1280,
IF(D22="Luiz Olavo",1607,
IF(D22="Sidimar Luis",1325,
IF(D22="Thiago Fraga",1604,""))))))))))))))))))))))))))))))))))))))))</f>
        <v>1575</v>
      </c>
      <c r="D22" s="8" t="s">
        <v>33</v>
      </c>
      <c r="E22" s="16" t="s">
        <v>29</v>
      </c>
      <c r="F22" s="17" t="str" cm="1">
        <f t="array" ref="F22">_xlfn.IFS(
D22="Andreia Lopes","Serra",
D22="Arlecio Lindemann","Sul",
D22="Dionis Jose","Vale dos Sinos",
D22="Douglas Montagna","Grande POA",
D22="Elisiane Lambrechtt","Grande POA",
D22="Gislaine Muller","Vale dos Sinos",
D22="Henrique Godinho","Grande POA",
D22="Rose - Nelvara","Sul",
D22="Viviane Botelho","Sul",
D22="Ariane Quebao","Grande POA",
D22="Camila Arruda","Sul",
D22="Jairo Costa","Sul",
D22="Moacir Lopes","Grande POA",
D22="Nei Xavier","Grande POA",
D22="Raquel Ricardo","Vale dos Sinos",
D22="Tatiana Lacerda","Serra",
D22="Timoteo Hellwing","Sul",
D22="Volnei Klug","Sul",
D22="Wagner da Silva","Vale dos Sinos",
D22="Marcelo de Souza","Sul",
D22="Fernando Moura","Serra",
D22="Paulo Renato","Litoral",
D22="Vinicios da Luz","Litoral",
D22="Bruno Santos","Litoral",
D22="Mauricio Keenan","Sul",
D22="Cristielen","Litoral",
D22="Juliano Lause","Grande POA",
D22="Thiago Fraga","Vale dos Sinos",
D22="Natalia","Vale dos Sinos",
D22="Guilherme Juhliano","Grande POA",
D22="Timoteo","Sul",
D22="Carlos Alberto","Sul",
D22="Anaina Schmidt","Sul",
D22="Rose - Nelvaira","Sul",
D22="Henrik Von Muhlen","Serra",
TRUE,""
)</f>
        <v/>
      </c>
      <c r="G22" s="17" t="s">
        <v>30</v>
      </c>
      <c r="H22" s="8" t="s">
        <v>31</v>
      </c>
      <c r="I22" s="19">
        <v>46195</v>
      </c>
      <c r="J22" s="8" t="s">
        <v>34</v>
      </c>
      <c r="K22" s="20"/>
    </row>
    <row r="23" spans="1:11">
      <c r="A23" s="7">
        <v>39696</v>
      </c>
      <c r="B23" s="2" t="s">
        <v>27</v>
      </c>
      <c r="C23" s="15">
        <f>IF(D23="Cristielen",1211,
IF(D23="Jenifer",1575,
IF(D23="Tatiana Lacerda",9886,
IF(D23="Andreia Lopes",1504,
IF(D23="Arlecio Lindemann",1328,
IF(D23="Dionis Jose",1525,
IF(D23="Douglas Montagna",1581,
IF(D23="Elisiane Lambrechtt",1234,
IF(D23="Gislaine Muller",9937,
IF(D23="Henrique Godinho",1518,
IF(D23="Rose - Nelvara",9863,
IF(D23="Viviane Botelho",9872,
IF(D23="Ariane Quebao",1596,
IF(D23="Ariane",1596,
IF(D23="Camila Arruda",1464,
IF(D23="Camila",1464,
IF(D23="Jairo Costa",9911,
IF(D23="Moacir Lopes",1278,
IF(D23="Nei Xavier",1150,
IF(D23="Raquel Ricardo",1217,
IF(D23="Timoteo Hellwing",9839,
IF(D23="Volnei Klug",1335,
IF(D23="Natalia",1429,
IF(D23="Wagner da Silva",1623,
IF(D23="Marcelo de Souza",9808,
IF(D23="Fernando Moura",1450,
IF(D23="Paulo Renato",6127,
IF(D23="Vinicios da Luz",9905,
IF(D23="Bruno Santos",1273,
IF(D23="Mauricio Keenan",1500,
IF(D23="Juliano Lause",1544,
IF(D23="Guilherme Juhliano",1522,
IF(D23="Timoteo",9839,
IF(D23="Carlos Alberto",1615,
IF(D23="Anaina Schmidt",1503,
IF(D23="Rose - Nelvaira",9863,
IF(D23="Henrik Von Muhlen",1280,
IF(D23="Luiz Olavo",1607,
IF(D23="Sidimar Luis",1325,
IF(D23="Thiago Fraga",1604,""))))))))))))))))))))))))))))))))))))))))</f>
        <v>1575</v>
      </c>
      <c r="D23" s="8" t="s">
        <v>33</v>
      </c>
      <c r="E23" s="16" t="s">
        <v>29</v>
      </c>
      <c r="F23" s="17" t="str" cm="1">
        <f t="array" ref="F23">_xlfn.IFS(
D23="Andreia Lopes","Serra",
D23="Arlecio Lindemann","Sul",
D23="Dionis Jose","Vale dos Sinos",
D23="Douglas Montagna","Grande POA",
D23="Elisiane Lambrechtt","Grande POA",
D23="Gislaine Muller","Vale dos Sinos",
D23="Henrique Godinho","Grande POA",
D23="Rose - Nelvara","Sul",
D23="Viviane Botelho","Sul",
D23="Ariane Quebao","Grande POA",
D23="Camila Arruda","Sul",
D23="Jairo Costa","Sul",
D23="Moacir Lopes","Grande POA",
D23="Nei Xavier","Grande POA",
D23="Raquel Ricardo","Vale dos Sinos",
D23="Tatiana Lacerda","Serra",
D23="Timoteo Hellwing","Sul",
D23="Volnei Klug","Sul",
D23="Wagner da Silva","Vale dos Sinos",
D23="Marcelo de Souza","Sul",
D23="Fernando Moura","Serra",
D23="Paulo Renato","Litoral",
D23="Vinicios da Luz","Litoral",
D23="Bruno Santos","Litoral",
D23="Mauricio Keenan","Sul",
D23="Cristielen","Litoral",
D23="Juliano Lause","Grande POA",
D23="Thiago Fraga","Vale dos Sinos",
D23="Natalia","Vale dos Sinos",
D23="Guilherme Juhliano","Grande POA",
D23="Timoteo","Sul",
D23="Carlos Alberto","Sul",
D23="Anaina Schmidt","Sul",
D23="Rose - Nelvaira","Sul",
D23="Henrik Von Muhlen","Serra",
TRUE,""
)</f>
        <v/>
      </c>
      <c r="G23" s="17" t="s">
        <v>30</v>
      </c>
      <c r="H23" s="8" t="s">
        <v>31</v>
      </c>
      <c r="I23" s="19">
        <v>46195</v>
      </c>
      <c r="J23" s="8" t="s">
        <v>34</v>
      </c>
      <c r="K23" s="20"/>
    </row>
    <row r="24" spans="1:11">
      <c r="A24" s="7">
        <v>22921</v>
      </c>
      <c r="B24" s="2" t="s">
        <v>27</v>
      </c>
      <c r="C24" s="15">
        <f>IF(D24="Cristielen",1211,
IF(D24="Jenifer",1575,
IF(D24="Tatiana Lacerda",9886,
IF(D24="Andreia Lopes",1504,
IF(D24="Arlecio Lindemann",1328,
IF(D24="Dionis Jose",1525,
IF(D24="Douglas Montagna",1581,
IF(D24="Elisiane Lambrechtt",1234,
IF(D24="Gislaine Muller",9937,
IF(D24="Henrique Godinho",1518,
IF(D24="Rose - Nelvara",9863,
IF(D24="Viviane Botelho",9872,
IF(D24="Ariane Quebao",1596,
IF(D24="Ariane",1596,
IF(D24="Camila Arruda",1464,
IF(D24="Camila",1464,
IF(D24="Jairo Costa",9911,
IF(D24="Moacir Lopes",1278,
IF(D24="Nei Xavier",1150,
IF(D24="Raquel Ricardo",1217,
IF(D24="Timoteo Hellwing",9839,
IF(D24="Volnei Klug",1335,
IF(D24="Natalia",1429,
IF(D24="Wagner da Silva",1623,
IF(D24="Marcelo de Souza",9808,
IF(D24="Fernando Moura",1450,
IF(D24="Paulo Renato",6127,
IF(D24="Vinicios da Luz",9905,
IF(D24="Bruno Santos",1273,
IF(D24="Mauricio Keenan",1500,
IF(D24="Juliano Lause",1544,
IF(D24="Guilherme Juhliano",1522,
IF(D24="Timoteo",9839,
IF(D24="Carlos Alberto",1615,
IF(D24="Anaina Schmidt",1503,
IF(D24="Rose - Nelvaira",9863,
IF(D24="Henrik Von Muhlen",1280,
IF(D24="Luiz Olavo",1607,
IF(D24="Sidimar Luis",1325,
IF(D24="Thiago Fraga",1604,""))))))))))))))))))))))))))))))))))))))))</f>
        <v>1575</v>
      </c>
      <c r="D24" s="8" t="s">
        <v>33</v>
      </c>
      <c r="E24" s="16" t="s">
        <v>29</v>
      </c>
      <c r="F24" s="17" t="str" cm="1">
        <f t="array" ref="F24">_xlfn.IFS(
D24="Andreia Lopes","Serra",
D24="Arlecio Lindemann","Sul",
D24="Dionis Jose","Vale dos Sinos",
D24="Douglas Montagna","Grande POA",
D24="Elisiane Lambrechtt","Grande POA",
D24="Gislaine Muller","Vale dos Sinos",
D24="Henrique Godinho","Grande POA",
D24="Rose - Nelvara","Sul",
D24="Viviane Botelho","Sul",
D24="Ariane Quebao","Grande POA",
D24="Camila Arruda","Sul",
D24="Jairo Costa","Sul",
D24="Moacir Lopes","Grande POA",
D24="Nei Xavier","Grande POA",
D24="Raquel Ricardo","Vale dos Sinos",
D24="Tatiana Lacerda","Serra",
D24="Timoteo Hellwing","Sul",
D24="Volnei Klug","Sul",
D24="Wagner da Silva","Vale dos Sinos",
D24="Marcelo de Souza","Sul",
D24="Fernando Moura","Serra",
D24="Paulo Renato","Litoral",
D24="Vinicios da Luz","Litoral",
D24="Bruno Santos","Litoral",
D24="Mauricio Keenan","Sul",
D24="Cristielen","Litoral",
D24="Juliano Lause","Grande POA",
D24="Thiago Fraga","Vale dos Sinos",
D24="Natalia","Vale dos Sinos",
D24="Guilherme Juhliano","Grande POA",
D24="Timoteo","Sul",
D24="Carlos Alberto","Sul",
D24="Anaina Schmidt","Sul",
D24="Rose - Nelvaira","Sul",
D24="Henrik Von Muhlen","Serra",
TRUE,""
)</f>
        <v/>
      </c>
      <c r="G24" s="17" t="s">
        <v>30</v>
      </c>
      <c r="H24" s="8" t="s">
        <v>31</v>
      </c>
      <c r="I24" s="19">
        <v>46195</v>
      </c>
      <c r="J24" s="8" t="s">
        <v>34</v>
      </c>
      <c r="K24" s="20"/>
    </row>
  </sheetData>
  <mergeCells count="8">
    <mergeCell ref="A12:N12"/>
    <mergeCell ref="A13:N14"/>
    <mergeCell ref="A16:R16"/>
    <mergeCell ref="A1:R1"/>
    <mergeCell ref="A4:N4"/>
    <mergeCell ref="A5:N6"/>
    <mergeCell ref="A8:N8"/>
    <mergeCell ref="A9:N10"/>
  </mergeCells>
  <conditionalFormatting sqref="A17">
    <cfRule type="duplicateValues" dxfId="33" priority="2"/>
  </conditionalFormatting>
  <conditionalFormatting sqref="A18:A24">
    <cfRule type="duplicateValues" dxfId="32" priority="1"/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D4AD3-3AF9-4A29-81BF-FB7BCA9F1137}">
  <sheetPr>
    <tabColor theme="0"/>
  </sheetPr>
  <dimension ref="A1:R20"/>
  <sheetViews>
    <sheetView showGridLines="0" topLeftCell="H1" workbookViewId="0">
      <selection activeCell="T3" sqref="T3"/>
    </sheetView>
  </sheetViews>
  <sheetFormatPr defaultRowHeight="15"/>
  <cols>
    <col min="2" max="2" width="13.85546875" bestFit="1" customWidth="1"/>
    <col min="4" max="4" width="15" bestFit="1" customWidth="1"/>
    <col min="5" max="5" width="11" bestFit="1" customWidth="1"/>
    <col min="6" max="6" width="8" bestFit="1" customWidth="1"/>
    <col min="7" max="7" width="12.42578125" bestFit="1" customWidth="1"/>
    <col min="9" max="9" width="9.7109375" bestFit="1" customWidth="1"/>
    <col min="11" max="11" width="10.85546875" bestFit="1" customWidth="1"/>
  </cols>
  <sheetData>
    <row r="1" spans="1:18">
      <c r="A1" s="129" t="s">
        <v>36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</row>
    <row r="4" spans="1:18">
      <c r="A4" s="126" t="s">
        <v>1</v>
      </c>
      <c r="B4" s="127"/>
      <c r="C4" s="127"/>
      <c r="D4" s="127"/>
      <c r="E4" s="127"/>
      <c r="F4" s="127"/>
      <c r="G4" s="127"/>
      <c r="H4" s="127"/>
      <c r="I4" s="127"/>
      <c r="J4" s="127"/>
      <c r="K4" s="127"/>
      <c r="L4" s="127"/>
      <c r="M4" s="127"/>
      <c r="N4" s="127"/>
    </row>
    <row r="5" spans="1:18" ht="15" customHeight="1">
      <c r="A5" s="128" t="s">
        <v>37</v>
      </c>
      <c r="B5" s="128"/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</row>
    <row r="6" spans="1:18" ht="18.75" customHeight="1">
      <c r="A6" s="128"/>
      <c r="B6" s="128"/>
      <c r="C6" s="128"/>
      <c r="D6" s="128"/>
      <c r="E6" s="128"/>
      <c r="F6" s="128"/>
      <c r="G6" s="128"/>
      <c r="H6" s="128"/>
      <c r="I6" s="128"/>
      <c r="J6" s="128"/>
      <c r="K6" s="128"/>
      <c r="L6" s="128"/>
      <c r="M6" s="128"/>
      <c r="N6" s="128"/>
    </row>
    <row r="8" spans="1:18">
      <c r="A8" s="126" t="s">
        <v>3</v>
      </c>
      <c r="B8" s="127"/>
      <c r="C8" s="127"/>
      <c r="D8" s="127"/>
      <c r="E8" s="127"/>
      <c r="F8" s="127"/>
      <c r="G8" s="127"/>
      <c r="H8" s="127"/>
      <c r="I8" s="127"/>
      <c r="J8" s="127"/>
      <c r="K8" s="127"/>
      <c r="L8" s="127"/>
      <c r="M8" s="127"/>
      <c r="N8" s="127"/>
    </row>
    <row r="9" spans="1:18" ht="15" customHeight="1">
      <c r="A9" s="128" t="s">
        <v>9</v>
      </c>
      <c r="B9" s="128"/>
      <c r="C9" s="128"/>
      <c r="D9" s="128"/>
      <c r="E9" s="128"/>
      <c r="F9" s="128"/>
      <c r="G9" s="128"/>
      <c r="H9" s="128"/>
      <c r="I9" s="128"/>
      <c r="J9" s="128"/>
      <c r="K9" s="128"/>
      <c r="L9" s="128"/>
      <c r="M9" s="128"/>
      <c r="N9" s="128"/>
    </row>
    <row r="10" spans="1:18">
      <c r="A10" s="128"/>
      <c r="B10" s="128"/>
      <c r="C10" s="128"/>
      <c r="D10" s="128"/>
      <c r="E10" s="128"/>
      <c r="F10" s="128"/>
      <c r="G10" s="128"/>
      <c r="H10" s="128"/>
      <c r="I10" s="128"/>
      <c r="J10" s="128"/>
      <c r="K10" s="128"/>
      <c r="L10" s="128"/>
      <c r="M10" s="128"/>
      <c r="N10" s="128"/>
    </row>
    <row r="12" spans="1:18">
      <c r="A12" s="126" t="s">
        <v>5</v>
      </c>
      <c r="B12" s="127"/>
      <c r="C12" s="127"/>
      <c r="D12" s="127"/>
      <c r="E12" s="127"/>
      <c r="F12" s="127"/>
      <c r="G12" s="127"/>
      <c r="H12" s="127"/>
      <c r="I12" s="127"/>
      <c r="J12" s="127"/>
      <c r="K12" s="127"/>
      <c r="L12" s="127"/>
      <c r="M12" s="127"/>
      <c r="N12" s="127"/>
    </row>
    <row r="13" spans="1:18" ht="15" customHeight="1">
      <c r="A13" s="128" t="s">
        <v>38</v>
      </c>
      <c r="B13" s="128"/>
      <c r="C13" s="128"/>
      <c r="D13" s="128"/>
      <c r="E13" s="128"/>
      <c r="F13" s="128"/>
      <c r="G13" s="128"/>
      <c r="H13" s="128"/>
      <c r="I13" s="128"/>
      <c r="J13" s="128"/>
      <c r="K13" s="128"/>
      <c r="L13" s="128"/>
      <c r="M13" s="128"/>
      <c r="N13" s="128"/>
    </row>
    <row r="14" spans="1:18">
      <c r="A14" s="128"/>
      <c r="B14" s="128"/>
      <c r="C14" s="128"/>
      <c r="D14" s="128"/>
      <c r="E14" s="128"/>
      <c r="F14" s="128"/>
      <c r="G14" s="128"/>
      <c r="H14" s="128"/>
      <c r="I14" s="128"/>
      <c r="J14" s="128"/>
      <c r="K14" s="128"/>
      <c r="L14" s="128"/>
      <c r="M14" s="128"/>
      <c r="N14" s="128"/>
    </row>
    <row r="16" spans="1:18">
      <c r="A16" s="130" t="s">
        <v>15</v>
      </c>
      <c r="B16" s="130"/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</row>
    <row r="17" spans="1:11">
      <c r="A17" s="3" t="s">
        <v>16</v>
      </c>
      <c r="B17" s="3" t="s">
        <v>17</v>
      </c>
      <c r="C17" s="46" t="s">
        <v>18</v>
      </c>
      <c r="D17" s="46" t="s">
        <v>19</v>
      </c>
      <c r="E17" s="13" t="s">
        <v>20</v>
      </c>
      <c r="F17" s="13" t="s">
        <v>21</v>
      </c>
      <c r="G17" s="13" t="s">
        <v>22</v>
      </c>
      <c r="H17" s="13" t="s">
        <v>23</v>
      </c>
      <c r="I17" s="13" t="s">
        <v>24</v>
      </c>
      <c r="J17" s="13" t="s">
        <v>25</v>
      </c>
      <c r="K17" s="14" t="s">
        <v>26</v>
      </c>
    </row>
    <row r="18" spans="1:11">
      <c r="A18" s="7">
        <v>40089</v>
      </c>
      <c r="B18" s="2" t="s">
        <v>27</v>
      </c>
      <c r="C18" s="15">
        <f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9886</v>
      </c>
      <c r="D18" s="8" t="s">
        <v>39</v>
      </c>
      <c r="E18" s="16" t="s">
        <v>29</v>
      </c>
      <c r="F18" s="17" t="str" cm="1">
        <f t="array" ref="F18">_xlfn.IFS(
D18="Andreia Lopes","Serra",
D18="Arlecio Lindemann","Sul",
D18="Dionis Jose","Vale dos Sinos",
D18="Douglas Montagna","Grande POA",
D18="Elisiane Lambrechtt","Grande POA",
D18="Gislaine Muller","Vale dos Sinos",
D18="Henrique Godinho","Grande POA",
D18="Rose - Nelvara","Sul",
D18="Viviane Botelho","Sul",
D18="Ariane Quebao","Grande POA",
D18="Camila Arruda","Sul",
D18="Jairo Costa","Sul",
D18="Moacir Lopes","Grande POA",
D18="Nei Xavier","Grande POA",
D18="Raquel Ricardo","Vale dos Sinos",
D18="Tatiana Lacerda","Serra",
D18="Timoteo Hellwing","Sul",
D18="Volnei Klug","Sul",
D18="Wagner da Silva","Vale dos Sinos",
D18="Marcelo de Souza","Sul",
D18="Fernando Moura","Serra",
D18="Paulo Renato","Litoral",
D18="Vinicios da Luz","Litoral",
D18="Bruno Santos","Litoral",
D18="Mauricio Keenan","Sul",
D18="Cristielen","Litoral",
D18="Juliano Lause","Grande POA",
D18="Thiago Fraga","Vale dos Sinos",
D18="Natalia","Vale dos Sinos",
D18="Guilherme Juhliano","Grande POA",
D18="Timoteo","Sul",
D18="Carlos Alberto","Sul",
D18="Anaina Schmidt","Sul",
D18="Rose - Nelvaira","Sul",
D18="Henrik Von Muhlen","Serra",
TRUE,""
)</f>
        <v>Serra</v>
      </c>
      <c r="G18" s="17" t="s">
        <v>30</v>
      </c>
      <c r="H18" s="8" t="s">
        <v>40</v>
      </c>
      <c r="I18" s="19">
        <v>46196</v>
      </c>
      <c r="J18" s="8" t="s">
        <v>34</v>
      </c>
      <c r="K18" s="20"/>
    </row>
    <row r="19" spans="1:11">
      <c r="A19" s="7">
        <v>39025</v>
      </c>
      <c r="B19" s="2" t="s">
        <v>27</v>
      </c>
      <c r="C19" s="15">
        <f>IF(D19="Cristielen",1211,
IF(D19="Jenifer",1575,
IF(D19="Tatiana Lacerda",9886,
IF(D19="Andreia Lopes",1504,
IF(D19="Arlecio Lindemann",1328,
IF(D19="Dionis Jose",1525,
IF(D19="Douglas Montagna",1581,
IF(D19="Elisiane Lambrechtt",1234,
IF(D19="Gislaine Muller",9937,
IF(D19="Henrique Godinho",1518,
IF(D19="Rose - Nelvara",9863,
IF(D19="Viviane Botelho",9872,
IF(D19="Ariane Quebao",1596,
IF(D19="Ariane",1596,
IF(D19="Camila Arruda",1464,
IF(D19="Camila",1464,
IF(D19="Jairo Costa",9911,
IF(D19="Moacir Lopes",1278,
IF(D19="Nei Xavier",1150,
IF(D19="Raquel Ricardo",1217,
IF(D19="Timoteo Hellwing",9839,
IF(D19="Volnei Klug",1335,
IF(D19="Natalia",1429,
IF(D19="Wagner da Silva",1623,
IF(D19="Marcelo de Souza",9808,
IF(D19="Fernando Moura",1450,
IF(D19="Paulo Renato",6127,
IF(D19="Vinicios da Luz",9905,
IF(D19="Bruno Santos",1273,
IF(D19="Mauricio Keenan",1500,
IF(D19="Juliano Lause",1544,
IF(D19="Guilherme Juhliano",1522,
IF(D19="Timoteo",9839,
IF(D19="Carlos Alberto",1615,
IF(D19="Anaina Schmidt",1503,
IF(D19="Rose - Nelvaira",9863,
IF(D19="Henrik Von Muhlen",1280,
IF(D19="Luiz Olavo",1607,
IF(D19="Sidimar Luis",1325,
IF(D19="Thiago Fraga",1604,""))))))))))))))))))))))))))))))))))))))))</f>
        <v>1575</v>
      </c>
      <c r="D19" s="8" t="s">
        <v>33</v>
      </c>
      <c r="E19" s="16" t="s">
        <v>29</v>
      </c>
      <c r="F19" s="17" t="str" cm="1">
        <f t="array" ref="F19">_xlfn.IFS(
D19="Andreia Lopes","Serra",
D19="Arlecio Lindemann","Sul",
D19="Dionis Jose","Vale dos Sinos",
D19="Douglas Montagna","Grande POA",
D19="Elisiane Lambrechtt","Grande POA",
D19="Gislaine Muller","Vale dos Sinos",
D19="Henrique Godinho","Grande POA",
D19="Rose - Nelvara","Sul",
D19="Viviane Botelho","Sul",
D19="Ariane Quebao","Grande POA",
D19="Camila Arruda","Sul",
D19="Jairo Costa","Sul",
D19="Moacir Lopes","Grande POA",
D19="Nei Xavier","Grande POA",
D19="Raquel Ricardo","Vale dos Sinos",
D19="Tatiana Lacerda","Serra",
D19="Timoteo Hellwing","Sul",
D19="Volnei Klug","Sul",
D19="Wagner da Silva","Vale dos Sinos",
D19="Marcelo de Souza","Sul",
D19="Fernando Moura","Serra",
D19="Paulo Renato","Litoral",
D19="Vinicios da Luz","Litoral",
D19="Bruno Santos","Litoral",
D19="Mauricio Keenan","Sul",
D19="Cristielen","Litoral",
D19="Juliano Lause","Grande POA",
D19="Thiago Fraga","Vale dos Sinos",
D19="Natalia","Vale dos Sinos",
D19="Guilherme Juhliano","Grande POA",
D19="Timoteo","Sul",
D19="Carlos Alberto","Sul",
D19="Anaina Schmidt","Sul",
D19="Rose - Nelvaira","Sul",
D19="Henrik Von Muhlen","Serra",
TRUE,""
)</f>
        <v/>
      </c>
      <c r="G19" s="17" t="s">
        <v>30</v>
      </c>
      <c r="H19" s="8" t="s">
        <v>40</v>
      </c>
      <c r="I19" s="19">
        <v>46196</v>
      </c>
      <c r="J19" s="8" t="s">
        <v>34</v>
      </c>
      <c r="K19" s="20"/>
    </row>
    <row r="20" spans="1:11">
      <c r="A20" s="7">
        <v>42866</v>
      </c>
      <c r="B20" s="2" t="s">
        <v>27</v>
      </c>
      <c r="C20" s="15">
        <f>IF(D20="Cristielen",1211,
IF(D20="Jenifer",1575,
IF(D20="Tatiana Lacerda",9886,
IF(D20="Andreia Lopes",1504,
IF(D20="Arlecio Lindemann",1328,
IF(D20="Dionis Jose",1525,
IF(D20="Douglas Montagna",1581,
IF(D20="Elisiane Lambrechtt",1234,
IF(D20="Gislaine Muller",9937,
IF(D20="Henrique Godinho",1518,
IF(D20="Rose - Nelvara",9863,
IF(D20="Viviane Botelho",9872,
IF(D20="Ariane Quebao",1596,
IF(D20="Ariane",1596,
IF(D20="Camila Arruda",1464,
IF(D20="Camila",1464,
IF(D20="Jairo Costa",9911,
IF(D20="Moacir Lopes",1278,
IF(D20="Nei Xavier",1150,
IF(D20="Raquel Ricardo",1217,
IF(D20="Timoteo Hellwing",9839,
IF(D20="Volnei Klug",1335,
IF(D20="Natalia",1429,
IF(D20="Wagner da Silva",1623,
IF(D20="Marcelo de Souza",9808,
IF(D20="Fernando Moura",1450,
IF(D20="Paulo Renato",6127,
IF(D20="Vinicios da Luz",9905,
IF(D20="Bruno Santos",1273,
IF(D20="Mauricio Keenan",1500,
IF(D20="Juliano Lause",1544,
IF(D20="Guilherme Juhliano",1522,
IF(D20="Timoteo",9839,
IF(D20="Carlos Alberto",1615,
IF(D20="Anaina Schmidt",1503,
IF(D20="Rose - Nelvaira",9863,
IF(D20="Henrik Von Muhlen",1280,
IF(D20="Luiz Olavo",1607,
IF(D20="Sidimar Luis",1325,
IF(D20="Thiago Fraga",1604,""))))))))))))))))))))))))))))))))))))))))</f>
        <v>6127</v>
      </c>
      <c r="D20" s="8" t="s">
        <v>41</v>
      </c>
      <c r="E20" s="16" t="s">
        <v>29</v>
      </c>
      <c r="F20" s="17" t="str" cm="1">
        <f t="array" ref="F20">_xlfn.IFS(
D20="Andreia Lopes","Serra",
D20="Arlecio Lindemann","Sul",
D20="Dionis Jose","Vale dos Sinos",
D20="Douglas Montagna","Grande POA",
D20="Elisiane Lambrechtt","Grande POA",
D20="Gislaine Muller","Vale dos Sinos",
D20="Henrique Godinho","Grande POA",
D20="Rose - Nelvara","Sul",
D20="Viviane Botelho","Sul",
D20="Ariane Quebao","Grande POA",
D20="Camila Arruda","Sul",
D20="Jairo Costa","Sul",
D20="Moacir Lopes","Grande POA",
D20="Nei Xavier","Grande POA",
D20="Raquel Ricardo","Vale dos Sinos",
D20="Tatiana Lacerda","Serra",
D20="Timoteo Hellwing","Sul",
D20="Volnei Klug","Sul",
D20="Wagner da Silva","Vale dos Sinos",
D20="Marcelo de Souza","Sul",
D20="Fernando Moura","Serra",
D20="Paulo Renato","Litoral",
D20="Vinicios da Luz","Litoral",
D20="Bruno Santos","Litoral",
D20="Mauricio Keenan","Sul",
D20="Cristielen","Litoral",
D20="Juliano Lause","Grande POA",
D20="Thiago Fraga","Vale dos Sinos",
D20="Natalia","Vale dos Sinos",
D20="Guilherme Juhliano","Grande POA",
D20="Timoteo","Sul",
D20="Carlos Alberto","Sul",
D20="Anaina Schmidt","Sul",
D20="Rose - Nelvaira","Sul",
D20="Henrik Von Muhlen","Serra",
TRUE,""
)</f>
        <v>Litoral</v>
      </c>
      <c r="G20" s="17" t="s">
        <v>42</v>
      </c>
      <c r="H20" s="8" t="s">
        <v>40</v>
      </c>
      <c r="I20" s="19">
        <v>46196</v>
      </c>
      <c r="J20" s="8" t="s">
        <v>32</v>
      </c>
      <c r="K20" s="20">
        <v>926.8</v>
      </c>
    </row>
  </sheetData>
  <mergeCells count="8">
    <mergeCell ref="A13:N14"/>
    <mergeCell ref="A16:R16"/>
    <mergeCell ref="A1:R1"/>
    <mergeCell ref="A4:N4"/>
    <mergeCell ref="A8:N8"/>
    <mergeCell ref="A12:N12"/>
    <mergeCell ref="A5:N6"/>
    <mergeCell ref="A9:N10"/>
  </mergeCells>
  <conditionalFormatting sqref="A18:A20">
    <cfRule type="duplicateValues" dxfId="31" priority="2"/>
  </conditionalFormatting>
  <conditionalFormatting sqref="A17">
    <cfRule type="duplicateValues" dxfId="30" priority="1"/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A0AA1-E6C8-4B80-8CB1-5AB9C17E6710}">
  <sheetPr>
    <tabColor theme="0"/>
  </sheetPr>
  <dimension ref="A1:R40"/>
  <sheetViews>
    <sheetView showGridLines="0" workbookViewId="0">
      <selection activeCell="A8" sqref="A8:N8"/>
    </sheetView>
  </sheetViews>
  <sheetFormatPr defaultRowHeight="15"/>
  <cols>
    <col min="2" max="2" width="13.85546875" bestFit="1" customWidth="1"/>
    <col min="4" max="4" width="18.5703125" bestFit="1" customWidth="1"/>
    <col min="5" max="5" width="11" bestFit="1" customWidth="1"/>
    <col min="7" max="7" width="12.42578125" bestFit="1" customWidth="1"/>
    <col min="8" max="8" width="12" bestFit="1" customWidth="1"/>
    <col min="9" max="9" width="11.42578125" bestFit="1" customWidth="1"/>
    <col min="10" max="10" width="9.28515625" bestFit="1" customWidth="1"/>
    <col min="11" max="11" width="12.140625" customWidth="1"/>
  </cols>
  <sheetData>
    <row r="1" spans="1:18">
      <c r="A1" s="129" t="s">
        <v>43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</row>
    <row r="4" spans="1:18">
      <c r="A4" s="126" t="s">
        <v>1</v>
      </c>
      <c r="B4" s="127"/>
      <c r="C4" s="127"/>
      <c r="D4" s="127"/>
      <c r="E4" s="127"/>
      <c r="F4" s="127"/>
      <c r="G4" s="127"/>
      <c r="H4" s="127"/>
      <c r="I4" s="127"/>
      <c r="J4" s="127"/>
      <c r="K4" s="127"/>
      <c r="L4" s="127"/>
      <c r="M4" s="127"/>
      <c r="N4" s="127"/>
    </row>
    <row r="5" spans="1:18" ht="15" customHeight="1">
      <c r="A5" s="128" t="s">
        <v>44</v>
      </c>
      <c r="B5" s="128"/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</row>
    <row r="6" spans="1:18" ht="17.25" customHeight="1">
      <c r="A6" s="128"/>
      <c r="B6" s="128"/>
      <c r="C6" s="128"/>
      <c r="D6" s="128"/>
      <c r="E6" s="128"/>
      <c r="F6" s="128"/>
      <c r="G6" s="128"/>
      <c r="H6" s="128"/>
      <c r="I6" s="128"/>
      <c r="J6" s="128"/>
      <c r="K6" s="128"/>
      <c r="L6" s="128"/>
      <c r="M6" s="128"/>
      <c r="N6" s="128"/>
    </row>
    <row r="8" spans="1:18">
      <c r="A8" s="126" t="s">
        <v>3</v>
      </c>
      <c r="B8" s="127"/>
      <c r="C8" s="127"/>
      <c r="D8" s="127"/>
      <c r="E8" s="127"/>
      <c r="F8" s="127"/>
      <c r="G8" s="127"/>
      <c r="H8" s="127"/>
      <c r="I8" s="127"/>
      <c r="J8" s="127"/>
      <c r="K8" s="127"/>
      <c r="L8" s="127"/>
      <c r="M8" s="127"/>
      <c r="N8" s="127"/>
    </row>
    <row r="9" spans="1:18" ht="15" customHeight="1">
      <c r="A9" s="128" t="s">
        <v>45</v>
      </c>
      <c r="B9" s="128"/>
      <c r="C9" s="128"/>
      <c r="D9" s="128"/>
      <c r="E9" s="128"/>
      <c r="F9" s="128"/>
      <c r="G9" s="128"/>
      <c r="H9" s="128"/>
      <c r="I9" s="128"/>
      <c r="J9" s="128"/>
      <c r="K9" s="128"/>
      <c r="L9" s="128"/>
      <c r="M9" s="128"/>
      <c r="N9" s="128"/>
    </row>
    <row r="10" spans="1:18">
      <c r="A10" s="128"/>
      <c r="B10" s="128"/>
      <c r="C10" s="128"/>
      <c r="D10" s="128"/>
      <c r="E10" s="128"/>
      <c r="F10" s="128"/>
      <c r="G10" s="128"/>
      <c r="H10" s="128"/>
      <c r="I10" s="128"/>
      <c r="J10" s="128"/>
      <c r="K10" s="128"/>
      <c r="L10" s="128"/>
      <c r="M10" s="128"/>
      <c r="N10" s="128"/>
    </row>
    <row r="12" spans="1:18">
      <c r="A12" s="126" t="s">
        <v>5</v>
      </c>
      <c r="B12" s="127"/>
      <c r="C12" s="127"/>
      <c r="D12" s="127"/>
      <c r="E12" s="127"/>
      <c r="F12" s="127"/>
      <c r="G12" s="127"/>
      <c r="H12" s="127"/>
      <c r="I12" s="127"/>
      <c r="J12" s="127"/>
      <c r="K12" s="127"/>
      <c r="L12" s="127"/>
      <c r="M12" s="127"/>
      <c r="N12" s="127"/>
    </row>
    <row r="13" spans="1:18" ht="15" customHeight="1">
      <c r="A13" s="128" t="s">
        <v>46</v>
      </c>
      <c r="B13" s="128"/>
      <c r="C13" s="128"/>
      <c r="D13" s="128"/>
      <c r="E13" s="128"/>
      <c r="F13" s="128"/>
      <c r="G13" s="128"/>
      <c r="H13" s="128"/>
      <c r="I13" s="128"/>
      <c r="J13" s="128"/>
      <c r="K13" s="128"/>
      <c r="L13" s="128"/>
      <c r="M13" s="128"/>
      <c r="N13" s="128"/>
    </row>
    <row r="14" spans="1:18">
      <c r="A14" s="128"/>
      <c r="B14" s="128"/>
      <c r="C14" s="128"/>
      <c r="D14" s="128"/>
      <c r="E14" s="128"/>
      <c r="F14" s="128"/>
      <c r="G14" s="128"/>
      <c r="H14" s="128"/>
      <c r="I14" s="128"/>
      <c r="J14" s="128"/>
      <c r="K14" s="128"/>
      <c r="L14" s="128"/>
      <c r="M14" s="128"/>
      <c r="N14" s="128"/>
    </row>
    <row r="16" spans="1:18">
      <c r="A16" s="130" t="s">
        <v>15</v>
      </c>
      <c r="B16" s="130"/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</row>
    <row r="17" spans="1:15">
      <c r="A17" s="3" t="s">
        <v>16</v>
      </c>
      <c r="B17" s="3" t="s">
        <v>17</v>
      </c>
      <c r="C17" s="46" t="s">
        <v>18</v>
      </c>
      <c r="D17" s="46" t="s">
        <v>19</v>
      </c>
      <c r="E17" s="13" t="s">
        <v>20</v>
      </c>
      <c r="F17" s="13" t="s">
        <v>21</v>
      </c>
      <c r="G17" s="13" t="s">
        <v>22</v>
      </c>
      <c r="H17" s="13" t="s">
        <v>23</v>
      </c>
      <c r="I17" s="13" t="s">
        <v>24</v>
      </c>
      <c r="J17" s="13" t="s">
        <v>25</v>
      </c>
      <c r="K17" s="14" t="s">
        <v>26</v>
      </c>
    </row>
    <row r="18" spans="1:15">
      <c r="A18" s="6">
        <v>35805</v>
      </c>
      <c r="B18" s="4" t="s">
        <v>27</v>
      </c>
      <c r="C18" s="15">
        <f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1504</v>
      </c>
      <c r="D18" s="16" t="s">
        <v>47</v>
      </c>
      <c r="E18" s="16" t="s">
        <v>48</v>
      </c>
      <c r="F18" s="17" t="str" cm="1">
        <f t="array" ref="F18">_xlfn.IFS(
D18="Andreia Lopes","Serra",
D18="Arlecio Lindemann","Sul",
D18="Dionis Jose","Vale dos Sinos",
D18="Douglas Montagna","Grande POA",
D18="Elisiane Lambrechtt","Grande POA",
D18="Gislaine Muller","Vale dos Sinos",
D18="Henrique Godinho","Grande POA",
D18="Rose - Nelvara","Sul",
D18="Viviane Botelho","Sul",
D18="Ariane Quebao","Grande POA",
D18="Camila Arruda","Sul",
D18="Jairo Costa","Sul",
D18="Moacir Lopes","Grande POA",
D18="Nei Xavier","Grande POA",
D18="Raquel Ricardo","Vale dos Sinos",
D18="Tatiana Lacerda","Serra",
D18="Timoteo Hellwing","Sul",
D18="Volnei Klug","Sul",
D18="Wagner da Silva","Vale dos Sinos",
D18="Marcelo de Souza","Sul",
D18="Fernando Moura","Serra",
D18="Paulo Renato","Litoral",
D18="Vinicios da Luz","Litoral",
D18="Bruno Santos","Litoral",
D18="Mauricio Keenan","Sul",
D18="Cristielen","Litoral",
D18="Juliano Lause","Grande POA",
D18="Thiago Fraga","Vale dos Sinos",
D18="Natalia","Vale dos Sinos",
D18="Guilherme Juhliano","Grande POA",
D18="Timoteo","Sul",
D18="Carlos Alberto","Sul",
D18="Anaina Schmidt","Sul",
D18="Rose - Nelvaira","Sul",
D18="Henrik Von Muhlen","Serra",
TRUE,""
)</f>
        <v>Serra</v>
      </c>
      <c r="G18" s="17" t="s">
        <v>49</v>
      </c>
      <c r="H18" s="16" t="s">
        <v>50</v>
      </c>
      <c r="I18" s="21">
        <v>46197</v>
      </c>
      <c r="J18" s="8" t="s">
        <v>34</v>
      </c>
      <c r="K18" s="20"/>
      <c r="N18">
        <f>7000*0.12</f>
        <v>840</v>
      </c>
    </row>
    <row r="19" spans="1:15">
      <c r="A19" s="6">
        <v>33273</v>
      </c>
      <c r="B19" s="4" t="s">
        <v>27</v>
      </c>
      <c r="C19" s="15">
        <f>IF(D19="Cristielen",1211,
IF(D19="Jenifer",1575,
IF(D19="Tatiana Lacerda",9886,
IF(D19="Andreia Lopes",1504,
IF(D19="Arlecio Lindemann",1328,
IF(D19="Dionis Jose",1525,
IF(D19="Douglas Montagna",1581,
IF(D19="Elisiane Lambrechtt",1234,
IF(D19="Gislaine Muller",9937,
IF(D19="Henrique Godinho",1518,
IF(D19="Rose - Nelvara",9863,
IF(D19="Viviane Botelho",9872,
IF(D19="Ariane Quebao",1596,
IF(D19="Ariane",1596,
IF(D19="Camila Arruda",1464,
IF(D19="Camila",1464,
IF(D19="Jairo Costa",9911,
IF(D19="Moacir Lopes",1278,
IF(D19="Nei Xavier",1150,
IF(D19="Raquel Ricardo",1217,
IF(D19="Timoteo Hellwing",9839,
IF(D19="Volnei Klug",1335,
IF(D19="Natalia",1429,
IF(D19="Wagner da Silva",1623,
IF(D19="Marcelo de Souza",9808,
IF(D19="Fernando Moura",1450,
IF(D19="Paulo Renato",6127,
IF(D19="Vinicios da Luz",9905,
IF(D19="Bruno Santos",1273,
IF(D19="Mauricio Keenan",1500,
IF(D19="Juliano Lause",1544,
IF(D19="Guilherme Juhliano",1522,
IF(D19="Timoteo",9839,
IF(D19="Carlos Alberto",1615,
IF(D19="Anaina Schmidt",1503,
IF(D19="Rose - Nelvaira",9863,
IF(D19="Henrik Von Muhlen",1280,
IF(D19="Luiz Olavo",1607,
IF(D19="Sidimar Luis",1325,
IF(D19="Thiago Fraga",1604,""))))))))))))))))))))))))))))))))))))))))</f>
        <v>1328</v>
      </c>
      <c r="D19" s="16" t="s">
        <v>51</v>
      </c>
      <c r="E19" s="16" t="s">
        <v>48</v>
      </c>
      <c r="F19" s="17" t="str" cm="1">
        <f t="array" ref="F19">_xlfn.IFS(
D19="Andreia Lopes","Serra",
D19="Arlecio Lindemann","Sul",
D19="Dionis Jose","Vale dos Sinos",
D19="Douglas Montagna","Grande POA",
D19="Elisiane Lambrechtt","Grande POA",
D19="Gislaine Muller","Vale dos Sinos",
D19="Henrique Godinho","Grande POA",
D19="Rose - Nelvara","Sul",
D19="Viviane Botelho","Sul",
D19="Ariane Quebao","Grande POA",
D19="Camila Arruda","Sul",
D19="Jairo Costa","Sul",
D19="Moacir Lopes","Grande POA",
D19="Nei Xavier","Grande POA",
D19="Raquel Ricardo","Vale dos Sinos",
D19="Tatiana Lacerda","Serra",
D19="Timoteo Hellwing","Sul",
D19="Volnei Klug","Sul",
D19="Wagner da Silva","Vale dos Sinos",
D19="Marcelo de Souza","Sul",
D19="Fernando Moura","Serra",
D19="Paulo Renato","Litoral",
D19="Vinicios da Luz","Litoral",
D19="Bruno Santos","Litoral",
D19="Mauricio Keenan","Sul",
D19="Cristielen","Litoral",
D19="Juliano Lause","Grande POA",
D19="Thiago Fraga","Vale dos Sinos",
D19="Natalia","Vale dos Sinos",
D19="Guilherme Juhliano","Grande POA",
D19="Timoteo","Sul",
D19="Carlos Alberto","Sul",
D19="Anaina Schmidt","Sul",
D19="Rose - Nelvaira","Sul",
D19="Henrik Von Muhlen","Serra",
TRUE,""
)</f>
        <v>Sul</v>
      </c>
      <c r="G19" s="17" t="s">
        <v>52</v>
      </c>
      <c r="H19" s="16" t="s">
        <v>50</v>
      </c>
      <c r="I19" s="21">
        <v>46197</v>
      </c>
      <c r="J19" s="8" t="s">
        <v>34</v>
      </c>
      <c r="K19" s="20"/>
      <c r="M19">
        <f>22/183</f>
        <v>0.12021857923497267</v>
      </c>
    </row>
    <row r="20" spans="1:15" ht="15" customHeight="1">
      <c r="A20" s="6">
        <v>41838</v>
      </c>
      <c r="B20" s="4" t="s">
        <v>27</v>
      </c>
      <c r="C20" s="15">
        <f>IF(D20="Cristielen",1211,
IF(D20="Jenifer",1575,
IF(D20="Tatiana Lacerda",9886,
IF(D20="Andreia Lopes",1504,
IF(D20="Arlecio Lindemann",1328,
IF(D20="Dionis Jose",1525,
IF(D20="Douglas Montagna",1581,
IF(D20="Elisiane Lambrechtt",1234,
IF(D20="Gislaine Muller",9937,
IF(D20="Henrique Godinho",1518,
IF(D20="Rose - Nelvara",9863,
IF(D20="Viviane Botelho",9872,
IF(D20="Ariane Quebao",1596,
IF(D20="Ariane",1596,
IF(D20="Camila Arruda",1464,
IF(D20="Camila",1464,
IF(D20="Jairo Costa",9911,
IF(D20="Moacir Lopes",1278,
IF(D20="Nei Xavier",1150,
IF(D20="Raquel Ricardo",1217,
IF(D20="Timoteo Hellwing",9839,
IF(D20="Volnei Klug",1335,
IF(D20="Natalia",1429,
IF(D20="Wagner da Silva",1623,
IF(D20="Marcelo de Souza",9808,
IF(D20="Fernando Moura",1450,
IF(D20="Paulo Renato",6127,
IF(D20="Vinicios da Luz",9905,
IF(D20="Bruno Santos",1273,
IF(D20="Mauricio Keenan",1500,
IF(D20="Juliano Lause",1544,
IF(D20="Guilherme Juhliano",1522,
IF(D20="Timoteo",9839,
IF(D20="Carlos Alberto",1615,
IF(D20="Anaina Schmidt",1503,
IF(D20="Rose - Nelvaira",9863,
IF(D20="Henrik Von Muhlen",1280,
IF(D20="Luiz Olavo",1607,
IF(D20="Sidimar Luis",1325,
IF(D20="Thiago Fraga",1604,""))))))))))))))))))))))))))))))))))))))))</f>
        <v>1525</v>
      </c>
      <c r="D20" s="16" t="s">
        <v>53</v>
      </c>
      <c r="E20" s="16" t="s">
        <v>48</v>
      </c>
      <c r="F20" s="17" t="str" cm="1">
        <f t="array" ref="F20">_xlfn.IFS(
D20="Andreia Lopes","Serra",
D20="Arlecio Lindemann","Sul",
D20="Dionis Jose","Vale dos Sinos",
D20="Douglas Montagna","Grande POA",
D20="Elisiane Lambrechtt","Grande POA",
D20="Gislaine Muller","Vale dos Sinos",
D20="Henrique Godinho","Grande POA",
D20="Rose - Nelvara","Sul",
D20="Viviane Botelho","Sul",
D20="Ariane Quebao","Grande POA",
D20="Camila Arruda","Sul",
D20="Jairo Costa","Sul",
D20="Moacir Lopes","Grande POA",
D20="Nei Xavier","Grande POA",
D20="Raquel Ricardo","Vale dos Sinos",
D20="Tatiana Lacerda","Serra",
D20="Timoteo Hellwing","Sul",
D20="Volnei Klug","Sul",
D20="Wagner da Silva","Vale dos Sinos",
D20="Marcelo de Souza","Sul",
D20="Fernando Moura","Serra",
D20="Paulo Renato","Litoral",
D20="Vinicios da Luz","Litoral",
D20="Bruno Santos","Litoral",
D20="Mauricio Keenan","Sul",
D20="Cristielen","Litoral",
D20="Juliano Lause","Grande POA",
D20="Thiago Fraga","Vale dos Sinos",
D20="Natalia","Vale dos Sinos",
D20="Guilherme Juhliano","Grande POA",
D20="Timoteo","Sul",
D20="Carlos Alberto","Sul",
D20="Anaina Schmidt","Sul",
D20="Rose - Nelvaira","Sul",
D20="Henrik Von Muhlen","Serra",
TRUE,""
)</f>
        <v>Vale dos Sinos</v>
      </c>
      <c r="G20" s="17" t="s">
        <v>54</v>
      </c>
      <c r="H20" s="16" t="s">
        <v>50</v>
      </c>
      <c r="I20" s="21">
        <v>46197</v>
      </c>
      <c r="J20" s="8" t="s">
        <v>34</v>
      </c>
      <c r="K20" s="20"/>
      <c r="O20">
        <f>840*3000</f>
        <v>2520000</v>
      </c>
    </row>
    <row r="21" spans="1:15" ht="15" customHeight="1">
      <c r="A21" s="6">
        <v>45509</v>
      </c>
      <c r="B21" s="4" t="s">
        <v>27</v>
      </c>
      <c r="C21" s="15">
        <f>IF(D21="Cristielen",1211,
IF(D21="Jenifer",1575,
IF(D21="Tatiana Lacerda",9886,
IF(D21="Andreia Lopes",1504,
IF(D21="Arlecio Lindemann",1328,
IF(D21="Dionis Jose",1525,
IF(D21="Douglas Montagna",1581,
IF(D21="Elisiane Lambrechtt",1234,
IF(D21="Gislaine Muller",9937,
IF(D21="Henrique Godinho",1518,
IF(D21="Rose - Nelvara",9863,
IF(D21="Viviane Botelho",9872,
IF(D21="Ariane Quebao",1596,
IF(D21="Ariane",1596,
IF(D21="Camila Arruda",1464,
IF(D21="Camila",1464,
IF(D21="Jairo Costa",9911,
IF(D21="Moacir Lopes",1278,
IF(D21="Nei Xavier",1150,
IF(D21="Raquel Ricardo",1217,
IF(D21="Timoteo Hellwing",9839,
IF(D21="Volnei Klug",1335,
IF(D21="Natalia",1429,
IF(D21="Wagner da Silva",1623,
IF(D21="Marcelo de Souza",9808,
IF(D21="Fernando Moura",1450,
IF(D21="Paulo Renato",6127,
IF(D21="Vinicios da Luz",9905,
IF(D21="Bruno Santos",1273,
IF(D21="Mauricio Keenan",1500,
IF(D21="Juliano Lause",1544,
IF(D21="Guilherme Juhliano",1522,
IF(D21="Timoteo",9839,
IF(D21="Carlos Alberto",1615,
IF(D21="Anaina Schmidt",1503,
IF(D21="Rose - Nelvaira",9863,
IF(D21="Henrik Von Muhlen",1280,
IF(D21="Luiz Olavo",1607,
IF(D21="Sidimar Luis",1325,
IF(D21="Thiago Fraga",1604,""))))))))))))))))))))))))))))))))))))))))</f>
        <v>1581</v>
      </c>
      <c r="D21" s="16" t="s">
        <v>55</v>
      </c>
      <c r="E21" s="16" t="s">
        <v>48</v>
      </c>
      <c r="F21" s="17" t="str" cm="1">
        <f t="array" ref="F21">_xlfn.IFS(
D21="Andreia Lopes","Serra",
D21="Arlecio Lindemann","Sul",
D21="Dionis Jose","Vale dos Sinos",
D21="Douglas Montagna","Grande POA",
D21="Elisiane Lambrechtt","Grande POA",
D21="Gislaine Muller","Vale dos Sinos",
D21="Henrique Godinho","Grande POA",
D21="Rose - Nelvara","Sul",
D21="Viviane Botelho","Sul",
D21="Ariane Quebao","Grande POA",
D21="Camila Arruda","Sul",
D21="Jairo Costa","Sul",
D21="Moacir Lopes","Grande POA",
D21="Nei Xavier","Grande POA",
D21="Raquel Ricardo","Vale dos Sinos",
D21="Tatiana Lacerda","Serra",
D21="Timoteo Hellwing","Sul",
D21="Volnei Klug","Sul",
D21="Wagner da Silva","Vale dos Sinos",
D21="Marcelo de Souza","Sul",
D21="Fernando Moura","Serra",
D21="Paulo Renato","Litoral",
D21="Vinicios da Luz","Litoral",
D21="Bruno Santos","Litoral",
D21="Mauricio Keenan","Sul",
D21="Cristielen","Litoral",
D21="Juliano Lause","Grande POA",
D21="Thiago Fraga","Vale dos Sinos",
D21="Natalia","Vale dos Sinos",
D21="Guilherme Juhliano","Grande POA",
D21="Timoteo","Sul",
D21="Carlos Alberto","Sul",
D21="Anaina Schmidt","Sul",
D21="Rose - Nelvaira","Sul",
D21="Henrik Von Muhlen","Serra",
TRUE,""
)</f>
        <v>Grande POA</v>
      </c>
      <c r="G21" s="17" t="s">
        <v>56</v>
      </c>
      <c r="H21" s="16" t="s">
        <v>50</v>
      </c>
      <c r="I21" s="21">
        <v>46197</v>
      </c>
      <c r="J21" s="8" t="s">
        <v>32</v>
      </c>
      <c r="K21" s="20">
        <v>21.89</v>
      </c>
    </row>
    <row r="22" spans="1:15" ht="15" customHeight="1">
      <c r="A22" s="6">
        <v>33133</v>
      </c>
      <c r="B22" s="4" t="s">
        <v>27</v>
      </c>
      <c r="C22" s="15">
        <f>IF(D22="Cristielen",1211,
IF(D22="Jenifer",1575,
IF(D22="Tatiana Lacerda",9886,
IF(D22="Andreia Lopes",1504,
IF(D22="Arlecio Lindemann",1328,
IF(D22="Dionis Jose",1525,
IF(D22="Douglas Montagna",1581,
IF(D22="Elisiane Lambrechtt",1234,
IF(D22="Gislaine Muller",9937,
IF(D22="Henrique Godinho",1518,
IF(D22="Rose - Nelvara",9863,
IF(D22="Viviane Botelho",9872,
IF(D22="Ariane Quebao",1596,
IF(D22="Ariane",1596,
IF(D22="Camila Arruda",1464,
IF(D22="Camila",1464,
IF(D22="Jairo Costa",9911,
IF(D22="Moacir Lopes",1278,
IF(D22="Nei Xavier",1150,
IF(D22="Raquel Ricardo",1217,
IF(D22="Timoteo Hellwing",9839,
IF(D22="Volnei Klug",1335,
IF(D22="Natalia",1429,
IF(D22="Wagner da Silva",1623,
IF(D22="Marcelo de Souza",9808,
IF(D22="Fernando Moura",1450,
IF(D22="Paulo Renato",6127,
IF(D22="Vinicios da Luz",9905,
IF(D22="Bruno Santos",1273,
IF(D22="Mauricio Keenan",1500,
IF(D22="Juliano Lause",1544,
IF(D22="Guilherme Juhliano",1522,
IF(D22="Timoteo",9839,
IF(D22="Carlos Alberto",1615,
IF(D22="Anaina Schmidt",1503,
IF(D22="Rose - Nelvaira",9863,
IF(D22="Henrik Von Muhlen",1280,
IF(D22="Luiz Olavo",1607,
IF(D22="Sidimar Luis",1325,
IF(D22="Thiago Fraga",1604,""))))))))))))))))))))))))))))))))))))))))</f>
        <v>1234</v>
      </c>
      <c r="D22" s="16" t="s">
        <v>57</v>
      </c>
      <c r="E22" s="16" t="s">
        <v>48</v>
      </c>
      <c r="F22" s="17" t="str" cm="1">
        <f t="array" ref="F22">_xlfn.IFS(
D22="Andreia Lopes","Serra",
D22="Arlecio Lindemann","Sul",
D22="Dionis Jose","Vale dos Sinos",
D22="Douglas Montagna","Grande POA",
D22="Elisiane Lambrechtt","Grande POA",
D22="Gislaine Muller","Vale dos Sinos",
D22="Henrique Godinho","Grande POA",
D22="Rose - Nelvara","Sul",
D22="Viviane Botelho","Sul",
D22="Ariane Quebao","Grande POA",
D22="Camila Arruda","Sul",
D22="Jairo Costa","Sul",
D22="Moacir Lopes","Grande POA",
D22="Nei Xavier","Grande POA",
D22="Raquel Ricardo","Vale dos Sinos",
D22="Tatiana Lacerda","Serra",
D22="Timoteo Hellwing","Sul",
D22="Volnei Klug","Sul",
D22="Wagner da Silva","Vale dos Sinos",
D22="Marcelo de Souza","Sul",
D22="Fernando Moura","Serra",
D22="Paulo Renato","Litoral",
D22="Vinicios da Luz","Litoral",
D22="Bruno Santos","Litoral",
D22="Mauricio Keenan","Sul",
D22="Cristielen","Litoral",
D22="Juliano Lause","Grande POA",
D22="Thiago Fraga","Vale dos Sinos",
D22="Natalia","Vale dos Sinos",
D22="Guilherme Juhliano","Grande POA",
D22="Timoteo","Sul",
D22="Carlos Alberto","Sul",
D22="Anaina Schmidt","Sul",
D22="Rose - Nelvaira","Sul",
D22="Henrik Von Muhlen","Serra",
TRUE,""
)</f>
        <v>Grande POA</v>
      </c>
      <c r="G22" s="17" t="s">
        <v>56</v>
      </c>
      <c r="H22" s="16" t="s">
        <v>50</v>
      </c>
      <c r="I22" s="21">
        <v>46197</v>
      </c>
      <c r="J22" s="8" t="s">
        <v>32</v>
      </c>
      <c r="K22" s="20">
        <v>806.09</v>
      </c>
    </row>
    <row r="23" spans="1:15" ht="15" customHeight="1">
      <c r="A23" s="6">
        <v>15571</v>
      </c>
      <c r="B23" s="4" t="s">
        <v>27</v>
      </c>
      <c r="C23" s="15">
        <f>IF(D23="Cristielen",1211,
IF(D23="Jenifer",1575,
IF(D23="Tatiana Lacerda",9886,
IF(D23="Andreia Lopes",1504,
IF(D23="Arlecio Lindemann",1328,
IF(D23="Dionis Jose",1525,
IF(D23="Douglas Montagna",1581,
IF(D23="Elisiane Lambrechtt",1234,
IF(D23="Gislaine Muller",9937,
IF(D23="Henrique Godinho",1518,
IF(D23="Rose - Nelvara",9863,
IF(D23="Viviane Botelho",9872,
IF(D23="Ariane Quebao",1596,
IF(D23="Ariane",1596,
IF(D23="Camila Arruda",1464,
IF(D23="Camila",1464,
IF(D23="Jairo Costa",9911,
IF(D23="Moacir Lopes",1278,
IF(D23="Nei Xavier",1150,
IF(D23="Raquel Ricardo",1217,
IF(D23="Timoteo Hellwing",9839,
IF(D23="Volnei Klug",1335,
IF(D23="Natalia",1429,
IF(D23="Wagner da Silva",1623,
IF(D23="Marcelo de Souza",9808,
IF(D23="Fernando Moura",1450,
IF(D23="Paulo Renato",6127,
IF(D23="Vinicios da Luz",9905,
IF(D23="Bruno Santos",1273,
IF(D23="Mauricio Keenan",1500,
IF(D23="Juliano Lause",1544,
IF(D23="Guilherme Juhliano",1522,
IF(D23="Timoteo",9839,
IF(D23="Carlos Alberto",1615,
IF(D23="Anaina Schmidt",1503,
IF(D23="Rose - Nelvaira",9863,
IF(D23="Henrik Von Muhlen",1280,
IF(D23="Luiz Olavo",1607,
IF(D23="Sidimar Luis",1325,
IF(D23="Thiago Fraga",1604,""))))))))))))))))))))))))))))))))))))))))</f>
        <v>9937</v>
      </c>
      <c r="D23" s="16" t="s">
        <v>58</v>
      </c>
      <c r="E23" s="16" t="s">
        <v>48</v>
      </c>
      <c r="F23" s="17" t="str" cm="1">
        <f t="array" ref="F23">_xlfn.IFS(
D23="Andreia Lopes","Serra",
D23="Arlecio Lindemann","Sul",
D23="Dionis Jose","Vale dos Sinos",
D23="Douglas Montagna","Grande POA",
D23="Elisiane Lambrechtt","Grande POA",
D23="Gislaine Muller","Vale dos Sinos",
D23="Henrique Godinho","Grande POA",
D23="Rose - Nelvara","Sul",
D23="Viviane Botelho","Sul",
D23="Ariane Quebao","Grande POA",
D23="Camila Arruda","Sul",
D23="Jairo Costa","Sul",
D23="Moacir Lopes","Grande POA",
D23="Nei Xavier","Grande POA",
D23="Raquel Ricardo","Vale dos Sinos",
D23="Tatiana Lacerda","Serra",
D23="Timoteo Hellwing","Sul",
D23="Volnei Klug","Sul",
D23="Wagner da Silva","Vale dos Sinos",
D23="Marcelo de Souza","Sul",
D23="Fernando Moura","Serra",
D23="Paulo Renato","Litoral",
D23="Vinicios da Luz","Litoral",
D23="Bruno Santos","Litoral",
D23="Mauricio Keenan","Sul",
D23="Cristielen","Litoral",
D23="Juliano Lause","Grande POA",
D23="Thiago Fraga","Vale dos Sinos",
D23="Natalia","Vale dos Sinos",
D23="Guilherme Juhliano","Grande POA",
D23="Timoteo","Sul",
D23="Carlos Alberto","Sul",
D23="Anaina Schmidt","Sul",
D23="Rose - Nelvaira","Sul",
D23="Henrik Von Muhlen","Serra",
TRUE,""
)</f>
        <v>Vale dos Sinos</v>
      </c>
      <c r="G23" s="17" t="s">
        <v>54</v>
      </c>
      <c r="H23" s="16" t="s">
        <v>50</v>
      </c>
      <c r="I23" s="21">
        <v>46197</v>
      </c>
      <c r="J23" s="8" t="s">
        <v>32</v>
      </c>
      <c r="K23" s="20">
        <v>188.51</v>
      </c>
    </row>
    <row r="24" spans="1:15" ht="15" customHeight="1">
      <c r="A24" s="7">
        <v>28658</v>
      </c>
      <c r="B24" s="4" t="s">
        <v>27</v>
      </c>
      <c r="C24" s="15">
        <f>IF(D24="Cristielen",1211,
IF(D24="Jenifer",1575,
IF(D24="Tatiana Lacerda",9886,
IF(D24="Andreia Lopes",1504,
IF(D24="Arlecio Lindemann",1328,
IF(D24="Dionis Jose",1525,
IF(D24="Douglas Montagna",1581,
IF(D24="Elisiane Lambrechtt",1234,
IF(D24="Gislaine Muller",9937,
IF(D24="Henrique Godinho",1518,
IF(D24="Rose - Nelvara",9863,
IF(D24="Viviane Botelho",9872,
IF(D24="Ariane Quebao",1596,
IF(D24="Ariane",1596,
IF(D24="Camila Arruda",1464,
IF(D24="Camila",1464,
IF(D24="Jairo Costa",9911,
IF(D24="Moacir Lopes",1278,
IF(D24="Nei Xavier",1150,
IF(D24="Raquel Ricardo",1217,
IF(D24="Timoteo Hellwing",9839,
IF(D24="Volnei Klug",1335,
IF(D24="Natalia",1429,
IF(D24="Wagner da Silva",1623,
IF(D24="Marcelo de Souza",9808,
IF(D24="Fernando Moura",1450,
IF(D24="Paulo Renato",6127,
IF(D24="Vinicios da Luz",9905,
IF(D24="Bruno Santos",1273,
IF(D24="Mauricio Keenan",1500,
IF(D24="Juliano Lause",1544,
IF(D24="Guilherme Juhliano",1522,
IF(D24="Timoteo",9839,
IF(D24="Carlos Alberto",1615,
IF(D24="Anaina Schmidt",1503,
IF(D24="Rose - Nelvaira",9863,
IF(D24="Henrik Von Muhlen",1280,
IF(D24="Luiz Olavo",1607,
IF(D24="Sidimar Luis",1325,
IF(D24="Thiago Fraga",1604,""))))))))))))))))))))))))))))))))))))))))</f>
        <v>9937</v>
      </c>
      <c r="D24" s="16" t="s">
        <v>58</v>
      </c>
      <c r="E24" s="16" t="s">
        <v>48</v>
      </c>
      <c r="F24" s="17" t="str" cm="1">
        <f t="array" ref="F24">_xlfn.IFS(
D24="Andreia Lopes","Serra",
D24="Arlecio Lindemann","Sul",
D24="Dionis Jose","Vale dos Sinos",
D24="Douglas Montagna","Grande POA",
D24="Elisiane Lambrechtt","Grande POA",
D24="Gislaine Muller","Vale dos Sinos",
D24="Henrique Godinho","Grande POA",
D24="Rose - Nelvara","Sul",
D24="Viviane Botelho","Sul",
D24="Ariane Quebao","Grande POA",
D24="Camila Arruda","Sul",
D24="Jairo Costa","Sul",
D24="Moacir Lopes","Grande POA",
D24="Nei Xavier","Grande POA",
D24="Raquel Ricardo","Vale dos Sinos",
D24="Tatiana Lacerda","Serra",
D24="Timoteo Hellwing","Sul",
D24="Volnei Klug","Sul",
D24="Wagner da Silva","Vale dos Sinos",
D24="Marcelo de Souza","Sul",
D24="Fernando Moura","Serra",
D24="Paulo Renato","Litoral",
D24="Vinicios da Luz","Litoral",
D24="Bruno Santos","Litoral",
D24="Mauricio Keenan","Sul",
D24="Cristielen","Litoral",
D24="Juliano Lause","Grande POA",
D24="Thiago Fraga","Vale dos Sinos",
D24="Natalia","Vale dos Sinos",
D24="Guilherme Juhliano","Grande POA",
D24="Timoteo","Sul",
D24="Carlos Alberto","Sul",
D24="Anaina Schmidt","Sul",
D24="Rose - Nelvaira","Sul",
D24="Henrik Von Muhlen","Serra",
TRUE,""
)</f>
        <v>Vale dos Sinos</v>
      </c>
      <c r="G24" s="17" t="s">
        <v>54</v>
      </c>
      <c r="H24" s="16" t="s">
        <v>50</v>
      </c>
      <c r="I24" s="21">
        <v>46197</v>
      </c>
      <c r="J24" s="8" t="s">
        <v>34</v>
      </c>
      <c r="K24" s="20"/>
    </row>
    <row r="25" spans="1:15" ht="15" customHeight="1">
      <c r="A25" s="7">
        <v>2753</v>
      </c>
      <c r="B25" s="4" t="s">
        <v>27</v>
      </c>
      <c r="C25" s="15">
        <f>IF(D25="Cristielen",1211,
IF(D25="Jenifer",1575,
IF(D25="Tatiana Lacerda",9886,
IF(D25="Andreia Lopes",1504,
IF(D25="Arlecio Lindemann",1328,
IF(D25="Dionis Jose",1525,
IF(D25="Douglas Montagna",1581,
IF(D25="Elisiane Lambrechtt",1234,
IF(D25="Gislaine Muller",9937,
IF(D25="Henrique Godinho",1518,
IF(D25="Rose - Nelvara",9863,
IF(D25="Viviane Botelho",9872,
IF(D25="Ariane Quebao",1596,
IF(D25="Ariane",1596,
IF(D25="Camila Arruda",1464,
IF(D25="Camila",1464,
IF(D25="Jairo Costa",9911,
IF(D25="Moacir Lopes",1278,
IF(D25="Nei Xavier",1150,
IF(D25="Raquel Ricardo",1217,
IF(D25="Timoteo Hellwing",9839,
IF(D25="Volnei Klug",1335,
IF(D25="Natalia",1429,
IF(D25="Wagner da Silva",1623,
IF(D25="Marcelo de Souza",9808,
IF(D25="Fernando Moura",1450,
IF(D25="Paulo Renato",6127,
IF(D25="Vinicios da Luz",9905,
IF(D25="Bruno Santos",1273,
IF(D25="Mauricio Keenan",1500,
IF(D25="Juliano Lause",1544,
IF(D25="Guilherme Juhliano",1522,
IF(D25="Timoteo",9839,
IF(D25="Carlos Alberto",1615,
IF(D25="Anaina Schmidt",1503,
IF(D25="Rose - Nelvaira",9863,
IF(D25="Henrik Von Muhlen",1280,
IF(D25="Luiz Olavo",1607,
IF(D25="Sidimar Luis",1325,
IF(D25="Thiago Fraga",1604,""))))))))))))))))))))))))))))))))))))))))</f>
        <v>1518</v>
      </c>
      <c r="D25" s="8" t="s">
        <v>59</v>
      </c>
      <c r="E25" s="16" t="s">
        <v>48</v>
      </c>
      <c r="F25" s="17" t="str" cm="1">
        <f t="array" ref="F25">_xlfn.IFS(
D25="Andreia Lopes","Serra",
D25="Arlecio Lindemann","Sul",
D25="Dionis Jose","Vale dos Sinos",
D25="Douglas Montagna","Grande POA",
D25="Elisiane Lambrechtt","Grande POA",
D25="Gislaine Muller","Vale dos Sinos",
D25="Henrique Godinho","Grande POA",
D25="Rose - Nelvara","Sul",
D25="Viviane Botelho","Sul",
D25="Ariane Quebao","Grande POA",
D25="Camila Arruda","Sul",
D25="Jairo Costa","Sul",
D25="Moacir Lopes","Grande POA",
D25="Nei Xavier","Grande POA",
D25="Raquel Ricardo","Vale dos Sinos",
D25="Tatiana Lacerda","Serra",
D25="Timoteo Hellwing","Sul",
D25="Volnei Klug","Sul",
D25="Wagner da Silva","Vale dos Sinos",
D25="Marcelo de Souza","Sul",
D25="Fernando Moura","Serra",
D25="Paulo Renato","Litoral",
D25="Vinicios da Luz","Litoral",
D25="Bruno Santos","Litoral",
D25="Mauricio Keenan","Sul",
D25="Cristielen","Litoral",
D25="Juliano Lause","Grande POA",
D25="Thiago Fraga","Vale dos Sinos",
D25="Natalia","Vale dos Sinos",
D25="Guilherme Juhliano","Grande POA",
D25="Timoteo","Sul",
D25="Carlos Alberto","Sul",
D25="Anaina Schmidt","Sul",
D25="Rose - Nelvaira","Sul",
D25="Henrik Von Muhlen","Serra",
TRUE,""
)</f>
        <v>Grande POA</v>
      </c>
      <c r="G25" s="17" t="s">
        <v>56</v>
      </c>
      <c r="H25" s="16" t="s">
        <v>50</v>
      </c>
      <c r="I25" s="21">
        <v>46197</v>
      </c>
      <c r="J25" s="8" t="s">
        <v>34</v>
      </c>
      <c r="K25" s="20"/>
    </row>
    <row r="26" spans="1:15" ht="15" customHeight="1">
      <c r="A26" s="7">
        <v>43676</v>
      </c>
      <c r="B26" s="4" t="s">
        <v>27</v>
      </c>
      <c r="C26" s="15">
        <f>IF(D26="Cristielen",1211,
IF(D26="Jenifer",1575,
IF(D26="Tatiana Lacerda",9886,
IF(D26="Andreia Lopes",1504,
IF(D26="Arlecio Lindemann",1328,
IF(D26="Dionis Jose",1525,
IF(D26="Douglas Montagna",1581,
IF(D26="Elisiane Lambrechtt",1234,
IF(D26="Gislaine Muller",9937,
IF(D26="Henrique Godinho",1518,
IF(D26="Rose - Nelvara",9863,
IF(D26="Viviane Botelho",9872,
IF(D26="Ariane Quebao",1596,
IF(D26="Ariane",1596,
IF(D26="Camila Arruda",1464,
IF(D26="Camila",1464,
IF(D26="Jairo Costa",9911,
IF(D26="Moacir Lopes",1278,
IF(D26="Nei Xavier",1150,
IF(D26="Raquel Ricardo",1217,
IF(D26="Timoteo Hellwing",9839,
IF(D26="Volnei Klug",1335,
IF(D26="Natalia",1429,
IF(D26="Wagner da Silva",1623,
IF(D26="Marcelo de Souza",9808,
IF(D26="Fernando Moura",1450,
IF(D26="Paulo Renato",6127,
IF(D26="Vinicios da Luz",9905,
IF(D26="Bruno Santos",1273,
IF(D26="Mauricio Keenan",1500,
IF(D26="Juliano Lause",1544,
IF(D26="Guilherme Juhliano",1522,
IF(D26="Timoteo",9839,
IF(D26="Carlos Alberto",1615,
IF(D26="Anaina Schmidt",1503,
IF(D26="Rose - Nelvaira",9863,
IF(D26="Henrik Von Muhlen",1280,
IF(D26="Luiz Olavo",1607,
IF(D26="Sidimar Luis",1325,
IF(D26="Thiago Fraga",1604,""))))))))))))))))))))))))))))))))))))))))</f>
        <v>9863</v>
      </c>
      <c r="D26" s="8" t="s">
        <v>60</v>
      </c>
      <c r="E26" s="16" t="s">
        <v>48</v>
      </c>
      <c r="F26" s="17" t="str" cm="1">
        <f t="array" ref="F26">_xlfn.IFS(
D26="Andreia Lopes","Serra",
D26="Arlecio Lindemann","Sul",
D26="Dionis Jose","Vale dos Sinos",
D26="Douglas Montagna","Grande POA",
D26="Elisiane Lambrechtt","Grande POA",
D26="Gislaine Muller","Vale dos Sinos",
D26="Henrique Godinho","Grande POA",
D26="Rose - Nelvara","Sul",
D26="Viviane Botelho","Sul",
D26="Ariane Quebao","Grande POA",
D26="Camila Arruda","Sul",
D26="Jairo Costa","Sul",
D26="Moacir Lopes","Grande POA",
D26="Nei Xavier","Grande POA",
D26="Raquel Ricardo","Vale dos Sinos",
D26="Tatiana Lacerda","Serra",
D26="Timoteo Hellwing","Sul",
D26="Volnei Klug","Sul",
D26="Wagner da Silva","Vale dos Sinos",
D26="Marcelo de Souza","Sul",
D26="Fernando Moura","Serra",
D26="Paulo Renato","Litoral",
D26="Vinicios da Luz","Litoral",
D26="Bruno Santos","Litoral",
D26="Mauricio Keenan","Sul",
D26="Cristielen","Litoral",
D26="Juliano Lause","Grande POA",
D26="Thiago Fraga","Vale dos Sinos",
D26="Natalia","Vale dos Sinos",
D26="Guilherme Juhliano","Grande POA",
D26="Timoteo","Sul",
D26="Carlos Alberto","Sul",
D26="Anaina Schmidt","Sul",
D26="Rose - Nelvaira","Sul",
D26="Henrik Von Muhlen","Serra",
TRUE,""
)</f>
        <v>Sul</v>
      </c>
      <c r="G26" s="17" t="s">
        <v>52</v>
      </c>
      <c r="H26" s="16" t="s">
        <v>50</v>
      </c>
      <c r="I26" s="21">
        <v>46197</v>
      </c>
      <c r="J26" s="8" t="s">
        <v>32</v>
      </c>
      <c r="K26" s="20">
        <v>537.24</v>
      </c>
    </row>
    <row r="27" spans="1:15" ht="15" customHeight="1">
      <c r="A27" s="7">
        <v>16379</v>
      </c>
      <c r="B27" s="4" t="s">
        <v>27</v>
      </c>
      <c r="C27" s="15">
        <f>IF(D27="Cristielen",1211,
IF(D27="Jenifer",1575,
IF(D27="Tatiana Lacerda",9886,
IF(D27="Andreia Lopes",1504,
IF(D27="Arlecio Lindemann",1328,
IF(D27="Dionis Jose",1525,
IF(D27="Douglas Montagna",1581,
IF(D27="Elisiane Lambrechtt",1234,
IF(D27="Gislaine Muller",9937,
IF(D27="Henrique Godinho",1518,
IF(D27="Rose - Nelvara",9863,
IF(D27="Viviane Botelho",9872,
IF(D27="Ariane Quebao",1596,
IF(D27="Ariane",1596,
IF(D27="Camila Arruda",1464,
IF(D27="Camila",1464,
IF(D27="Jairo Costa",9911,
IF(D27="Moacir Lopes",1278,
IF(D27="Nei Xavier",1150,
IF(D27="Raquel Ricardo",1217,
IF(D27="Timoteo Hellwing",9839,
IF(D27="Volnei Klug",1335,
IF(D27="Natalia",1429,
IF(D27="Wagner da Silva",1623,
IF(D27="Marcelo de Souza",9808,
IF(D27="Fernando Moura",1450,
IF(D27="Paulo Renato",6127,
IF(D27="Vinicios da Luz",9905,
IF(D27="Bruno Santos",1273,
IF(D27="Mauricio Keenan",1500,
IF(D27="Juliano Lause",1544,
IF(D27="Guilherme Juhliano",1522,
IF(D27="Timoteo",9839,
IF(D27="Carlos Alberto",1615,
IF(D27="Anaina Schmidt",1503,
IF(D27="Rose - Nelvaira",9863,
IF(D27="Henrik Von Muhlen",1280,
IF(D27="Luiz Olavo",1607,
IF(D27="Sidimar Luis",1325,
IF(D27="Thiago Fraga",1604,""))))))))))))))))))))))))))))))))))))))))</f>
        <v>9863</v>
      </c>
      <c r="D27" s="8" t="s">
        <v>60</v>
      </c>
      <c r="E27" s="16" t="s">
        <v>48</v>
      </c>
      <c r="F27" s="17" t="str" cm="1">
        <f t="array" ref="F27">_xlfn.IFS(
D27="Andreia Lopes","Serra",
D27="Arlecio Lindemann","Sul",
D27="Dionis Jose","Vale dos Sinos",
D27="Douglas Montagna","Grande POA",
D27="Elisiane Lambrechtt","Grande POA",
D27="Gislaine Muller","Vale dos Sinos",
D27="Henrique Godinho","Grande POA",
D27="Rose - Nelvara","Sul",
D27="Viviane Botelho","Sul",
D27="Ariane Quebao","Grande POA",
D27="Camila Arruda","Sul",
D27="Jairo Costa","Sul",
D27="Moacir Lopes","Grande POA",
D27="Nei Xavier","Grande POA",
D27="Raquel Ricardo","Vale dos Sinos",
D27="Tatiana Lacerda","Serra",
D27="Timoteo Hellwing","Sul",
D27="Volnei Klug","Sul",
D27="Wagner da Silva","Vale dos Sinos",
D27="Marcelo de Souza","Sul",
D27="Fernando Moura","Serra",
D27="Paulo Renato","Litoral",
D27="Vinicios da Luz","Litoral",
D27="Bruno Santos","Litoral",
D27="Mauricio Keenan","Sul",
D27="Cristielen","Litoral",
D27="Juliano Lause","Grande POA",
D27="Thiago Fraga","Vale dos Sinos",
D27="Natalia","Vale dos Sinos",
D27="Guilherme Juhliano","Grande POA",
D27="Timoteo","Sul",
D27="Carlos Alberto","Sul",
D27="Anaina Schmidt","Sul",
D27="Rose - Nelvaira","Sul",
D27="Henrik Von Muhlen","Serra",
TRUE,""
)</f>
        <v>Sul</v>
      </c>
      <c r="G27" s="17" t="s">
        <v>52</v>
      </c>
      <c r="H27" s="16" t="s">
        <v>50</v>
      </c>
      <c r="I27" s="21">
        <v>46197</v>
      </c>
      <c r="J27" s="8" t="s">
        <v>32</v>
      </c>
      <c r="K27" s="20">
        <v>497.53</v>
      </c>
    </row>
    <row r="28" spans="1:15" ht="15" customHeight="1">
      <c r="A28" s="7">
        <v>45465</v>
      </c>
      <c r="B28" s="4" t="s">
        <v>27</v>
      </c>
      <c r="C28" s="15">
        <f>IF(D28="Cristielen",1211,
IF(D28="Jenifer",1575,
IF(D28="Tatiana Lacerda",9886,
IF(D28="Andreia Lopes",1504,
IF(D28="Arlecio Lindemann",1328,
IF(D28="Dionis Jose",1525,
IF(D28="Douglas Montagna",1581,
IF(D28="Elisiane Lambrechtt",1234,
IF(D28="Gislaine Muller",9937,
IF(D28="Henrique Godinho",1518,
IF(D28="Rose - Nelvara",9863,
IF(D28="Viviane Botelho",9872,
IF(D28="Ariane Quebao",1596,
IF(D28="Ariane",1596,
IF(D28="Camila Arruda",1464,
IF(D28="Camila",1464,
IF(D28="Jairo Costa",9911,
IF(D28="Moacir Lopes",1278,
IF(D28="Nei Xavier",1150,
IF(D28="Raquel Ricardo",1217,
IF(D28="Timoteo Hellwing",9839,
IF(D28="Volnei Klug",1335,
IF(D28="Natalia",1429,
IF(D28="Wagner da Silva",1623,
IF(D28="Marcelo de Souza",9808,
IF(D28="Fernando Moura",1450,
IF(D28="Paulo Renato",6127,
IF(D28="Vinicios da Luz",9905,
IF(D28="Bruno Santos",1273,
IF(D28="Mauricio Keenan",1500,
IF(D28="Juliano Lause",1544,
IF(D28="Guilherme Juhliano",1522,
IF(D28="Timoteo",9839,
IF(D28="Carlos Alberto",1615,
IF(D28="Anaina Schmidt",1503,
IF(D28="Rose - Nelvaira",9863,
IF(D28="Henrik Von Muhlen",1280,
IF(D28="Luiz Olavo",1607,
IF(D28="Sidimar Luis",1325,
IF(D28="Thiago Fraga",1604,""))))))))))))))))))))))))))))))))))))))))</f>
        <v>9872</v>
      </c>
      <c r="D28" s="16" t="s">
        <v>61</v>
      </c>
      <c r="E28" s="16" t="s">
        <v>48</v>
      </c>
      <c r="F28" s="17" t="str" cm="1">
        <f t="array" ref="F28">_xlfn.IFS(
D28="Andreia Lopes","Serra",
D28="Arlecio Lindemann","Sul",
D28="Dionis Jose","Vale dos Sinos",
D28="Douglas Montagna","Grande POA",
D28="Elisiane Lambrechtt","Grande POA",
D28="Gislaine Muller","Vale dos Sinos",
D28="Henrique Godinho","Grande POA",
D28="Rose - Nelvara","Sul",
D28="Viviane Botelho","Sul",
D28="Ariane Quebao","Grande POA",
D28="Camila Arruda","Sul",
D28="Jairo Costa","Sul",
D28="Moacir Lopes","Grande POA",
D28="Nei Xavier","Grande POA",
D28="Raquel Ricardo","Vale dos Sinos",
D28="Tatiana Lacerda","Serra",
D28="Timoteo Hellwing","Sul",
D28="Volnei Klug","Sul",
D28="Wagner da Silva","Vale dos Sinos",
D28="Marcelo de Souza","Sul",
D28="Fernando Moura","Serra",
D28="Paulo Renato","Litoral",
D28="Vinicios da Luz","Litoral",
D28="Bruno Santos","Litoral",
D28="Mauricio Keenan","Sul",
D28="Cristielen","Litoral",
D28="Juliano Lause","Grande POA",
D28="Thiago Fraga","Vale dos Sinos",
D28="Natalia","Vale dos Sinos",
D28="Guilherme Juhliano","Grande POA",
D28="Timoteo","Sul",
D28="Carlos Alberto","Sul",
D28="Anaina Schmidt","Sul",
D28="Rose - Nelvaira","Sul",
D28="Henrik Von Muhlen","Serra",
TRUE,""
)</f>
        <v>Sul</v>
      </c>
      <c r="G28" s="17" t="s">
        <v>52</v>
      </c>
      <c r="H28" s="16" t="s">
        <v>50</v>
      </c>
      <c r="I28" s="21">
        <v>46197</v>
      </c>
      <c r="J28" s="8" t="s">
        <v>32</v>
      </c>
      <c r="K28" s="20">
        <v>277.2</v>
      </c>
    </row>
    <row r="29" spans="1:15" ht="15" customHeight="1">
      <c r="A29" s="6">
        <v>2738</v>
      </c>
      <c r="B29" s="4" t="s">
        <v>27</v>
      </c>
      <c r="C29" s="15">
        <f>IF(D29="Cristielen",1211,
IF(D29="Jenifer",1575,
IF(D29="Tatiana Lacerda",9886,
IF(D29="Andreia Lopes",1504,
IF(D29="Arlecio Lindemann",1328,
IF(D29="Dionis Jose",1525,
IF(D29="Douglas Montagna",1581,
IF(D29="Elisiane Lambrechtt",1234,
IF(D29="Gislaine Muller",9937,
IF(D29="Henrique Godinho",1518,
IF(D29="Rose - Nelvara",9863,
IF(D29="Viviane Botelho",9872,
IF(D29="Ariane Quebao",1596,
IF(D29="Ariane",1596,
IF(D29="Camila Arruda",1464,
IF(D29="Camila",1464,
IF(D29="Jairo Costa",9911,
IF(D29="Moacir Lopes",1278,
IF(D29="Nei Xavier",1150,
IF(D29="Raquel Ricardo",1217,
IF(D29="Timoteo Hellwing",9839,
IF(D29="Volnei Klug",1335,
IF(D29="Natalia",1429,
IF(D29="Wagner da Silva",1623,
IF(D29="Marcelo de Souza",9808,
IF(D29="Fernando Moura",1450,
IF(D29="Paulo Renato",6127,
IF(D29="Vinicios da Luz",9905,
IF(D29="Bruno Santos",1273,
IF(D29="Mauricio Keenan",1500,
IF(D29="Juliano Lause",1544,
IF(D29="Guilherme Juhliano",1522,
IF(D29="Timoteo",9839,
IF(D29="Carlos Alberto",1615,
IF(D29="Anaina Schmidt",1503,
IF(D29="Rose - Nelvaira",9863,
IF(D29="Henrik Von Muhlen",1280,
IF(D29="Luiz Olavo",1607,
IF(D29="Sidimar Luis",1325,
IF(D29="Thiago Fraga",1604,""))))))))))))))))))))))))))))))))))))))))</f>
        <v>1596</v>
      </c>
      <c r="D29" s="16" t="s">
        <v>62</v>
      </c>
      <c r="E29" s="16" t="s">
        <v>29</v>
      </c>
      <c r="F29" s="17" t="str" cm="1">
        <f t="array" ref="F29">_xlfn.IFS(
D29="Andreia Lopes","Serra",
D29="Arlecio Lindemann","Sul",
D29="Dionis Jose","Vale dos Sinos",
D29="Douglas Montagna","Grande POA",
D29="Elisiane Lambrechtt","Grande POA",
D29="Gislaine Muller","Vale dos Sinos",
D29="Henrique Godinho","Grande POA",
D29="Rose - Nelvara","Sul",
D29="Viviane Botelho","Sul",
D29="Ariane Quebao","Grande POA",
D29="Camila Arruda","Sul",
D29="Jairo Costa","Sul",
D29="Moacir Lopes","Grande POA",
D29="Nei Xavier","Grande POA",
D29="Raquel Ricardo","Vale dos Sinos",
D29="Tatiana Lacerda","Serra",
D29="Timoteo Hellwing","Sul",
D29="Volnei Klug","Sul",
D29="Wagner da Silva","Vale dos Sinos",
D29="Marcelo de Souza","Sul",
D29="Fernando Moura","Serra",
D29="Paulo Renato","Litoral",
D29="Vinicios da Luz","Litoral",
D29="Bruno Santos","Litoral",
D29="Mauricio Keenan","Sul",
D29="Cristielen","Litoral",
D29="Juliano Lause","Grande POA",
D29="Thiago Fraga","Vale dos Sinos",
D29="Natalia","Vale dos Sinos",
D29="Guilherme Juhliano","Grande POA",
D29="Timoteo","Sul",
D29="Carlos Alberto","Sul",
D29="Anaina Schmidt","Sul",
D29="Rose - Nelvaira","Sul",
D29="Henrik Von Muhlen","Serra",
TRUE,""
)</f>
        <v>Grande POA</v>
      </c>
      <c r="G29" s="17" t="s">
        <v>30</v>
      </c>
      <c r="H29" s="16" t="s">
        <v>63</v>
      </c>
      <c r="I29" s="21">
        <v>46197</v>
      </c>
      <c r="J29" s="8" t="s">
        <v>34</v>
      </c>
      <c r="K29" s="20"/>
    </row>
    <row r="30" spans="1:15" ht="15" customHeight="1">
      <c r="A30" s="6">
        <v>43289</v>
      </c>
      <c r="B30" s="4" t="s">
        <v>27</v>
      </c>
      <c r="C30" s="15">
        <f>IF(D30="Cristielen",1211,
IF(D30="Jenifer",1575,
IF(D30="Tatiana Lacerda",9886,
IF(D30="Andreia Lopes",1504,
IF(D30="Arlecio Lindemann",1328,
IF(D30="Dionis Jose",1525,
IF(D30="Douglas Montagna",1581,
IF(D30="Elisiane Lambrechtt",1234,
IF(D30="Gislaine Muller",9937,
IF(D30="Henrique Godinho",1518,
IF(D30="Rose - Nelvara",9863,
IF(D30="Viviane Botelho",9872,
IF(D30="Ariane Quebao",1596,
IF(D30="Ariane",1596,
IF(D30="Camila Arruda",1464,
IF(D30="Camila",1464,
IF(D30="Jairo Costa",9911,
IF(D30="Moacir Lopes",1278,
IF(D30="Nei Xavier",1150,
IF(D30="Raquel Ricardo",1217,
IF(D30="Timoteo Hellwing",9839,
IF(D30="Volnei Klug",1335,
IF(D30="Natalia",1429,
IF(D30="Wagner da Silva",1623,
IF(D30="Marcelo de Souza",9808,
IF(D30="Fernando Moura",1450,
IF(D30="Paulo Renato",6127,
IF(D30="Vinicios da Luz",9905,
IF(D30="Bruno Santos",1273,
IF(D30="Mauricio Keenan",1500,
IF(D30="Juliano Lause",1544,
IF(D30="Guilherme Juhliano",1522,
IF(D30="Timoteo",9839,
IF(D30="Carlos Alberto",1615,
IF(D30="Anaina Schmidt",1503,
IF(D30="Rose - Nelvaira",9863,
IF(D30="Henrik Von Muhlen",1280,
IF(D30="Luiz Olavo",1607,
IF(D30="Sidimar Luis",1325,
IF(D30="Thiago Fraga",1604,""))))))))))))))))))))))))))))))))))))))))</f>
        <v>1464</v>
      </c>
      <c r="D30" s="16" t="s">
        <v>64</v>
      </c>
      <c r="E30" s="16" t="s">
        <v>29</v>
      </c>
      <c r="F30" s="17" t="str" cm="1">
        <f t="array" ref="F30">_xlfn.IFS(
D30="Andreia Lopes","Serra",
D30="Arlecio Lindemann","Sul",
D30="Dionis Jose","Vale dos Sinos",
D30="Douglas Montagna","Grande POA",
D30="Elisiane Lambrechtt","Grande POA",
D30="Gislaine Muller","Vale dos Sinos",
D30="Henrique Godinho","Grande POA",
D30="Rose - Nelvara","Sul",
D30="Viviane Botelho","Sul",
D30="Ariane Quebao","Grande POA",
D30="Camila Arruda","Sul",
D30="Jairo Costa","Sul",
D30="Moacir Lopes","Grande POA",
D30="Nei Xavier","Grande POA",
D30="Raquel Ricardo","Vale dos Sinos",
D30="Tatiana Lacerda","Serra",
D30="Timoteo Hellwing","Sul",
D30="Volnei Klug","Sul",
D30="Wagner da Silva","Vale dos Sinos",
D30="Marcelo de Souza","Sul",
D30="Fernando Moura","Serra",
D30="Paulo Renato","Litoral",
D30="Vinicios da Luz","Litoral",
D30="Bruno Santos","Litoral",
D30="Mauricio Keenan","Sul",
D30="Cristielen","Litoral",
D30="Juliano Lause","Grande POA",
D30="Thiago Fraga","Vale dos Sinos",
D30="Natalia","Vale dos Sinos",
D30="Guilherme Juhliano","Grande POA",
D30="Timoteo","Sul",
D30="Carlos Alberto","Sul",
D30="Anaina Schmidt","Sul",
D30="Rose - Nelvaira","Sul",
D30="Henrik Von Muhlen","Serra",
TRUE,""
)</f>
        <v>Sul</v>
      </c>
      <c r="G30" s="17" t="s">
        <v>30</v>
      </c>
      <c r="H30" s="16" t="s">
        <v>63</v>
      </c>
      <c r="I30" s="21">
        <v>46197</v>
      </c>
      <c r="J30" s="8" t="s">
        <v>34</v>
      </c>
      <c r="K30" s="20"/>
    </row>
    <row r="31" spans="1:15" ht="15" customHeight="1">
      <c r="A31" s="7">
        <v>31819</v>
      </c>
      <c r="B31" s="4" t="s">
        <v>27</v>
      </c>
      <c r="C31" s="15">
        <f>IF(D31="Cristielen",1211,
IF(D31="Jenifer",1575,
IF(D31="Tatiana Lacerda",9886,
IF(D31="Andreia Lopes",1504,
IF(D31="Arlecio Lindemann",1328,
IF(D31="Dionis Jose",1525,
IF(D31="Douglas Montagna",1581,
IF(D31="Elisiane Lambrechtt",1234,
IF(D31="Gislaine Muller",9937,
IF(D31="Henrique Godinho",1518,
IF(D31="Rose - Nelvara",9863,
IF(D31="Viviane Botelho",9872,
IF(D31="Ariane Quebao",1596,
IF(D31="Ariane",1596,
IF(D31="Camila Arruda",1464,
IF(D31="Camila",1464,
IF(D31="Jairo Costa",9911,
IF(D31="Moacir Lopes",1278,
IF(D31="Nei Xavier",1150,
IF(D31="Raquel Ricardo",1217,
IF(D31="Timoteo Hellwing",9839,
IF(D31="Volnei Klug",1335,
IF(D31="Natalia",1429,
IF(D31="Wagner da Silva",1623,
IF(D31="Marcelo de Souza",9808,
IF(D31="Fernando Moura",1450,
IF(D31="Paulo Renato",6127,
IF(D31="Vinicios da Luz",9905,
IF(D31="Bruno Santos",1273,
IF(D31="Mauricio Keenan",1500,
IF(D31="Juliano Lause",1544,
IF(D31="Guilherme Juhliano",1522,
IF(D31="Timoteo",9839,
IF(D31="Carlos Alberto",1615,
IF(D31="Anaina Schmidt",1503,
IF(D31="Rose - Nelvaira",9863,
IF(D31="Henrik Von Muhlen",1280,
IF(D31="Luiz Olavo",1607,
IF(D31="Sidimar Luis",1325,
IF(D31="Thiago Fraga",1604,""))))))))))))))))))))))))))))))))))))))))</f>
        <v>9937</v>
      </c>
      <c r="D31" s="16" t="s">
        <v>58</v>
      </c>
      <c r="E31" s="16" t="s">
        <v>48</v>
      </c>
      <c r="F31" s="17" t="str" cm="1">
        <f t="array" ref="F31">_xlfn.IFS(
D31="Andreia Lopes","Serra",
D31="Arlecio Lindemann","Sul",
D31="Dionis Jose","Vale dos Sinos",
D31="Douglas Montagna","Grande POA",
D31="Elisiane Lambrechtt","Grande POA",
D31="Gislaine Muller","Vale dos Sinos",
D31="Henrique Godinho","Grande POA",
D31="Rose - Nelvara","Sul",
D31="Viviane Botelho","Sul",
D31="Ariane Quebao","Grande POA",
D31="Camila Arruda","Sul",
D31="Jairo Costa","Sul",
D31="Moacir Lopes","Grande POA",
D31="Nei Xavier","Grande POA",
D31="Raquel Ricardo","Vale dos Sinos",
D31="Tatiana Lacerda","Serra",
D31="Timoteo Hellwing","Sul",
D31="Volnei Klug","Sul",
D31="Wagner da Silva","Vale dos Sinos",
D31="Marcelo de Souza","Sul",
D31="Fernando Moura","Serra",
D31="Paulo Renato","Litoral",
D31="Vinicios da Luz","Litoral",
D31="Bruno Santos","Litoral",
D31="Mauricio Keenan","Sul",
D31="Cristielen","Litoral",
D31="Juliano Lause","Grande POA",
D31="Thiago Fraga","Vale dos Sinos",
D31="Natalia","Vale dos Sinos",
D31="Guilherme Juhliano","Grande POA",
D31="Timoteo","Sul",
D31="Carlos Alberto","Sul",
D31="Anaina Schmidt","Sul",
D31="Rose - Nelvaira","Sul",
D31="Henrik Von Muhlen","Serra",
TRUE,""
)</f>
        <v>Vale dos Sinos</v>
      </c>
      <c r="G31" s="17" t="s">
        <v>54</v>
      </c>
      <c r="H31" s="16" t="s">
        <v>63</v>
      </c>
      <c r="I31" s="21">
        <v>46197</v>
      </c>
      <c r="J31" s="8" t="s">
        <v>34</v>
      </c>
      <c r="K31" s="20"/>
    </row>
    <row r="32" spans="1:15" ht="15" customHeight="1">
      <c r="A32" s="6">
        <v>42415</v>
      </c>
      <c r="B32" s="4" t="s">
        <v>27</v>
      </c>
      <c r="C32" s="15">
        <f>IF(D32="Cristielen",1211,
IF(D32="Jenifer",1575,
IF(D32="Tatiana Lacerda",9886,
IF(D32="Andreia Lopes",1504,
IF(D32="Arlecio Lindemann",1328,
IF(D32="Dionis Jose",1525,
IF(D32="Douglas Montagna",1581,
IF(D32="Elisiane Lambrechtt",1234,
IF(D32="Gislaine Muller",9937,
IF(D32="Henrique Godinho",1518,
IF(D32="Rose - Nelvara",9863,
IF(D32="Viviane Botelho",9872,
IF(D32="Ariane Quebao",1596,
IF(D32="Ariane",1596,
IF(D32="Camila Arruda",1464,
IF(D32="Camila",1464,
IF(D32="Jairo Costa",9911,
IF(D32="Moacir Lopes",1278,
IF(D32="Nei Xavier",1150,
IF(D32="Raquel Ricardo",1217,
IF(D32="Timoteo Hellwing",9839,
IF(D32="Volnei Klug",1335,
IF(D32="Natalia",1429,
IF(D32="Wagner da Silva",1623,
IF(D32="Marcelo de Souza",9808,
IF(D32="Fernando Moura",1450,
IF(D32="Paulo Renato",6127,
IF(D32="Vinicios da Luz",9905,
IF(D32="Bruno Santos",1273,
IF(D32="Mauricio Keenan",1500,
IF(D32="Juliano Lause",1544,
IF(D32="Guilherme Juhliano",1522,
IF(D32="Timoteo",9839,
IF(D32="Carlos Alberto",1615,
IF(D32="Anaina Schmidt",1503,
IF(D32="Rose - Nelvaira",9863,
IF(D32="Henrik Von Muhlen",1280,
IF(D32="Luiz Olavo",1607,
IF(D32="Sidimar Luis",1325,
IF(D32="Thiago Fraga",1604,""))))))))))))))))))))))))))))))))))))))))</f>
        <v>9911</v>
      </c>
      <c r="D32" s="16" t="s">
        <v>65</v>
      </c>
      <c r="E32" s="16" t="s">
        <v>48</v>
      </c>
      <c r="F32" s="17" t="str" cm="1">
        <f t="array" ref="F32">_xlfn.IFS(
D32="Andreia Lopes","Serra",
D32="Arlecio Lindemann","Sul",
D32="Dionis Jose","Vale dos Sinos",
D32="Douglas Montagna","Grande POA",
D32="Elisiane Lambrechtt","Grande POA",
D32="Gislaine Muller","Vale dos Sinos",
D32="Henrique Godinho","Grande POA",
D32="Rose - Nelvara","Sul",
D32="Viviane Botelho","Sul",
D32="Ariane Quebao","Grande POA",
D32="Camila Arruda","Sul",
D32="Jairo Costa","Sul",
D32="Moacir Lopes","Grande POA",
D32="Nei Xavier","Grande POA",
D32="Raquel Ricardo","Vale dos Sinos",
D32="Tatiana Lacerda","Serra",
D32="Timoteo Hellwing","Sul",
D32="Volnei Klug","Sul",
D32="Wagner da Silva","Vale dos Sinos",
D32="Marcelo de Souza","Sul",
D32="Fernando Moura","Serra",
D32="Paulo Renato","Litoral",
D32="Vinicios da Luz","Litoral",
D32="Bruno Santos","Litoral",
D32="Mauricio Keenan","Sul",
D32="Cristielen","Litoral",
D32="Juliano Lause","Grande POA",
D32="Thiago Fraga","Vale dos Sinos",
D32="Natalia","Vale dos Sinos",
D32="Guilherme Juhliano","Grande POA",
D32="Timoteo","Sul",
D32="Carlos Alberto","Sul",
D32="Anaina Schmidt","Sul",
D32="Rose - Nelvaira","Sul",
D32="Henrik Von Muhlen","Serra",
TRUE,""
)</f>
        <v>Sul</v>
      </c>
      <c r="G32" s="17" t="s">
        <v>52</v>
      </c>
      <c r="H32" s="16" t="s">
        <v>63</v>
      </c>
      <c r="I32" s="21">
        <v>46197</v>
      </c>
      <c r="J32" s="8" t="s">
        <v>32</v>
      </c>
      <c r="K32" s="20">
        <v>190.97</v>
      </c>
    </row>
    <row r="33" spans="1:11" ht="15" customHeight="1">
      <c r="A33" s="7">
        <v>40618</v>
      </c>
      <c r="B33" s="4" t="s">
        <v>27</v>
      </c>
      <c r="C33" s="15">
        <f>IF(D33="Cristielen",1211,
IF(D33="Jenifer",1575,
IF(D33="Tatiana Lacerda",9886,
IF(D33="Andreia Lopes",1504,
IF(D33="Arlecio Lindemann",1328,
IF(D33="Dionis Jose",1525,
IF(D33="Douglas Montagna",1581,
IF(D33="Elisiane Lambrechtt",1234,
IF(D33="Gislaine Muller",9937,
IF(D33="Henrique Godinho",1518,
IF(D33="Rose - Nelvara",9863,
IF(D33="Viviane Botelho",9872,
IF(D33="Ariane Quebao",1596,
IF(D33="Ariane",1596,
IF(D33="Camila Arruda",1464,
IF(D33="Camila",1464,
IF(D33="Jairo Costa",9911,
IF(D33="Moacir Lopes",1278,
IF(D33="Nei Xavier",1150,
IF(D33="Raquel Ricardo",1217,
IF(D33="Timoteo Hellwing",9839,
IF(D33="Volnei Klug",1335,
IF(D33="Natalia",1429,
IF(D33="Wagner da Silva",1623,
IF(D33="Marcelo de Souza",9808,
IF(D33="Fernando Moura",1450,
IF(D33="Paulo Renato",6127,
IF(D33="Vinicios da Luz",9905,
IF(D33="Bruno Santos",1273,
IF(D33="Mauricio Keenan",1500,
IF(D33="Juliano Lause",1544,
IF(D33="Guilherme Juhliano",1522,
IF(D33="Timoteo",9839,
IF(D33="Carlos Alberto",1615,
IF(D33="Anaina Schmidt",1503,
IF(D33="Rose - Nelvaira",9863,
IF(D33="Henrik Von Muhlen",1280,
IF(D33="Luiz Olavo",1607,
IF(D33="Sidimar Luis",1325,
IF(D33="Thiago Fraga",1604,""))))))))))))))))))))))))))))))))))))))))</f>
        <v>1278</v>
      </c>
      <c r="D33" s="8" t="s">
        <v>66</v>
      </c>
      <c r="E33" s="16" t="s">
        <v>48</v>
      </c>
      <c r="F33" s="17" t="str" cm="1">
        <f t="array" ref="F33">_xlfn.IFS(
D33="Andreia Lopes","Serra",
D33="Arlecio Lindemann","Sul",
D33="Dionis Jose","Vale dos Sinos",
D33="Douglas Montagna","Grande POA",
D33="Elisiane Lambrechtt","Grande POA",
D33="Gislaine Muller","Vale dos Sinos",
D33="Henrique Godinho","Grande POA",
D33="Rose - Nelvara","Sul",
D33="Viviane Botelho","Sul",
D33="Ariane Quebao","Grande POA",
D33="Camila Arruda","Sul",
D33="Jairo Costa","Sul",
D33="Moacir Lopes","Grande POA",
D33="Nei Xavier","Grande POA",
D33="Raquel Ricardo","Vale dos Sinos",
D33="Tatiana Lacerda","Serra",
D33="Timoteo Hellwing","Sul",
D33="Volnei Klug","Sul",
D33="Wagner da Silva","Vale dos Sinos",
D33="Marcelo de Souza","Sul",
D33="Fernando Moura","Serra",
D33="Paulo Renato","Litoral",
D33="Vinicios da Luz","Litoral",
D33="Bruno Santos","Litoral",
D33="Mauricio Keenan","Sul",
D33="Cristielen","Litoral",
D33="Juliano Lause","Grande POA",
D33="Thiago Fraga","Vale dos Sinos",
D33="Natalia","Vale dos Sinos",
D33="Guilherme Juhliano","Grande POA",
D33="Timoteo","Sul",
D33="Carlos Alberto","Sul",
D33="Anaina Schmidt","Sul",
D33="Rose - Nelvaira","Sul",
D33="Henrik Von Muhlen","Serra",
TRUE,""
)</f>
        <v>Grande POA</v>
      </c>
      <c r="G33" s="17" t="s">
        <v>56</v>
      </c>
      <c r="H33" s="16" t="s">
        <v>63</v>
      </c>
      <c r="I33" s="21">
        <v>46197</v>
      </c>
      <c r="J33" s="8" t="s">
        <v>32</v>
      </c>
      <c r="K33" s="20">
        <v>797.04</v>
      </c>
    </row>
    <row r="34" spans="1:11" ht="15" customHeight="1">
      <c r="A34" s="6">
        <v>24553</v>
      </c>
      <c r="B34" s="4" t="s">
        <v>27</v>
      </c>
      <c r="C34" s="15">
        <f>IF(D34="Cristielen",1211,
IF(D34="Jenifer",1575,
IF(D34="Tatiana Lacerda",9886,
IF(D34="Andreia Lopes",1504,
IF(D34="Arlecio Lindemann",1328,
IF(D34="Dionis Jose",1525,
IF(D34="Douglas Montagna",1581,
IF(D34="Elisiane Lambrechtt",1234,
IF(D34="Gislaine Muller",9937,
IF(D34="Henrique Godinho",1518,
IF(D34="Rose - Nelvara",9863,
IF(D34="Viviane Botelho",9872,
IF(D34="Ariane Quebao",1596,
IF(D34="Ariane",1596,
IF(D34="Camila Arruda",1464,
IF(D34="Camila",1464,
IF(D34="Jairo Costa",9911,
IF(D34="Moacir Lopes",1278,
IF(D34="Nei Xavier",1150,
IF(D34="Raquel Ricardo",1217,
IF(D34="Timoteo Hellwing",9839,
IF(D34="Volnei Klug",1335,
IF(D34="Natalia",1429,
IF(D34="Wagner da Silva",1623,
IF(D34="Marcelo de Souza",9808,
IF(D34="Fernando Moura",1450,
IF(D34="Paulo Renato",6127,
IF(D34="Vinicios da Luz",9905,
IF(D34="Bruno Santos",1273,
IF(D34="Mauricio Keenan",1500,
IF(D34="Juliano Lause",1544,
IF(D34="Guilherme Juhliano",1522,
IF(D34="Timoteo",9839,
IF(D34="Carlos Alberto",1615,
IF(D34="Anaina Schmidt",1503,
IF(D34="Rose - Nelvaira",9863,
IF(D34="Henrik Von Muhlen",1280,
IF(D34="Luiz Olavo",1607,
IF(D34="Sidimar Luis",1325,
IF(D34="Thiago Fraga",1604,""))))))))))))))))))))))))))))))))))))))))</f>
        <v>1150</v>
      </c>
      <c r="D34" s="16" t="s">
        <v>67</v>
      </c>
      <c r="E34" s="16" t="s">
        <v>48</v>
      </c>
      <c r="F34" s="17" t="str" cm="1">
        <f t="array" ref="F34">_xlfn.IFS(
D34="Andreia Lopes","Serra",
D34="Arlecio Lindemann","Sul",
D34="Dionis Jose","Vale dos Sinos",
D34="Douglas Montagna","Grande POA",
D34="Elisiane Lambrechtt","Grande POA",
D34="Gislaine Muller","Vale dos Sinos",
D34="Henrique Godinho","Grande POA",
D34="Rose - Nelvara","Sul",
D34="Viviane Botelho","Sul",
D34="Ariane Quebao","Grande POA",
D34="Camila Arruda","Sul",
D34="Jairo Costa","Sul",
D34="Moacir Lopes","Grande POA",
D34="Nei Xavier","Grande POA",
D34="Raquel Ricardo","Vale dos Sinos",
D34="Tatiana Lacerda","Serra",
D34="Timoteo Hellwing","Sul",
D34="Volnei Klug","Sul",
D34="Wagner da Silva","Vale dos Sinos",
D34="Marcelo de Souza","Sul",
D34="Fernando Moura","Serra",
D34="Paulo Renato","Litoral",
D34="Vinicios da Luz","Litoral",
D34="Bruno Santos","Litoral",
D34="Mauricio Keenan","Sul",
D34="Cristielen","Litoral",
D34="Juliano Lause","Grande POA",
D34="Thiago Fraga","Vale dos Sinos",
D34="Natalia","Vale dos Sinos",
D34="Guilherme Juhliano","Grande POA",
D34="Timoteo","Sul",
D34="Carlos Alberto","Sul",
D34="Anaina Schmidt","Sul",
D34="Rose - Nelvaira","Sul",
D34="Henrik Von Muhlen","Serra",
TRUE,""
)</f>
        <v>Grande POA</v>
      </c>
      <c r="G34" s="17" t="s">
        <v>56</v>
      </c>
      <c r="H34" s="16" t="s">
        <v>63</v>
      </c>
      <c r="I34" s="21">
        <v>46197</v>
      </c>
      <c r="J34" s="8" t="s">
        <v>32</v>
      </c>
      <c r="K34" s="20">
        <v>561.78</v>
      </c>
    </row>
    <row r="35" spans="1:11" ht="15" customHeight="1">
      <c r="A35" s="6">
        <v>27951</v>
      </c>
      <c r="B35" s="4" t="s">
        <v>27</v>
      </c>
      <c r="C35" s="15">
        <f>IF(D35="Cristielen",1211,
IF(D35="Jenifer",1575,
IF(D35="Tatiana Lacerda",9886,
IF(D35="Andreia Lopes",1504,
IF(D35="Arlecio Lindemann",1328,
IF(D35="Dionis Jose",1525,
IF(D35="Douglas Montagna",1581,
IF(D35="Elisiane Lambrechtt",1234,
IF(D35="Gislaine Muller",9937,
IF(D35="Henrique Godinho",1518,
IF(D35="Rose - Nelvara",9863,
IF(D35="Viviane Botelho",9872,
IF(D35="Ariane Quebao",1596,
IF(D35="Ariane",1596,
IF(D35="Camila Arruda",1464,
IF(D35="Camila",1464,
IF(D35="Jairo Costa",9911,
IF(D35="Moacir Lopes",1278,
IF(D35="Nei Xavier",1150,
IF(D35="Raquel Ricardo",1217,
IF(D35="Timoteo Hellwing",9839,
IF(D35="Volnei Klug",1335,
IF(D35="Natalia",1429,
IF(D35="Wagner da Silva",1623,
IF(D35="Marcelo de Souza",9808,
IF(D35="Fernando Moura",1450,
IF(D35="Paulo Renato",6127,
IF(D35="Vinicios da Luz",9905,
IF(D35="Bruno Santos",1273,
IF(D35="Mauricio Keenan",1500,
IF(D35="Juliano Lause",1544,
IF(D35="Guilherme Juhliano",1522,
IF(D35="Timoteo",9839,
IF(D35="Carlos Alberto",1615,
IF(D35="Anaina Schmidt",1503,
IF(D35="Rose - Nelvaira",9863,
IF(D35="Henrik Von Muhlen",1280,
IF(D35="Luiz Olavo",1607,
IF(D35="Sidimar Luis",1325,
IF(D35="Thiago Fraga",1604,""))))))))))))))))))))))))))))))))))))))))</f>
        <v>1217</v>
      </c>
      <c r="D35" s="16" t="s">
        <v>68</v>
      </c>
      <c r="E35" s="16" t="s">
        <v>48</v>
      </c>
      <c r="F35" s="17" t="str" cm="1">
        <f t="array" ref="F35">_xlfn.IFS(
D35="Andreia Lopes","Serra",
D35="Arlecio Lindemann","Sul",
D35="Dionis Jose","Vale dos Sinos",
D35="Douglas Montagna","Grande POA",
D35="Elisiane Lambrechtt","Grande POA",
D35="Gislaine Muller","Vale dos Sinos",
D35="Henrique Godinho","Grande POA",
D35="Rose - Nelvara","Sul",
D35="Viviane Botelho","Sul",
D35="Ariane Quebao","Grande POA",
D35="Camila Arruda","Sul",
D35="Jairo Costa","Sul",
D35="Moacir Lopes","Grande POA",
D35="Nei Xavier","Grande POA",
D35="Raquel Ricardo","Vale dos Sinos",
D35="Tatiana Lacerda","Serra",
D35="Timoteo Hellwing","Sul",
D35="Volnei Klug","Sul",
D35="Wagner da Silva","Vale dos Sinos",
D35="Marcelo de Souza","Sul",
D35="Fernando Moura","Serra",
D35="Paulo Renato","Litoral",
D35="Vinicios da Luz","Litoral",
D35="Bruno Santos","Litoral",
D35="Mauricio Keenan","Sul",
D35="Cristielen","Litoral",
D35="Juliano Lause","Grande POA",
D35="Thiago Fraga","Vale dos Sinos",
D35="Natalia","Vale dos Sinos",
D35="Guilherme Juhliano","Grande POA",
D35="Timoteo","Sul",
D35="Carlos Alberto","Sul",
D35="Anaina Schmidt","Sul",
D35="Rose - Nelvaira","Sul",
D35="Henrik Von Muhlen","Serra",
TRUE,""
)</f>
        <v>Vale dos Sinos</v>
      </c>
      <c r="G35" s="17" t="s">
        <v>54</v>
      </c>
      <c r="H35" s="16" t="s">
        <v>63</v>
      </c>
      <c r="I35" s="21">
        <v>46197</v>
      </c>
      <c r="J35" s="8" t="s">
        <v>32</v>
      </c>
      <c r="K35" s="20">
        <v>14790.6</v>
      </c>
    </row>
    <row r="36" spans="1:11" ht="15" customHeight="1">
      <c r="A36" s="6">
        <v>42440</v>
      </c>
      <c r="B36" s="4" t="s">
        <v>27</v>
      </c>
      <c r="C36" s="15">
        <f>IF(D36="Cristielen",1211,
IF(D36="Jenifer",1575,
IF(D36="Tatiana Lacerda",9886,
IF(D36="Andreia Lopes",1504,
IF(D36="Arlecio Lindemann",1328,
IF(D36="Dionis Jose",1525,
IF(D36="Douglas Montagna",1581,
IF(D36="Elisiane Lambrechtt",1234,
IF(D36="Gislaine Muller",9937,
IF(D36="Henrique Godinho",1518,
IF(D36="Rose - Nelvara",9863,
IF(D36="Viviane Botelho",9872,
IF(D36="Ariane Quebao",1596,
IF(D36="Ariane",1596,
IF(D36="Camila Arruda",1464,
IF(D36="Camila",1464,
IF(D36="Jairo Costa",9911,
IF(D36="Moacir Lopes",1278,
IF(D36="Nei Xavier",1150,
IF(D36="Raquel Ricardo",1217,
IF(D36="Timoteo Hellwing",9839,
IF(D36="Volnei Klug",1335,
IF(D36="Natalia",1429,
IF(D36="Wagner da Silva",1623,
IF(D36="Marcelo de Souza",9808,
IF(D36="Fernando Moura",1450,
IF(D36="Paulo Renato",6127,
IF(D36="Vinicios da Luz",9905,
IF(D36="Bruno Santos",1273,
IF(D36="Mauricio Keenan",1500,
IF(D36="Juliano Lause",1544,
IF(D36="Guilherme Juhliano",1522,
IF(D36="Timoteo",9839,
IF(D36="Carlos Alberto",1615,
IF(D36="Anaina Schmidt",1503,
IF(D36="Rose - Nelvaira",9863,
IF(D36="Henrik Von Muhlen",1280,
IF(D36="Luiz Olavo",1607,
IF(D36="Sidimar Luis",1325,
IF(D36="Thiago Fraga",1604,""))))))))))))))))))))))))))))))))))))))))</f>
        <v>9886</v>
      </c>
      <c r="D36" s="16" t="s">
        <v>39</v>
      </c>
      <c r="E36" s="16" t="s">
        <v>29</v>
      </c>
      <c r="F36" s="17" t="str" cm="1">
        <f t="array" ref="F36">_xlfn.IFS(
D36="Andreia Lopes","Serra",
D36="Arlecio Lindemann","Sul",
D36="Dionis Jose","Vale dos Sinos",
D36="Douglas Montagna","Grande POA",
D36="Elisiane Lambrechtt","Grande POA",
D36="Gislaine Muller","Vale dos Sinos",
D36="Henrique Godinho","Grande POA",
D36="Rose - Nelvara","Sul",
D36="Viviane Botelho","Sul",
D36="Ariane Quebao","Grande POA",
D36="Camila Arruda","Sul",
D36="Jairo Costa","Sul",
D36="Moacir Lopes","Grande POA",
D36="Nei Xavier","Grande POA",
D36="Raquel Ricardo","Vale dos Sinos",
D36="Tatiana Lacerda","Serra",
D36="Timoteo Hellwing","Sul",
D36="Volnei Klug","Sul",
D36="Wagner da Silva","Vale dos Sinos",
D36="Marcelo de Souza","Sul",
D36="Fernando Moura","Serra",
D36="Paulo Renato","Litoral",
D36="Vinicios da Luz","Litoral",
D36="Bruno Santos","Litoral",
D36="Mauricio Keenan","Sul",
D36="Cristielen","Litoral",
D36="Juliano Lause","Grande POA",
D36="Thiago Fraga","Vale dos Sinos",
D36="Natalia","Vale dos Sinos",
D36="Guilherme Juhliano","Grande POA",
D36="Timoteo","Sul",
D36="Carlos Alberto","Sul",
D36="Anaina Schmidt","Sul",
D36="Rose - Nelvaira","Sul",
D36="Henrik Von Muhlen","Serra",
TRUE,""
)</f>
        <v>Serra</v>
      </c>
      <c r="G36" s="17" t="s">
        <v>30</v>
      </c>
      <c r="H36" s="16" t="s">
        <v>63</v>
      </c>
      <c r="I36" s="21">
        <v>46197</v>
      </c>
      <c r="J36" s="8" t="s">
        <v>34</v>
      </c>
      <c r="K36" s="20"/>
    </row>
    <row r="37" spans="1:11" ht="15" customHeight="1">
      <c r="A37" s="7">
        <v>7862</v>
      </c>
      <c r="B37" s="4" t="s">
        <v>27</v>
      </c>
      <c r="C37" s="15">
        <f>IF(D37="Cristielen",1211,
IF(D37="Jenifer",1575,
IF(D37="Tatiana Lacerda",9886,
IF(D37="Andreia Lopes",1504,
IF(D37="Arlecio Lindemann",1328,
IF(D37="Dionis Jose",1525,
IF(D37="Douglas Montagna",1581,
IF(D37="Elisiane Lambrechtt",1234,
IF(D37="Gislaine Muller",9937,
IF(D37="Henrique Godinho",1518,
IF(D37="Rose - Nelvara",9863,
IF(D37="Viviane Botelho",9872,
IF(D37="Ariane Quebao",1596,
IF(D37="Ariane",1596,
IF(D37="Camila Arruda",1464,
IF(D37="Camila",1464,
IF(D37="Jairo Costa",9911,
IF(D37="Moacir Lopes",1278,
IF(D37="Nei Xavier",1150,
IF(D37="Raquel Ricardo",1217,
IF(D37="Timoteo Hellwing",9839,
IF(D37="Volnei Klug",1335,
IF(D37="Natalia",1429,
IF(D37="Wagner da Silva",1623,
IF(D37="Marcelo de Souza",9808,
IF(D37="Fernando Moura",1450,
IF(D37="Paulo Renato",6127,
IF(D37="Vinicios da Luz",9905,
IF(D37="Bruno Santos",1273,
IF(D37="Mauricio Keenan",1500,
IF(D37="Juliano Lause",1544,
IF(D37="Guilherme Juhliano",1522,
IF(D37="Timoteo",9839,
IF(D37="Carlos Alberto",1615,
IF(D37="Anaina Schmidt",1503,
IF(D37="Rose - Nelvaira",9863,
IF(D37="Henrik Von Muhlen",1280,
IF(D37="Luiz Olavo",1607,
IF(D37="Sidimar Luis",1325,
IF(D37="Thiago Fraga",1604,""))))))))))))))))))))))))))))))))))))))))</f>
        <v>9839</v>
      </c>
      <c r="D37" s="8" t="s">
        <v>69</v>
      </c>
      <c r="E37" s="16" t="s">
        <v>48</v>
      </c>
      <c r="F37" s="17" t="str" cm="1">
        <f t="array" ref="F37">_xlfn.IFS(
D37="Andreia Lopes","Serra",
D37="Arlecio Lindemann","Sul",
D37="Dionis Jose","Vale dos Sinos",
D37="Douglas Montagna","Grande POA",
D37="Elisiane Lambrechtt","Grande POA",
D37="Gislaine Muller","Vale dos Sinos",
D37="Henrique Godinho","Grande POA",
D37="Rose - Nelvara","Sul",
D37="Viviane Botelho","Sul",
D37="Ariane Quebao","Grande POA",
D37="Camila Arruda","Sul",
D37="Jairo Costa","Sul",
D37="Moacir Lopes","Grande POA",
D37="Nei Xavier","Grande POA",
D37="Raquel Ricardo","Vale dos Sinos",
D37="Tatiana Lacerda","Serra",
D37="Timoteo Hellwing","Sul",
D37="Volnei Klug","Sul",
D37="Wagner da Silva","Vale dos Sinos",
D37="Marcelo de Souza","Sul",
D37="Fernando Moura","Serra",
D37="Paulo Renato","Litoral",
D37="Vinicios da Luz","Litoral",
D37="Bruno Santos","Litoral",
D37="Mauricio Keenan","Sul",
D37="Cristielen","Litoral",
D37="Juliano Lause","Grande POA",
D37="Thiago Fraga","Vale dos Sinos",
D37="Natalia","Vale dos Sinos",
D37="Guilherme Juhliano","Grande POA",
D37="Timoteo","Sul",
D37="Carlos Alberto","Sul",
D37="Anaina Schmidt","Sul",
D37="Rose - Nelvaira","Sul",
D37="Henrik Von Muhlen","Serra",
TRUE,""
)</f>
        <v>Sul</v>
      </c>
      <c r="G37" s="17" t="s">
        <v>52</v>
      </c>
      <c r="H37" s="16" t="s">
        <v>63</v>
      </c>
      <c r="I37" s="21">
        <v>46197</v>
      </c>
      <c r="J37" s="8" t="s">
        <v>32</v>
      </c>
      <c r="K37" s="20">
        <v>427.46</v>
      </c>
    </row>
    <row r="38" spans="1:11" ht="15" customHeight="1">
      <c r="A38" s="6">
        <v>44751</v>
      </c>
      <c r="B38" s="4" t="s">
        <v>27</v>
      </c>
      <c r="C38" s="15">
        <f>IF(D38="Cristielen",1211,
IF(D38="Jenifer",1575,
IF(D38="Tatiana Lacerda",9886,
IF(D38="Andreia Lopes",1504,
IF(D38="Arlecio Lindemann",1328,
IF(D38="Dionis Jose",1525,
IF(D38="Douglas Montagna",1581,
IF(D38="Elisiane Lambrechtt",1234,
IF(D38="Gislaine Muller",9937,
IF(D38="Henrique Godinho",1518,
IF(D38="Rose - Nelvara",9863,
IF(D38="Viviane Botelho",9872,
IF(D38="Ariane Quebao",1596,
IF(D38="Ariane",1596,
IF(D38="Camila Arruda",1464,
IF(D38="Camila",1464,
IF(D38="Jairo Costa",9911,
IF(D38="Moacir Lopes",1278,
IF(D38="Nei Xavier",1150,
IF(D38="Raquel Ricardo",1217,
IF(D38="Timoteo Hellwing",9839,
IF(D38="Volnei Klug",1335,
IF(D38="Natalia",1429,
IF(D38="Wagner da Silva",1623,
IF(D38="Marcelo de Souza",9808,
IF(D38="Fernando Moura",1450,
IF(D38="Paulo Renato",6127,
IF(D38="Vinicios da Luz",9905,
IF(D38="Bruno Santos",1273,
IF(D38="Mauricio Keenan",1500,
IF(D38="Juliano Lause",1544,
IF(D38="Guilherme Juhliano",1522,
IF(D38="Timoteo",9839,
IF(D38="Carlos Alberto",1615,
IF(D38="Anaina Schmidt",1503,
IF(D38="Rose - Nelvaira",9863,
IF(D38="Henrik Von Muhlen",1280,
IF(D38="Luiz Olavo",1607,
IF(D38="Sidimar Luis",1325,
IF(D38="Thiago Fraga",1604,""))))))))))))))))))))))))))))))))))))))))</f>
        <v>9872</v>
      </c>
      <c r="D38" s="16" t="s">
        <v>61</v>
      </c>
      <c r="E38" s="16" t="s">
        <v>48</v>
      </c>
      <c r="F38" s="17" t="str" cm="1">
        <f t="array" ref="F38">_xlfn.IFS(
D38="Andreia Lopes","Serra",
D38="Arlecio Lindemann","Sul",
D38="Dionis Jose","Vale dos Sinos",
D38="Douglas Montagna","Grande POA",
D38="Elisiane Lambrechtt","Grande POA",
D38="Gislaine Muller","Vale dos Sinos",
D38="Henrique Godinho","Grande POA",
D38="Rose - Nelvara","Sul",
D38="Viviane Botelho","Sul",
D38="Ariane Quebao","Grande POA",
D38="Camila Arruda","Sul",
D38="Jairo Costa","Sul",
D38="Moacir Lopes","Grande POA",
D38="Nei Xavier","Grande POA",
D38="Raquel Ricardo","Vale dos Sinos",
D38="Tatiana Lacerda","Serra",
D38="Timoteo Hellwing","Sul",
D38="Volnei Klug","Sul",
D38="Wagner da Silva","Vale dos Sinos",
D38="Marcelo de Souza","Sul",
D38="Fernando Moura","Serra",
D38="Paulo Renato","Litoral",
D38="Vinicios da Luz","Litoral",
D38="Bruno Santos","Litoral",
D38="Mauricio Keenan","Sul",
D38="Cristielen","Litoral",
D38="Juliano Lause","Grande POA",
D38="Thiago Fraga","Vale dos Sinos",
D38="Natalia","Vale dos Sinos",
D38="Guilherme Juhliano","Grande POA",
D38="Timoteo","Sul",
D38="Carlos Alberto","Sul",
D38="Anaina Schmidt","Sul",
D38="Rose - Nelvaira","Sul",
D38="Henrik Von Muhlen","Serra",
TRUE,""
)</f>
        <v>Sul</v>
      </c>
      <c r="G38" s="17" t="s">
        <v>52</v>
      </c>
      <c r="H38" s="16" t="s">
        <v>63</v>
      </c>
      <c r="I38" s="21">
        <v>46197</v>
      </c>
      <c r="J38" s="8" t="s">
        <v>32</v>
      </c>
      <c r="K38" s="20">
        <v>556</v>
      </c>
    </row>
    <row r="39" spans="1:11" ht="15" customHeight="1">
      <c r="A39" s="6">
        <v>41914</v>
      </c>
      <c r="B39" s="4" t="s">
        <v>27</v>
      </c>
      <c r="C39" s="15">
        <f>IF(D39="Cristielen",1211,
IF(D39="Jenifer",1575,
IF(D39="Tatiana Lacerda",9886,
IF(D39="Andreia Lopes",1504,
IF(D39="Arlecio Lindemann",1328,
IF(D39="Dionis Jose",1525,
IF(D39="Douglas Montagna",1581,
IF(D39="Elisiane Lambrechtt",1234,
IF(D39="Gislaine Muller",9937,
IF(D39="Henrique Godinho",1518,
IF(D39="Rose - Nelvara",9863,
IF(D39="Viviane Botelho",9872,
IF(D39="Ariane Quebao",1596,
IF(D39="Ariane",1596,
IF(D39="Camila Arruda",1464,
IF(D39="Camila",1464,
IF(D39="Jairo Costa",9911,
IF(D39="Moacir Lopes",1278,
IF(D39="Nei Xavier",1150,
IF(D39="Raquel Ricardo",1217,
IF(D39="Timoteo Hellwing",9839,
IF(D39="Volnei Klug",1335,
IF(D39="Natalia",1429,
IF(D39="Wagner da Silva",1623,
IF(D39="Marcelo de Souza",9808,
IF(D39="Fernando Moura",1450,
IF(D39="Paulo Renato",6127,
IF(D39="Vinicios da Luz",9905,
IF(D39="Bruno Santos",1273,
IF(D39="Mauricio Keenan",1500,
IF(D39="Juliano Lause",1544,
IF(D39="Guilherme Juhliano",1522,
IF(D39="Timoteo",9839,
IF(D39="Carlos Alberto",1615,
IF(D39="Anaina Schmidt",1503,
IF(D39="Rose - Nelvaira",9863,
IF(D39="Henrik Von Muhlen",1280,
IF(D39="Luiz Olavo",1607,
IF(D39="Sidimar Luis",1325,
IF(D39="Thiago Fraga",1604,""))))))))))))))))))))))))))))))))))))))))</f>
        <v>1335</v>
      </c>
      <c r="D39" s="16" t="s">
        <v>70</v>
      </c>
      <c r="E39" s="16" t="s">
        <v>48</v>
      </c>
      <c r="F39" s="17" t="str" cm="1">
        <f t="array" ref="F39">_xlfn.IFS(
D39="Andreia Lopes","Serra",
D39="Arlecio Lindemann","Sul",
D39="Dionis Jose","Vale dos Sinos",
D39="Douglas Montagna","Grande POA",
D39="Elisiane Lambrechtt","Grande POA",
D39="Gislaine Muller","Vale dos Sinos",
D39="Henrique Godinho","Grande POA",
D39="Rose - Nelvara","Sul",
D39="Viviane Botelho","Sul",
D39="Ariane Quebao","Grande POA",
D39="Camila Arruda","Sul",
D39="Jairo Costa","Sul",
D39="Moacir Lopes","Grande POA",
D39="Nei Xavier","Grande POA",
D39="Raquel Ricardo","Vale dos Sinos",
D39="Tatiana Lacerda","Serra",
D39="Timoteo Hellwing","Sul",
D39="Volnei Klug","Sul",
D39="Wagner da Silva","Vale dos Sinos",
D39="Marcelo de Souza","Sul",
D39="Fernando Moura","Serra",
D39="Paulo Renato","Litoral",
D39="Vinicios da Luz","Litoral",
D39="Bruno Santos","Litoral",
D39="Mauricio Keenan","Sul",
D39="Cristielen","Litoral",
D39="Juliano Lause","Grande POA",
D39="Thiago Fraga","Vale dos Sinos",
D39="Natalia","Vale dos Sinos",
D39="Guilherme Juhliano","Grande POA",
D39="Timoteo","Sul",
D39="Carlos Alberto","Sul",
D39="Anaina Schmidt","Sul",
D39="Rose - Nelvaira","Sul",
D39="Henrik Von Muhlen","Serra",
TRUE,""
)</f>
        <v>Sul</v>
      </c>
      <c r="G39" s="17" t="s">
        <v>52</v>
      </c>
      <c r="H39" s="16" t="s">
        <v>63</v>
      </c>
      <c r="I39" s="21">
        <v>46197</v>
      </c>
      <c r="J39" s="8" t="s">
        <v>34</v>
      </c>
      <c r="K39" s="20"/>
    </row>
    <row r="40" spans="1:11">
      <c r="K40" s="70">
        <f>SUM(K18:K39)</f>
        <v>19652.309999999998</v>
      </c>
    </row>
  </sheetData>
  <mergeCells count="8">
    <mergeCell ref="A13:N14"/>
    <mergeCell ref="A16:R16"/>
    <mergeCell ref="A1:R1"/>
    <mergeCell ref="A4:N4"/>
    <mergeCell ref="A8:N8"/>
    <mergeCell ref="A12:N12"/>
    <mergeCell ref="A5:N6"/>
    <mergeCell ref="A9:N10"/>
  </mergeCells>
  <conditionalFormatting sqref="A17">
    <cfRule type="duplicateValues" dxfId="29" priority="2"/>
  </conditionalFormatting>
  <conditionalFormatting sqref="A18:A39">
    <cfRule type="duplicateValues" dxfId="28" priority="1"/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90E33-EE80-4C9A-B70E-D8806699DDA9}">
  <sheetPr>
    <tabColor theme="0"/>
  </sheetPr>
  <dimension ref="A1:R46"/>
  <sheetViews>
    <sheetView showGridLines="0" topLeftCell="F1" workbookViewId="0">
      <selection activeCell="A4" sqref="A4:N4"/>
    </sheetView>
  </sheetViews>
  <sheetFormatPr defaultRowHeight="15"/>
  <cols>
    <col min="2" max="2" width="13.85546875" bestFit="1" customWidth="1"/>
    <col min="4" max="4" width="15" bestFit="1" customWidth="1"/>
    <col min="5" max="5" width="11" bestFit="1" customWidth="1"/>
    <col min="7" max="7" width="12.42578125" bestFit="1" customWidth="1"/>
    <col min="9" max="9" width="9.7109375" bestFit="1" customWidth="1"/>
    <col min="10" max="10" width="9.28515625" bestFit="1" customWidth="1"/>
    <col min="11" max="11" width="12.42578125" bestFit="1" customWidth="1"/>
  </cols>
  <sheetData>
    <row r="1" spans="1:18">
      <c r="A1" s="129" t="s">
        <v>71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</row>
    <row r="4" spans="1:18">
      <c r="A4" s="126" t="s">
        <v>1</v>
      </c>
      <c r="B4" s="127"/>
      <c r="C4" s="127"/>
      <c r="D4" s="127"/>
      <c r="E4" s="127"/>
      <c r="F4" s="127"/>
      <c r="G4" s="127"/>
      <c r="H4" s="127"/>
      <c r="I4" s="127"/>
      <c r="J4" s="127"/>
      <c r="K4" s="127"/>
      <c r="L4" s="127"/>
      <c r="M4" s="127"/>
      <c r="N4" s="127"/>
    </row>
    <row r="5" spans="1:18" ht="15" customHeight="1">
      <c r="A5" s="128" t="s">
        <v>72</v>
      </c>
      <c r="B5" s="128"/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</row>
    <row r="6" spans="1:18" ht="15.75" customHeight="1">
      <c r="A6" s="128"/>
      <c r="B6" s="128"/>
      <c r="C6" s="128"/>
      <c r="D6" s="128"/>
      <c r="E6" s="128"/>
      <c r="F6" s="128"/>
      <c r="G6" s="128"/>
      <c r="H6" s="128"/>
      <c r="I6" s="128"/>
      <c r="J6" s="128"/>
      <c r="K6" s="128"/>
      <c r="L6" s="128"/>
      <c r="M6" s="128"/>
      <c r="N6" s="128"/>
    </row>
    <row r="8" spans="1:18">
      <c r="A8" s="126" t="s">
        <v>3</v>
      </c>
      <c r="B8" s="127"/>
      <c r="C8" s="127"/>
      <c r="D8" s="127"/>
      <c r="E8" s="127"/>
      <c r="F8" s="127"/>
      <c r="G8" s="127"/>
      <c r="H8" s="127"/>
      <c r="I8" s="127"/>
      <c r="J8" s="127"/>
      <c r="K8" s="127"/>
      <c r="L8" s="127"/>
      <c r="M8" s="127"/>
      <c r="N8" s="127"/>
    </row>
    <row r="9" spans="1:18" ht="15" customHeight="1">
      <c r="A9" s="128" t="s">
        <v>73</v>
      </c>
      <c r="B9" s="128"/>
      <c r="C9" s="128"/>
      <c r="D9" s="128"/>
      <c r="E9" s="128"/>
      <c r="F9" s="128"/>
      <c r="G9" s="128"/>
      <c r="H9" s="128"/>
      <c r="I9" s="128"/>
      <c r="J9" s="128"/>
      <c r="K9" s="128"/>
      <c r="L9" s="128"/>
      <c r="M9" s="128"/>
      <c r="N9" s="128"/>
    </row>
    <row r="10" spans="1:18">
      <c r="A10" s="128"/>
      <c r="B10" s="128"/>
      <c r="C10" s="128"/>
      <c r="D10" s="128"/>
      <c r="E10" s="128"/>
      <c r="F10" s="128"/>
      <c r="G10" s="128"/>
      <c r="H10" s="128"/>
      <c r="I10" s="128"/>
      <c r="J10" s="128"/>
      <c r="K10" s="128"/>
      <c r="L10" s="128"/>
      <c r="M10" s="128"/>
      <c r="N10" s="128"/>
    </row>
    <row r="12" spans="1:18">
      <c r="A12" s="126" t="s">
        <v>5</v>
      </c>
      <c r="B12" s="127"/>
      <c r="C12" s="127"/>
      <c r="D12" s="127"/>
      <c r="E12" s="127"/>
      <c r="F12" s="127"/>
      <c r="G12" s="127"/>
      <c r="H12" s="127"/>
      <c r="I12" s="127"/>
      <c r="J12" s="127"/>
      <c r="K12" s="127"/>
      <c r="L12" s="127"/>
      <c r="M12" s="127"/>
      <c r="N12" s="127"/>
    </row>
    <row r="13" spans="1:18" ht="15" customHeight="1">
      <c r="A13" s="128" t="s">
        <v>74</v>
      </c>
      <c r="B13" s="128"/>
      <c r="C13" s="128"/>
      <c r="D13" s="128"/>
      <c r="E13" s="128"/>
      <c r="F13" s="128"/>
      <c r="G13" s="128"/>
      <c r="H13" s="128"/>
      <c r="I13" s="128"/>
      <c r="J13" s="128"/>
      <c r="K13" s="128"/>
      <c r="L13" s="128"/>
      <c r="M13" s="128"/>
      <c r="N13" s="128"/>
    </row>
    <row r="14" spans="1:18">
      <c r="A14" s="128"/>
      <c r="B14" s="128"/>
      <c r="C14" s="128"/>
      <c r="D14" s="128"/>
      <c r="E14" s="128"/>
      <c r="F14" s="128"/>
      <c r="G14" s="128"/>
      <c r="H14" s="128"/>
      <c r="I14" s="128"/>
      <c r="J14" s="128"/>
      <c r="K14" s="128"/>
      <c r="L14" s="128"/>
      <c r="M14" s="128"/>
      <c r="N14" s="128"/>
    </row>
    <row r="16" spans="1:18">
      <c r="A16" s="130" t="s">
        <v>15</v>
      </c>
      <c r="B16" s="130"/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</row>
    <row r="17" spans="1:11">
      <c r="A17" s="3" t="s">
        <v>16</v>
      </c>
      <c r="B17" s="3" t="s">
        <v>17</v>
      </c>
      <c r="C17" s="46" t="s">
        <v>18</v>
      </c>
      <c r="D17" s="46" t="s">
        <v>19</v>
      </c>
      <c r="E17" s="13" t="s">
        <v>20</v>
      </c>
      <c r="F17" s="13" t="s">
        <v>21</v>
      </c>
      <c r="G17" s="13" t="s">
        <v>22</v>
      </c>
      <c r="H17" s="13" t="s">
        <v>23</v>
      </c>
      <c r="I17" s="13" t="s">
        <v>24</v>
      </c>
      <c r="J17" s="13" t="s">
        <v>25</v>
      </c>
      <c r="K17" s="14" t="s">
        <v>26</v>
      </c>
    </row>
    <row r="18" spans="1:11" ht="15" customHeight="1">
      <c r="A18" s="7">
        <v>26967</v>
      </c>
      <c r="B18" s="2" t="s">
        <v>27</v>
      </c>
      <c r="C18" s="15">
        <f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1575</v>
      </c>
      <c r="D18" s="8" t="s">
        <v>33</v>
      </c>
      <c r="E18" s="16" t="s">
        <v>29</v>
      </c>
      <c r="F18" s="17" t="str" cm="1">
        <f t="array" ref="F18">_xlfn.IFS(
D18="Andreia Lopes","Serra",
D18="Arlecio Lindemann","Sul",
D18="Dionis Jose","Vale dos Sinos",
D18="Douglas Montagna","Grande POA",
D18="Elisiane Lambrechtt","Grande POA",
D18="Gislaine Muller","Vale dos Sinos",
D18="Henrique Godinho","Grande POA",
D18="Rose - Nelvara","Sul",
D18="Viviane Botelho","Sul",
D18="Ariane Quebao","Grande POA",
D18="Camila Arruda","Sul",
D18="Jairo Costa","Sul",
D18="Moacir Lopes","Grande POA",
D18="Nei Xavier","Grande POA",
D18="Raquel Ricardo","Vale dos Sinos",
D18="Tatiana Lacerda","Serra",
D18="Timoteo Hellwing","Sul",
D18="Volnei Klug","Sul",
D18="Wagner da Silva","Vale dos Sinos",
D18="Marcelo de Souza","Sul",
D18="Fernando Moura","Serra",
D18="Paulo Renato","Litoral",
D18="Vinicios da Luz","Litoral",
D18="Bruno Santos","Litoral",
D18="Mauricio Keenan","Sul",
D18="Cristielen","Litoral",
D18="Juliano Lause","Grande POA",
D18="Thiago Fraga","Vale dos Sinos",
D18="Natalia","Vale dos Sinos",
D18="Guilherme Juhliano","Grande POA",
D18="Timoteo","Sul",
D18="Carlos Alberto","Sul",
D18="Anaina Schmidt","Sul",
D18="Rose - Nelvaira","Sul",
D18="Henrik Von Muhlen","Serra",
TRUE,""
)</f>
        <v/>
      </c>
      <c r="G18" s="17" t="s">
        <v>30</v>
      </c>
      <c r="H18" s="8" t="s">
        <v>31</v>
      </c>
      <c r="I18" s="19">
        <v>46198</v>
      </c>
      <c r="J18" s="8" t="s">
        <v>34</v>
      </c>
      <c r="K18" s="20"/>
    </row>
    <row r="19" spans="1:11" ht="15" customHeight="1">
      <c r="A19" s="7">
        <v>43680</v>
      </c>
      <c r="B19" s="2" t="s">
        <v>27</v>
      </c>
      <c r="C19" s="15">
        <f>IF(D19="Cristielen",1211,
IF(D19="Jenifer",1575,
IF(D19="Tatiana Lacerda",9886,
IF(D19="Andreia Lopes",1504,
IF(D19="Arlecio Lindemann",1328,
IF(D19="Dionis Jose",1525,
IF(D19="Douglas Montagna",1581,
IF(D19="Elisiane Lambrechtt",1234,
IF(D19="Gislaine Muller",9937,
IF(D19="Henrique Godinho",1518,
IF(D19="Rose - Nelvara",9863,
IF(D19="Viviane Botelho",9872,
IF(D19="Ariane Quebao",1596,
IF(D19="Ariane",1596,
IF(D19="Camila Arruda",1464,
IF(D19="Camila",1464,
IF(D19="Jairo Costa",9911,
IF(D19="Moacir Lopes",1278,
IF(D19="Nei Xavier",1150,
IF(D19="Raquel Ricardo",1217,
IF(D19="Timoteo Hellwing",9839,
IF(D19="Volnei Klug",1335,
IF(D19="Natalia",1429,
IF(D19="Wagner da Silva",1623,
IF(D19="Marcelo de Souza",9808,
IF(D19="Fernando Moura",1450,
IF(D19="Paulo Renato",6127,
IF(D19="Vinicios da Luz",9905,
IF(D19="Bruno Santos",1273,
IF(D19="Mauricio Keenan",1500,
IF(D19="Juliano Lause",1544,
IF(D19="Guilherme Juhliano",1522,
IF(D19="Timoteo",9839,
IF(D19="Carlos Alberto",1615,
IF(D19="Anaina Schmidt",1503,
IF(D19="Rose - Nelvaira",9863,
IF(D19="Henrik Von Muhlen",1280,
IF(D19="Luiz Olavo",1607,
IF(D19="Sidimar Luis",1325,
IF(D19="Thiago Fraga",1604,""))))))))))))))))))))))))))))))))))))))))</f>
        <v>1575</v>
      </c>
      <c r="D19" s="8" t="s">
        <v>33</v>
      </c>
      <c r="E19" s="16" t="s">
        <v>29</v>
      </c>
      <c r="F19" s="17" t="str" cm="1">
        <f t="array" ref="F19">_xlfn.IFS(
D19="Andreia Lopes","Serra",
D19="Arlecio Lindemann","Sul",
D19="Dionis Jose","Vale dos Sinos",
D19="Douglas Montagna","Grande POA",
D19="Elisiane Lambrechtt","Grande POA",
D19="Gislaine Muller","Vale dos Sinos",
D19="Henrique Godinho","Grande POA",
D19="Rose - Nelvara","Sul",
D19="Viviane Botelho","Sul",
D19="Ariane Quebao","Grande POA",
D19="Camila Arruda","Sul",
D19="Jairo Costa","Sul",
D19="Moacir Lopes","Grande POA",
D19="Nei Xavier","Grande POA",
D19="Raquel Ricardo","Vale dos Sinos",
D19="Tatiana Lacerda","Serra",
D19="Timoteo Hellwing","Sul",
D19="Volnei Klug","Sul",
D19="Wagner da Silva","Vale dos Sinos",
D19="Marcelo de Souza","Sul",
D19="Fernando Moura","Serra",
D19="Paulo Renato","Litoral",
D19="Vinicios da Luz","Litoral",
D19="Bruno Santos","Litoral",
D19="Mauricio Keenan","Sul",
D19="Cristielen","Litoral",
D19="Juliano Lause","Grande POA",
D19="Thiago Fraga","Vale dos Sinos",
D19="Natalia","Vale dos Sinos",
D19="Guilherme Juhliano","Grande POA",
D19="Timoteo","Sul",
D19="Carlos Alberto","Sul",
D19="Anaina Schmidt","Sul",
D19="Rose - Nelvaira","Sul",
D19="Henrik Von Muhlen","Serra",
TRUE,""
)</f>
        <v/>
      </c>
      <c r="G19" s="17" t="s">
        <v>30</v>
      </c>
      <c r="H19" s="8" t="s">
        <v>31</v>
      </c>
      <c r="I19" s="19">
        <v>46198</v>
      </c>
      <c r="J19" s="8" t="s">
        <v>34</v>
      </c>
      <c r="K19" s="20"/>
    </row>
    <row r="20" spans="1:11" ht="15" customHeight="1">
      <c r="A20" s="7">
        <v>43777</v>
      </c>
      <c r="B20" s="2" t="s">
        <v>27</v>
      </c>
      <c r="C20" s="15">
        <f>IF(D20="Cristielen",1211,
IF(D20="Jenifer",1575,
IF(D20="Tatiana Lacerda",9886,
IF(D20="Andreia Lopes",1504,
IF(D20="Arlecio Lindemann",1328,
IF(D20="Dionis Jose",1525,
IF(D20="Douglas Montagna",1581,
IF(D20="Elisiane Lambrechtt",1234,
IF(D20="Gislaine Muller",9937,
IF(D20="Henrique Godinho",1518,
IF(D20="Rose - Nelvara",9863,
IF(D20="Viviane Botelho",9872,
IF(D20="Ariane Quebao",1596,
IF(D20="Ariane",1596,
IF(D20="Camila Arruda",1464,
IF(D20="Camila",1464,
IF(D20="Jairo Costa",9911,
IF(D20="Moacir Lopes",1278,
IF(D20="Nei Xavier",1150,
IF(D20="Raquel Ricardo",1217,
IF(D20="Timoteo Hellwing",9839,
IF(D20="Volnei Klug",1335,
IF(D20="Natalia",1429,
IF(D20="Wagner da Silva",1623,
IF(D20="Marcelo de Souza",9808,
IF(D20="Fernando Moura",1450,
IF(D20="Paulo Renato",6127,
IF(D20="Vinicios da Luz",9905,
IF(D20="Bruno Santos",1273,
IF(D20="Mauricio Keenan",1500,
IF(D20="Juliano Lause",1544,
IF(D20="Guilherme Juhliano",1522,
IF(D20="Timoteo",9839,
IF(D20="Carlos Alberto",1615,
IF(D20="Anaina Schmidt",1503,
IF(D20="Rose - Nelvaira",9863,
IF(D20="Henrik Von Muhlen",1280,
IF(D20="Luiz Olavo",1607,
IF(D20="Sidimar Luis",1325,
IF(D20="Thiago Fraga",1604,""))))))))))))))))))))))))))))))))))))))))</f>
        <v>1575</v>
      </c>
      <c r="D20" s="8" t="s">
        <v>33</v>
      </c>
      <c r="E20" s="16" t="s">
        <v>29</v>
      </c>
      <c r="F20" s="17" t="str" cm="1">
        <f t="array" ref="F20">_xlfn.IFS(
D20="Andreia Lopes","Serra",
D20="Arlecio Lindemann","Sul",
D20="Dionis Jose","Vale dos Sinos",
D20="Douglas Montagna","Grande POA",
D20="Elisiane Lambrechtt","Grande POA",
D20="Gislaine Muller","Vale dos Sinos",
D20="Henrique Godinho","Grande POA",
D20="Rose - Nelvara","Sul",
D20="Viviane Botelho","Sul",
D20="Ariane Quebao","Grande POA",
D20="Camila Arruda","Sul",
D20="Jairo Costa","Sul",
D20="Moacir Lopes","Grande POA",
D20="Nei Xavier","Grande POA",
D20="Raquel Ricardo","Vale dos Sinos",
D20="Tatiana Lacerda","Serra",
D20="Timoteo Hellwing","Sul",
D20="Volnei Klug","Sul",
D20="Wagner da Silva","Vale dos Sinos",
D20="Marcelo de Souza","Sul",
D20="Fernando Moura","Serra",
D20="Paulo Renato","Litoral",
D20="Vinicios da Luz","Litoral",
D20="Bruno Santos","Litoral",
D20="Mauricio Keenan","Sul",
D20="Cristielen","Litoral",
D20="Juliano Lause","Grande POA",
D20="Thiago Fraga","Vale dos Sinos",
D20="Natalia","Vale dos Sinos",
D20="Guilherme Juhliano","Grande POA",
D20="Timoteo","Sul",
D20="Carlos Alberto","Sul",
D20="Anaina Schmidt","Sul",
D20="Rose - Nelvaira","Sul",
D20="Henrik Von Muhlen","Serra",
TRUE,""
)</f>
        <v/>
      </c>
      <c r="G20" s="17" t="s">
        <v>30</v>
      </c>
      <c r="H20" s="8" t="s">
        <v>31</v>
      </c>
      <c r="I20" s="19">
        <v>46198</v>
      </c>
      <c r="J20" s="8" t="s">
        <v>34</v>
      </c>
      <c r="K20" s="20"/>
    </row>
    <row r="21" spans="1:11" ht="15" customHeight="1">
      <c r="A21" s="7">
        <v>42586</v>
      </c>
      <c r="B21" s="2" t="s">
        <v>27</v>
      </c>
      <c r="C21" s="15">
        <f>IF(D21="Cristielen",1211,
IF(D21="Jenifer",1575,
IF(D21="Tatiana Lacerda",9886,
IF(D21="Andreia Lopes",1504,
IF(D21="Arlecio Lindemann",1328,
IF(D21="Dionis Jose",1525,
IF(D21="Douglas Montagna",1581,
IF(D21="Elisiane Lambrechtt",1234,
IF(D21="Gislaine Muller",9937,
IF(D21="Henrique Godinho",1518,
IF(D21="Rose - Nelvara",9863,
IF(D21="Viviane Botelho",9872,
IF(D21="Ariane Quebao",1596,
IF(D21="Ariane",1596,
IF(D21="Camila Arruda",1464,
IF(D21="Camila",1464,
IF(D21="Jairo Costa",9911,
IF(D21="Moacir Lopes",1278,
IF(D21="Nei Xavier",1150,
IF(D21="Raquel Ricardo",1217,
IF(D21="Timoteo Hellwing",9839,
IF(D21="Volnei Klug",1335,
IF(D21="Natalia",1429,
IF(D21="Wagner da Silva",1623,
IF(D21="Marcelo de Souza",9808,
IF(D21="Fernando Moura",1450,
IF(D21="Paulo Renato",6127,
IF(D21="Vinicios da Luz",9905,
IF(D21="Bruno Santos",1273,
IF(D21="Mauricio Keenan",1500,
IF(D21="Juliano Lause",1544,
IF(D21="Guilherme Juhliano",1522,
IF(D21="Timoteo",9839,
IF(D21="Carlos Alberto",1615,
IF(D21="Anaina Schmidt",1503,
IF(D21="Rose - Nelvaira",9863,
IF(D21="Henrik Von Muhlen",1280,
IF(D21="Luiz Olavo",1607,
IF(D21="Sidimar Luis",1325,
IF(D21="Thiago Fraga",1604,""))))))))))))))))))))))))))))))))))))))))</f>
        <v>1575</v>
      </c>
      <c r="D21" s="8" t="s">
        <v>33</v>
      </c>
      <c r="E21" s="16" t="s">
        <v>29</v>
      </c>
      <c r="F21" s="17" t="str" cm="1">
        <f t="array" ref="F21">_xlfn.IFS(
D21="Andreia Lopes","Serra",
D21="Arlecio Lindemann","Sul",
D21="Dionis Jose","Vale dos Sinos",
D21="Douglas Montagna","Grande POA",
D21="Elisiane Lambrechtt","Grande POA",
D21="Gislaine Muller","Vale dos Sinos",
D21="Henrique Godinho","Grande POA",
D21="Rose - Nelvara","Sul",
D21="Viviane Botelho","Sul",
D21="Ariane Quebao","Grande POA",
D21="Camila Arruda","Sul",
D21="Jairo Costa","Sul",
D21="Moacir Lopes","Grande POA",
D21="Nei Xavier","Grande POA",
D21="Raquel Ricardo","Vale dos Sinos",
D21="Tatiana Lacerda","Serra",
D21="Timoteo Hellwing","Sul",
D21="Volnei Klug","Sul",
D21="Wagner da Silva","Vale dos Sinos",
D21="Marcelo de Souza","Sul",
D21="Fernando Moura","Serra",
D21="Paulo Renato","Litoral",
D21="Vinicios da Luz","Litoral",
D21="Bruno Santos","Litoral",
D21="Mauricio Keenan","Sul",
D21="Cristielen","Litoral",
D21="Juliano Lause","Grande POA",
D21="Thiago Fraga","Vale dos Sinos",
D21="Natalia","Vale dos Sinos",
D21="Guilherme Juhliano","Grande POA",
D21="Timoteo","Sul",
D21="Carlos Alberto","Sul",
D21="Anaina Schmidt","Sul",
D21="Rose - Nelvaira","Sul",
D21="Henrik Von Muhlen","Serra",
TRUE,""
)</f>
        <v/>
      </c>
      <c r="G21" s="17" t="s">
        <v>30</v>
      </c>
      <c r="H21" s="8" t="s">
        <v>31</v>
      </c>
      <c r="I21" s="19">
        <v>46198</v>
      </c>
      <c r="J21" s="8" t="s">
        <v>34</v>
      </c>
      <c r="K21" s="20"/>
    </row>
    <row r="22" spans="1:11" ht="15" customHeight="1">
      <c r="A22" s="7">
        <v>41199</v>
      </c>
      <c r="B22" s="2" t="s">
        <v>27</v>
      </c>
      <c r="C22" s="15">
        <f>IF(D22="Cristielen",1211,
IF(D22="Jenifer",1575,
IF(D22="Tatiana Lacerda",9886,
IF(D22="Andreia Lopes",1504,
IF(D22="Arlecio Lindemann",1328,
IF(D22="Dionis Jose",1525,
IF(D22="Douglas Montagna",1581,
IF(D22="Elisiane Lambrechtt",1234,
IF(D22="Gislaine Muller",9937,
IF(D22="Henrique Godinho",1518,
IF(D22="Rose - Nelvara",9863,
IF(D22="Viviane Botelho",9872,
IF(D22="Ariane Quebao",1596,
IF(D22="Ariane",1596,
IF(D22="Camila Arruda",1464,
IF(D22="Camila",1464,
IF(D22="Jairo Costa",9911,
IF(D22="Moacir Lopes",1278,
IF(D22="Nei Xavier",1150,
IF(D22="Raquel Ricardo",1217,
IF(D22="Timoteo Hellwing",9839,
IF(D22="Volnei Klug",1335,
IF(D22="Natalia",1429,
IF(D22="Wagner da Silva",1623,
IF(D22="Marcelo de Souza",9808,
IF(D22="Fernando Moura",1450,
IF(D22="Paulo Renato",6127,
IF(D22="Vinicios da Luz",9905,
IF(D22="Bruno Santos",1273,
IF(D22="Mauricio Keenan",1500,
IF(D22="Juliano Lause",1544,
IF(D22="Guilherme Juhliano",1522,
IF(D22="Timoteo",9839,
IF(D22="Carlos Alberto",1615,
IF(D22="Anaina Schmidt",1503,
IF(D22="Rose - Nelvaira",9863,
IF(D22="Henrik Von Muhlen",1280,
IF(D22="Luiz Olavo",1607,
IF(D22="Sidimar Luis",1325,
IF(D22="Thiago Fraga",1604,""))))))))))))))))))))))))))))))))))))))))</f>
        <v>1575</v>
      </c>
      <c r="D22" s="8" t="s">
        <v>33</v>
      </c>
      <c r="E22" s="16" t="s">
        <v>29</v>
      </c>
      <c r="F22" s="17" t="str" cm="1">
        <f t="array" ref="F22">_xlfn.IFS(
D22="Andreia Lopes","Serra",
D22="Arlecio Lindemann","Sul",
D22="Dionis Jose","Vale dos Sinos",
D22="Douglas Montagna","Grande POA",
D22="Elisiane Lambrechtt","Grande POA",
D22="Gislaine Muller","Vale dos Sinos",
D22="Henrique Godinho","Grande POA",
D22="Rose - Nelvara","Sul",
D22="Viviane Botelho","Sul",
D22="Ariane Quebao","Grande POA",
D22="Camila Arruda","Sul",
D22="Jairo Costa","Sul",
D22="Moacir Lopes","Grande POA",
D22="Nei Xavier","Grande POA",
D22="Raquel Ricardo","Vale dos Sinos",
D22="Tatiana Lacerda","Serra",
D22="Timoteo Hellwing","Sul",
D22="Volnei Klug","Sul",
D22="Wagner da Silva","Vale dos Sinos",
D22="Marcelo de Souza","Sul",
D22="Fernando Moura","Serra",
D22="Paulo Renato","Litoral",
D22="Vinicios da Luz","Litoral",
D22="Bruno Santos","Litoral",
D22="Mauricio Keenan","Sul",
D22="Cristielen","Litoral",
D22="Juliano Lause","Grande POA",
D22="Thiago Fraga","Vale dos Sinos",
D22="Natalia","Vale dos Sinos",
D22="Guilherme Juhliano","Grande POA",
D22="Timoteo","Sul",
D22="Carlos Alberto","Sul",
D22="Anaina Schmidt","Sul",
D22="Rose - Nelvaira","Sul",
D22="Henrik Von Muhlen","Serra",
TRUE,""
)</f>
        <v/>
      </c>
      <c r="G22" s="17" t="s">
        <v>30</v>
      </c>
      <c r="H22" s="8" t="s">
        <v>31</v>
      </c>
      <c r="I22" s="19">
        <v>46198</v>
      </c>
      <c r="J22" s="8" t="s">
        <v>34</v>
      </c>
      <c r="K22" s="20"/>
    </row>
    <row r="23" spans="1:11" ht="15" customHeight="1">
      <c r="A23" s="7">
        <v>42136</v>
      </c>
      <c r="B23" s="2" t="s">
        <v>27</v>
      </c>
      <c r="C23" s="15">
        <f>IF(D23="Cristielen",1211,
IF(D23="Jenifer",1575,
IF(D23="Tatiana Lacerda",9886,
IF(D23="Andreia Lopes",1504,
IF(D23="Arlecio Lindemann",1328,
IF(D23="Dionis Jose",1525,
IF(D23="Douglas Montagna",1581,
IF(D23="Elisiane Lambrechtt",1234,
IF(D23="Gislaine Muller",9937,
IF(D23="Henrique Godinho",1518,
IF(D23="Rose - Nelvara",9863,
IF(D23="Viviane Botelho",9872,
IF(D23="Ariane Quebao",1596,
IF(D23="Ariane",1596,
IF(D23="Camila Arruda",1464,
IF(D23="Camila",1464,
IF(D23="Jairo Costa",9911,
IF(D23="Moacir Lopes",1278,
IF(D23="Nei Xavier",1150,
IF(D23="Raquel Ricardo",1217,
IF(D23="Timoteo Hellwing",9839,
IF(D23="Volnei Klug",1335,
IF(D23="Natalia",1429,
IF(D23="Wagner da Silva",1623,
IF(D23="Marcelo de Souza",9808,
IF(D23="Fernando Moura",1450,
IF(D23="Paulo Renato",6127,
IF(D23="Vinicios da Luz",9905,
IF(D23="Bruno Santos",1273,
IF(D23="Mauricio Keenan",1500,
IF(D23="Juliano Lause",1544,
IF(D23="Guilherme Juhliano",1522,
IF(D23="Timoteo",9839,
IF(D23="Carlos Alberto",1615,
IF(D23="Anaina Schmidt",1503,
IF(D23="Rose - Nelvaira",9863,
IF(D23="Henrik Von Muhlen",1280,
IF(D23="Luiz Olavo",1607,
IF(D23="Sidimar Luis",1325,
IF(D23="Thiago Fraga",1604,""))))))))))))))))))))))))))))))))))))))))</f>
        <v>1575</v>
      </c>
      <c r="D23" s="8" t="s">
        <v>33</v>
      </c>
      <c r="E23" s="16" t="s">
        <v>29</v>
      </c>
      <c r="F23" s="17" t="str" cm="1">
        <f t="array" ref="F23">_xlfn.IFS(
D23="Andreia Lopes","Serra",
D23="Arlecio Lindemann","Sul",
D23="Dionis Jose","Vale dos Sinos",
D23="Douglas Montagna","Grande POA",
D23="Elisiane Lambrechtt","Grande POA",
D23="Gislaine Muller","Vale dos Sinos",
D23="Henrique Godinho","Grande POA",
D23="Rose - Nelvara","Sul",
D23="Viviane Botelho","Sul",
D23="Ariane Quebao","Grande POA",
D23="Camila Arruda","Sul",
D23="Jairo Costa","Sul",
D23="Moacir Lopes","Grande POA",
D23="Nei Xavier","Grande POA",
D23="Raquel Ricardo","Vale dos Sinos",
D23="Tatiana Lacerda","Serra",
D23="Timoteo Hellwing","Sul",
D23="Volnei Klug","Sul",
D23="Wagner da Silva","Vale dos Sinos",
D23="Marcelo de Souza","Sul",
D23="Fernando Moura","Serra",
D23="Paulo Renato","Litoral",
D23="Vinicios da Luz","Litoral",
D23="Bruno Santos","Litoral",
D23="Mauricio Keenan","Sul",
D23="Cristielen","Litoral",
D23="Juliano Lause","Grande POA",
D23="Thiago Fraga","Vale dos Sinos",
D23="Natalia","Vale dos Sinos",
D23="Guilherme Juhliano","Grande POA",
D23="Timoteo","Sul",
D23="Carlos Alberto","Sul",
D23="Anaina Schmidt","Sul",
D23="Rose - Nelvaira","Sul",
D23="Henrik Von Muhlen","Serra",
TRUE,""
)</f>
        <v/>
      </c>
      <c r="G23" s="17" t="s">
        <v>30</v>
      </c>
      <c r="H23" s="8" t="s">
        <v>31</v>
      </c>
      <c r="I23" s="19">
        <v>46198</v>
      </c>
      <c r="J23" s="8" t="s">
        <v>34</v>
      </c>
      <c r="K23" s="20"/>
    </row>
    <row r="24" spans="1:11" ht="15" customHeight="1">
      <c r="A24" s="7">
        <v>36147</v>
      </c>
      <c r="B24" s="2" t="s">
        <v>27</v>
      </c>
      <c r="C24" s="15">
        <f>IF(D24="Cristielen",1211,
IF(D24="Jenifer",1575,
IF(D24="Tatiana Lacerda",9886,
IF(D24="Andreia Lopes",1504,
IF(D24="Arlecio Lindemann",1328,
IF(D24="Dionis Jose",1525,
IF(D24="Douglas Montagna",1581,
IF(D24="Elisiane Lambrechtt",1234,
IF(D24="Gislaine Muller",9937,
IF(D24="Henrique Godinho",1518,
IF(D24="Rose - Nelvara",9863,
IF(D24="Viviane Botelho",9872,
IF(D24="Ariane Quebao",1596,
IF(D24="Ariane",1596,
IF(D24="Camila Arruda",1464,
IF(D24="Camila",1464,
IF(D24="Jairo Costa",9911,
IF(D24="Moacir Lopes",1278,
IF(D24="Nei Xavier",1150,
IF(D24="Raquel Ricardo",1217,
IF(D24="Timoteo Hellwing",9839,
IF(D24="Volnei Klug",1335,
IF(D24="Natalia",1429,
IF(D24="Wagner da Silva",1623,
IF(D24="Marcelo de Souza",9808,
IF(D24="Fernando Moura",1450,
IF(D24="Paulo Renato",6127,
IF(D24="Vinicios da Luz",9905,
IF(D24="Bruno Santos",1273,
IF(D24="Mauricio Keenan",1500,
IF(D24="Juliano Lause",1544,
IF(D24="Guilherme Juhliano",1522,
IF(D24="Timoteo",9839,
IF(D24="Carlos Alberto",1615,
IF(D24="Anaina Schmidt",1503,
IF(D24="Rose - Nelvaira",9863,
IF(D24="Henrik Von Muhlen",1280,
IF(D24="Luiz Olavo",1607,
IF(D24="Sidimar Luis",1325,
IF(D24="Thiago Fraga",1604,""))))))))))))))))))))))))))))))))))))))))</f>
        <v>1575</v>
      </c>
      <c r="D24" s="8" t="s">
        <v>33</v>
      </c>
      <c r="E24" s="16" t="s">
        <v>29</v>
      </c>
      <c r="F24" s="17" t="str" cm="1">
        <f t="array" ref="F24">_xlfn.IFS(
D24="Andreia Lopes","Serra",
D24="Arlecio Lindemann","Sul",
D24="Dionis Jose","Vale dos Sinos",
D24="Douglas Montagna","Grande POA",
D24="Elisiane Lambrechtt","Grande POA",
D24="Gislaine Muller","Vale dos Sinos",
D24="Henrique Godinho","Grande POA",
D24="Rose - Nelvara","Sul",
D24="Viviane Botelho","Sul",
D24="Ariane Quebao","Grande POA",
D24="Camila Arruda","Sul",
D24="Jairo Costa","Sul",
D24="Moacir Lopes","Grande POA",
D24="Nei Xavier","Grande POA",
D24="Raquel Ricardo","Vale dos Sinos",
D24="Tatiana Lacerda","Serra",
D24="Timoteo Hellwing","Sul",
D24="Volnei Klug","Sul",
D24="Wagner da Silva","Vale dos Sinos",
D24="Marcelo de Souza","Sul",
D24="Fernando Moura","Serra",
D24="Paulo Renato","Litoral",
D24="Vinicios da Luz","Litoral",
D24="Bruno Santos","Litoral",
D24="Mauricio Keenan","Sul",
D24="Cristielen","Litoral",
D24="Juliano Lause","Grande POA",
D24="Thiago Fraga","Vale dos Sinos",
D24="Natalia","Vale dos Sinos",
D24="Guilherme Juhliano","Grande POA",
D24="Timoteo","Sul",
D24="Carlos Alberto","Sul",
D24="Anaina Schmidt","Sul",
D24="Rose - Nelvaira","Sul",
D24="Henrik Von Muhlen","Serra",
TRUE,""
)</f>
        <v/>
      </c>
      <c r="G24" s="17" t="s">
        <v>30</v>
      </c>
      <c r="H24" s="8" t="s">
        <v>31</v>
      </c>
      <c r="I24" s="19">
        <v>46198</v>
      </c>
      <c r="J24" s="8" t="s">
        <v>34</v>
      </c>
      <c r="K24" s="20"/>
    </row>
    <row r="25" spans="1:11" ht="15" customHeight="1">
      <c r="A25" s="7">
        <v>39168</v>
      </c>
      <c r="B25" s="2" t="s">
        <v>27</v>
      </c>
      <c r="C25" s="15">
        <f>IF(D25="Cristielen",1211,
IF(D25="Jenifer",1575,
IF(D25="Tatiana Lacerda",9886,
IF(D25="Andreia Lopes",1504,
IF(D25="Arlecio Lindemann",1328,
IF(D25="Dionis Jose",1525,
IF(D25="Douglas Montagna",1581,
IF(D25="Elisiane Lambrechtt",1234,
IF(D25="Gislaine Muller",9937,
IF(D25="Henrique Godinho",1518,
IF(D25="Rose - Nelvara",9863,
IF(D25="Viviane Botelho",9872,
IF(D25="Ariane Quebao",1596,
IF(D25="Ariane",1596,
IF(D25="Camila Arruda",1464,
IF(D25="Camila",1464,
IF(D25="Jairo Costa",9911,
IF(D25="Moacir Lopes",1278,
IF(D25="Nei Xavier",1150,
IF(D25="Raquel Ricardo",1217,
IF(D25="Timoteo Hellwing",9839,
IF(D25="Volnei Klug",1335,
IF(D25="Natalia",1429,
IF(D25="Wagner da Silva",1623,
IF(D25="Marcelo de Souza",9808,
IF(D25="Fernando Moura",1450,
IF(D25="Paulo Renato",6127,
IF(D25="Vinicios da Luz",9905,
IF(D25="Bruno Santos",1273,
IF(D25="Mauricio Keenan",1500,
IF(D25="Juliano Lause",1544,
IF(D25="Guilherme Juhliano",1522,
IF(D25="Timoteo",9839,
IF(D25="Carlos Alberto",1615,
IF(D25="Anaina Schmidt",1503,
IF(D25="Rose - Nelvaira",9863,
IF(D25="Henrik Von Muhlen",1280,
IF(D25="Luiz Olavo",1607,
IF(D25="Sidimar Luis",1325,
IF(D25="Thiago Fraga",1604,""))))))))))))))))))))))))))))))))))))))))</f>
        <v>1575</v>
      </c>
      <c r="D25" s="8" t="s">
        <v>33</v>
      </c>
      <c r="E25" s="16" t="s">
        <v>29</v>
      </c>
      <c r="F25" s="17" t="str" cm="1">
        <f t="array" ref="F25">_xlfn.IFS(
D25="Andreia Lopes","Serra",
D25="Arlecio Lindemann","Sul",
D25="Dionis Jose","Vale dos Sinos",
D25="Douglas Montagna","Grande POA",
D25="Elisiane Lambrechtt","Grande POA",
D25="Gislaine Muller","Vale dos Sinos",
D25="Henrique Godinho","Grande POA",
D25="Rose - Nelvara","Sul",
D25="Viviane Botelho","Sul",
D25="Ariane Quebao","Grande POA",
D25="Camila Arruda","Sul",
D25="Jairo Costa","Sul",
D25="Moacir Lopes","Grande POA",
D25="Nei Xavier","Grande POA",
D25="Raquel Ricardo","Vale dos Sinos",
D25="Tatiana Lacerda","Serra",
D25="Timoteo Hellwing","Sul",
D25="Volnei Klug","Sul",
D25="Wagner da Silva","Vale dos Sinos",
D25="Marcelo de Souza","Sul",
D25="Fernando Moura","Serra",
D25="Paulo Renato","Litoral",
D25="Vinicios da Luz","Litoral",
D25="Bruno Santos","Litoral",
D25="Mauricio Keenan","Sul",
D25="Cristielen","Litoral",
D25="Juliano Lause","Grande POA",
D25="Thiago Fraga","Vale dos Sinos",
D25="Natalia","Vale dos Sinos",
D25="Guilherme Juhliano","Grande POA",
D25="Timoteo","Sul",
D25="Carlos Alberto","Sul",
D25="Anaina Schmidt","Sul",
D25="Rose - Nelvaira","Sul",
D25="Henrik Von Muhlen","Serra",
TRUE,""
)</f>
        <v/>
      </c>
      <c r="G25" s="17" t="s">
        <v>30</v>
      </c>
      <c r="H25" s="8" t="s">
        <v>31</v>
      </c>
      <c r="I25" s="19">
        <v>46198</v>
      </c>
      <c r="J25" s="8" t="s">
        <v>34</v>
      </c>
      <c r="K25" s="20"/>
    </row>
    <row r="26" spans="1:11" ht="15" customHeight="1">
      <c r="A26" s="7">
        <v>35940</v>
      </c>
      <c r="B26" s="2" t="s">
        <v>27</v>
      </c>
      <c r="C26" s="15">
        <f>IF(D26="Cristielen",1211,
IF(D26="Jenifer",1575,
IF(D26="Tatiana Lacerda",9886,
IF(D26="Andreia Lopes",1504,
IF(D26="Arlecio Lindemann",1328,
IF(D26="Dionis Jose",1525,
IF(D26="Douglas Montagna",1581,
IF(D26="Elisiane Lambrechtt",1234,
IF(D26="Gislaine Muller",9937,
IF(D26="Henrique Godinho",1518,
IF(D26="Rose - Nelvara",9863,
IF(D26="Viviane Botelho",9872,
IF(D26="Ariane Quebao",1596,
IF(D26="Ariane",1596,
IF(D26="Camila Arruda",1464,
IF(D26="Camila",1464,
IF(D26="Jairo Costa",9911,
IF(D26="Moacir Lopes",1278,
IF(D26="Nei Xavier",1150,
IF(D26="Raquel Ricardo",1217,
IF(D26="Timoteo Hellwing",9839,
IF(D26="Volnei Klug",1335,
IF(D26="Natalia",1429,
IF(D26="Wagner da Silva",1623,
IF(D26="Marcelo de Souza",9808,
IF(D26="Fernando Moura",1450,
IF(D26="Paulo Renato",6127,
IF(D26="Vinicios da Luz",9905,
IF(D26="Bruno Santos",1273,
IF(D26="Mauricio Keenan",1500,
IF(D26="Juliano Lause",1544,
IF(D26="Guilherme Juhliano",1522,
IF(D26="Timoteo",9839,
IF(D26="Carlos Alberto",1615,
IF(D26="Anaina Schmidt",1503,
IF(D26="Rose - Nelvaira",9863,
IF(D26="Henrik Von Muhlen",1280,
IF(D26="Luiz Olavo",1607,
IF(D26="Sidimar Luis",1325,
IF(D26="Thiago Fraga",1604,""))))))))))))))))))))))))))))))))))))))))</f>
        <v>9886</v>
      </c>
      <c r="D26" s="8" t="s">
        <v>39</v>
      </c>
      <c r="E26" s="16" t="s">
        <v>29</v>
      </c>
      <c r="F26" s="17" t="str" cm="1">
        <f t="array" ref="F26">_xlfn.IFS(
D26="Andreia Lopes","Serra",
D26="Arlecio Lindemann","Sul",
D26="Dionis Jose","Vale dos Sinos",
D26="Douglas Montagna","Grande POA",
D26="Elisiane Lambrechtt","Grande POA",
D26="Gislaine Muller","Vale dos Sinos",
D26="Henrique Godinho","Grande POA",
D26="Rose - Nelvara","Sul",
D26="Viviane Botelho","Sul",
D26="Ariane Quebao","Grande POA",
D26="Camila Arruda","Sul",
D26="Jairo Costa","Sul",
D26="Moacir Lopes","Grande POA",
D26="Nei Xavier","Grande POA",
D26="Raquel Ricardo","Vale dos Sinos",
D26="Tatiana Lacerda","Serra",
D26="Timoteo Hellwing","Sul",
D26="Volnei Klug","Sul",
D26="Wagner da Silva","Vale dos Sinos",
D26="Marcelo de Souza","Sul",
D26="Fernando Moura","Serra",
D26="Paulo Renato","Litoral",
D26="Vinicios da Luz","Litoral",
D26="Bruno Santos","Litoral",
D26="Mauricio Keenan","Sul",
D26="Cristielen","Litoral",
D26="Juliano Lause","Grande POA",
D26="Thiago Fraga","Vale dos Sinos",
D26="Natalia","Vale dos Sinos",
D26="Guilherme Juhliano","Grande POA",
D26="Timoteo","Sul",
D26="Carlos Alberto","Sul",
D26="Anaina Schmidt","Sul",
D26="Rose - Nelvaira","Sul",
D26="Henrik Von Muhlen","Serra",
TRUE,""
)</f>
        <v>Serra</v>
      </c>
      <c r="G26" s="17" t="s">
        <v>30</v>
      </c>
      <c r="H26" s="8" t="s">
        <v>31</v>
      </c>
      <c r="I26" s="19">
        <v>46198</v>
      </c>
      <c r="J26" s="8" t="s">
        <v>34</v>
      </c>
      <c r="K26" s="20"/>
    </row>
    <row r="27" spans="1:11" ht="15" customHeight="1">
      <c r="A27" s="7">
        <v>38434</v>
      </c>
      <c r="B27" s="2" t="s">
        <v>27</v>
      </c>
      <c r="C27" s="15">
        <f>IF(D27="Cristielen",1211,
IF(D27="Jenifer",1575,
IF(D27="Tatiana Lacerda",9886,
IF(D27="Andreia Lopes",1504,
IF(D27="Arlecio Lindemann",1328,
IF(D27="Dionis Jose",1525,
IF(D27="Douglas Montagna",1581,
IF(D27="Elisiane Lambrechtt",1234,
IF(D27="Gislaine Muller",9937,
IF(D27="Henrique Godinho",1518,
IF(D27="Rose - Nelvara",9863,
IF(D27="Viviane Botelho",9872,
IF(D27="Ariane Quebao",1596,
IF(D27="Ariane",1596,
IF(D27="Camila Arruda",1464,
IF(D27="Camila",1464,
IF(D27="Jairo Costa",9911,
IF(D27="Moacir Lopes",1278,
IF(D27="Nei Xavier",1150,
IF(D27="Raquel Ricardo",1217,
IF(D27="Timoteo Hellwing",9839,
IF(D27="Volnei Klug",1335,
IF(D27="Natalia",1429,
IF(D27="Wagner da Silva",1623,
IF(D27="Marcelo de Souza",9808,
IF(D27="Fernando Moura",1450,
IF(D27="Paulo Renato",6127,
IF(D27="Vinicios da Luz",9905,
IF(D27="Bruno Santos",1273,
IF(D27="Mauricio Keenan",1500,
IF(D27="Juliano Lause",1544,
IF(D27="Guilherme Juhliano",1522,
IF(D27="Timoteo",9839,
IF(D27="Carlos Alberto",1615,
IF(D27="Anaina Schmidt",1503,
IF(D27="Rose - Nelvaira",9863,
IF(D27="Henrik Von Muhlen",1280,
IF(D27="Luiz Olavo",1607,
IF(D27="Sidimar Luis",1325,
IF(D27="Thiago Fraga",1604,""))))))))))))))))))))))))))))))))))))))))</f>
        <v>1575</v>
      </c>
      <c r="D27" s="8" t="s">
        <v>33</v>
      </c>
      <c r="E27" s="16" t="s">
        <v>29</v>
      </c>
      <c r="F27" s="17" t="str" cm="1">
        <f t="array" ref="F27">_xlfn.IFS(
D27="Andreia Lopes","Serra",
D27="Arlecio Lindemann","Sul",
D27="Dionis Jose","Vale dos Sinos",
D27="Douglas Montagna","Grande POA",
D27="Elisiane Lambrechtt","Grande POA",
D27="Gislaine Muller","Vale dos Sinos",
D27="Henrique Godinho","Grande POA",
D27="Rose - Nelvara","Sul",
D27="Viviane Botelho","Sul",
D27="Ariane Quebao","Grande POA",
D27="Camila Arruda","Sul",
D27="Jairo Costa","Sul",
D27="Moacir Lopes","Grande POA",
D27="Nei Xavier","Grande POA",
D27="Raquel Ricardo","Vale dos Sinos",
D27="Tatiana Lacerda","Serra",
D27="Timoteo Hellwing","Sul",
D27="Volnei Klug","Sul",
D27="Wagner da Silva","Vale dos Sinos",
D27="Marcelo de Souza","Sul",
D27="Fernando Moura","Serra",
D27="Paulo Renato","Litoral",
D27="Vinicios da Luz","Litoral",
D27="Bruno Santos","Litoral",
D27="Mauricio Keenan","Sul",
D27="Cristielen","Litoral",
D27="Juliano Lause","Grande POA",
D27="Thiago Fraga","Vale dos Sinos",
D27="Natalia","Vale dos Sinos",
D27="Guilherme Juhliano","Grande POA",
D27="Timoteo","Sul",
D27="Carlos Alberto","Sul",
D27="Anaina Schmidt","Sul",
D27="Rose - Nelvaira","Sul",
D27="Henrik Von Muhlen","Serra",
TRUE,""
)</f>
        <v/>
      </c>
      <c r="G27" s="17" t="s">
        <v>30</v>
      </c>
      <c r="H27" s="8" t="s">
        <v>31</v>
      </c>
      <c r="I27" s="19">
        <v>46198</v>
      </c>
      <c r="J27" s="8" t="s">
        <v>34</v>
      </c>
      <c r="K27" s="20"/>
    </row>
    <row r="28" spans="1:11" ht="15" customHeight="1">
      <c r="A28" s="7">
        <v>42416</v>
      </c>
      <c r="B28" s="2" t="s">
        <v>27</v>
      </c>
      <c r="C28" s="15">
        <f>IF(D28="Cristielen",1211,
IF(D28="Jenifer",1575,
IF(D28="Tatiana Lacerda",9886,
IF(D28="Andreia Lopes",1504,
IF(D28="Arlecio Lindemann",1328,
IF(D28="Dionis Jose",1525,
IF(D28="Douglas Montagna",1581,
IF(D28="Elisiane Lambrechtt",1234,
IF(D28="Gislaine Muller",9937,
IF(D28="Henrique Godinho",1518,
IF(D28="Rose - Nelvara",9863,
IF(D28="Viviane Botelho",9872,
IF(D28="Ariane Quebao",1596,
IF(D28="Ariane",1596,
IF(D28="Camila Arruda",1464,
IF(D28="Camila",1464,
IF(D28="Jairo Costa",9911,
IF(D28="Moacir Lopes",1278,
IF(D28="Nei Xavier",1150,
IF(D28="Raquel Ricardo",1217,
IF(D28="Timoteo Hellwing",9839,
IF(D28="Volnei Klug",1335,
IF(D28="Natalia",1429,
IF(D28="Wagner da Silva",1623,
IF(D28="Marcelo de Souza",9808,
IF(D28="Fernando Moura",1450,
IF(D28="Paulo Renato",6127,
IF(D28="Vinicios da Luz",9905,
IF(D28="Bruno Santos",1273,
IF(D28="Mauricio Keenan",1500,
IF(D28="Juliano Lause",1544,
IF(D28="Guilherme Juhliano",1522,
IF(D28="Timoteo",9839,
IF(D28="Carlos Alberto",1615,
IF(D28="Anaina Schmidt",1503,
IF(D28="Rose - Nelvaira",9863,
IF(D28="Henrik Von Muhlen",1280,
IF(D28="Luiz Olavo",1607,
IF(D28="Sidimar Luis",1325,
IF(D28="Thiago Fraga",1604,""))))))))))))))))))))))))))))))))))))))))</f>
        <v>1575</v>
      </c>
      <c r="D28" s="8" t="s">
        <v>33</v>
      </c>
      <c r="E28" s="16" t="s">
        <v>29</v>
      </c>
      <c r="F28" s="17" t="str" cm="1">
        <f t="array" ref="F28">_xlfn.IFS(
D28="Andreia Lopes","Serra",
D28="Arlecio Lindemann","Sul",
D28="Dionis Jose","Vale dos Sinos",
D28="Douglas Montagna","Grande POA",
D28="Elisiane Lambrechtt","Grande POA",
D28="Gislaine Muller","Vale dos Sinos",
D28="Henrique Godinho","Grande POA",
D28="Rose - Nelvara","Sul",
D28="Viviane Botelho","Sul",
D28="Ariane Quebao","Grande POA",
D28="Camila Arruda","Sul",
D28="Jairo Costa","Sul",
D28="Moacir Lopes","Grande POA",
D28="Nei Xavier","Grande POA",
D28="Raquel Ricardo","Vale dos Sinos",
D28="Tatiana Lacerda","Serra",
D28="Timoteo Hellwing","Sul",
D28="Volnei Klug","Sul",
D28="Wagner da Silva","Vale dos Sinos",
D28="Marcelo de Souza","Sul",
D28="Fernando Moura","Serra",
D28="Paulo Renato","Litoral",
D28="Vinicios da Luz","Litoral",
D28="Bruno Santos","Litoral",
D28="Mauricio Keenan","Sul",
D28="Cristielen","Litoral",
D28="Juliano Lause","Grande POA",
D28="Thiago Fraga","Vale dos Sinos",
D28="Natalia","Vale dos Sinos",
D28="Guilherme Juhliano","Grande POA",
D28="Timoteo","Sul",
D28="Carlos Alberto","Sul",
D28="Anaina Schmidt","Sul",
D28="Rose - Nelvaira","Sul",
D28="Henrik Von Muhlen","Serra",
TRUE,""
)</f>
        <v/>
      </c>
      <c r="G28" s="17" t="s">
        <v>30</v>
      </c>
      <c r="H28" s="8" t="s">
        <v>31</v>
      </c>
      <c r="I28" s="19">
        <v>46198</v>
      </c>
      <c r="J28" s="8" t="s">
        <v>34</v>
      </c>
      <c r="K28" s="20"/>
    </row>
    <row r="29" spans="1:11" ht="15" customHeight="1">
      <c r="A29" s="7">
        <v>43959</v>
      </c>
      <c r="B29" s="2" t="s">
        <v>27</v>
      </c>
      <c r="C29" s="15">
        <f>IF(D29="Cristielen",1211,
IF(D29="Jenifer",1575,
IF(D29="Tatiana Lacerda",9886,
IF(D29="Andreia Lopes",1504,
IF(D29="Arlecio Lindemann",1328,
IF(D29="Dionis Jose",1525,
IF(D29="Douglas Montagna",1581,
IF(D29="Elisiane Lambrechtt",1234,
IF(D29="Gislaine Muller",9937,
IF(D29="Henrique Godinho",1518,
IF(D29="Rose - Nelvara",9863,
IF(D29="Viviane Botelho",9872,
IF(D29="Ariane Quebao",1596,
IF(D29="Ariane",1596,
IF(D29="Camila Arruda",1464,
IF(D29="Camila",1464,
IF(D29="Jairo Costa",9911,
IF(D29="Moacir Lopes",1278,
IF(D29="Nei Xavier",1150,
IF(D29="Raquel Ricardo",1217,
IF(D29="Timoteo Hellwing",9839,
IF(D29="Volnei Klug",1335,
IF(D29="Natalia",1429,
IF(D29="Wagner da Silva",1623,
IF(D29="Marcelo de Souza",9808,
IF(D29="Fernando Moura",1450,
IF(D29="Paulo Renato",6127,
IF(D29="Vinicios da Luz",9905,
IF(D29="Bruno Santos",1273,
IF(D29="Mauricio Keenan",1500,
IF(D29="Juliano Lause",1544,
IF(D29="Guilherme Juhliano",1522,
IF(D29="Timoteo",9839,
IF(D29="Carlos Alberto",1615,
IF(D29="Anaina Schmidt",1503,
IF(D29="Rose - Nelvaira",9863,
IF(D29="Henrik Von Muhlen",1280,
IF(D29="Luiz Olavo",1607,
IF(D29="Sidimar Luis",1325,
IF(D29="Thiago Fraga",1604,""))))))))))))))))))))))))))))))))))))))))</f>
        <v>1575</v>
      </c>
      <c r="D29" s="8" t="s">
        <v>33</v>
      </c>
      <c r="E29" s="16" t="s">
        <v>29</v>
      </c>
      <c r="F29" s="17" t="str" cm="1">
        <f t="array" ref="F29">_xlfn.IFS(
D29="Andreia Lopes","Serra",
D29="Arlecio Lindemann","Sul",
D29="Dionis Jose","Vale dos Sinos",
D29="Douglas Montagna","Grande POA",
D29="Elisiane Lambrechtt","Grande POA",
D29="Gislaine Muller","Vale dos Sinos",
D29="Henrique Godinho","Grande POA",
D29="Rose - Nelvara","Sul",
D29="Viviane Botelho","Sul",
D29="Ariane Quebao","Grande POA",
D29="Camila Arruda","Sul",
D29="Jairo Costa","Sul",
D29="Moacir Lopes","Grande POA",
D29="Nei Xavier","Grande POA",
D29="Raquel Ricardo","Vale dos Sinos",
D29="Tatiana Lacerda","Serra",
D29="Timoteo Hellwing","Sul",
D29="Volnei Klug","Sul",
D29="Wagner da Silva","Vale dos Sinos",
D29="Marcelo de Souza","Sul",
D29="Fernando Moura","Serra",
D29="Paulo Renato","Litoral",
D29="Vinicios da Luz","Litoral",
D29="Bruno Santos","Litoral",
D29="Mauricio Keenan","Sul",
D29="Cristielen","Litoral",
D29="Juliano Lause","Grande POA",
D29="Thiago Fraga","Vale dos Sinos",
D29="Natalia","Vale dos Sinos",
D29="Guilherme Juhliano","Grande POA",
D29="Timoteo","Sul",
D29="Carlos Alberto","Sul",
D29="Anaina Schmidt","Sul",
D29="Rose - Nelvaira","Sul",
D29="Henrik Von Muhlen","Serra",
TRUE,""
)</f>
        <v/>
      </c>
      <c r="G29" s="17" t="s">
        <v>30</v>
      </c>
      <c r="H29" s="8" t="s">
        <v>31</v>
      </c>
      <c r="I29" s="19">
        <v>46198</v>
      </c>
      <c r="J29" s="8" t="s">
        <v>75</v>
      </c>
      <c r="K29" s="20"/>
    </row>
    <row r="30" spans="1:11" ht="15" customHeight="1">
      <c r="A30" s="7">
        <v>37820</v>
      </c>
      <c r="B30" s="2" t="s">
        <v>27</v>
      </c>
      <c r="C30" s="15">
        <f>IF(D30="Cristielen",1211,
IF(D30="Jenifer",1575,
IF(D30="Tatiana Lacerda",9886,
IF(D30="Andreia Lopes",1504,
IF(D30="Arlecio Lindemann",1328,
IF(D30="Dionis Jose",1525,
IF(D30="Douglas Montagna",1581,
IF(D30="Elisiane Lambrechtt",1234,
IF(D30="Gislaine Muller",9937,
IF(D30="Henrique Godinho",1518,
IF(D30="Rose - Nelvara",9863,
IF(D30="Viviane Botelho",9872,
IF(D30="Ariane Quebao",1596,
IF(D30="Ariane",1596,
IF(D30="Camila Arruda",1464,
IF(D30="Camila",1464,
IF(D30="Jairo Costa",9911,
IF(D30="Moacir Lopes",1278,
IF(D30="Nei Xavier",1150,
IF(D30="Raquel Ricardo",1217,
IF(D30="Timoteo Hellwing",9839,
IF(D30="Volnei Klug",1335,
IF(D30="Natalia",1429,
IF(D30="Wagner da Silva",1623,
IF(D30="Marcelo de Souza",9808,
IF(D30="Fernando Moura",1450,
IF(D30="Paulo Renato",6127,
IF(D30="Vinicios da Luz",9905,
IF(D30="Bruno Santos",1273,
IF(D30="Mauricio Keenan",1500,
IF(D30="Juliano Lause",1544,
IF(D30="Guilherme Juhliano",1522,
IF(D30="Timoteo",9839,
IF(D30="Carlos Alberto",1615,
IF(D30="Anaina Schmidt",1503,
IF(D30="Rose - Nelvaira",9863,
IF(D30="Henrik Von Muhlen",1280,
IF(D30="Luiz Olavo",1607,
IF(D30="Sidimar Luis",1325,
IF(D30="Thiago Fraga",1604,""))))))))))))))))))))))))))))))))))))))))</f>
        <v>1575</v>
      </c>
      <c r="D30" s="8" t="s">
        <v>33</v>
      </c>
      <c r="E30" s="16" t="s">
        <v>29</v>
      </c>
      <c r="F30" s="17" t="str" cm="1">
        <f t="array" ref="F30">_xlfn.IFS(
D30="Andreia Lopes","Serra",
D30="Arlecio Lindemann","Sul",
D30="Dionis Jose","Vale dos Sinos",
D30="Douglas Montagna","Grande POA",
D30="Elisiane Lambrechtt","Grande POA",
D30="Gislaine Muller","Vale dos Sinos",
D30="Henrique Godinho","Grande POA",
D30="Rose - Nelvara","Sul",
D30="Viviane Botelho","Sul",
D30="Ariane Quebao","Grande POA",
D30="Camila Arruda","Sul",
D30="Jairo Costa","Sul",
D30="Moacir Lopes","Grande POA",
D30="Nei Xavier","Grande POA",
D30="Raquel Ricardo","Vale dos Sinos",
D30="Tatiana Lacerda","Serra",
D30="Timoteo Hellwing","Sul",
D30="Volnei Klug","Sul",
D30="Wagner da Silva","Vale dos Sinos",
D30="Marcelo de Souza","Sul",
D30="Fernando Moura","Serra",
D30="Paulo Renato","Litoral",
D30="Vinicios da Luz","Litoral",
D30="Bruno Santos","Litoral",
D30="Mauricio Keenan","Sul",
D30="Cristielen","Litoral",
D30="Juliano Lause","Grande POA",
D30="Thiago Fraga","Vale dos Sinos",
D30="Natalia","Vale dos Sinos",
D30="Guilherme Juhliano","Grande POA",
D30="Timoteo","Sul",
D30="Carlos Alberto","Sul",
D30="Anaina Schmidt","Sul",
D30="Rose - Nelvaira","Sul",
D30="Henrik Von Muhlen","Serra",
TRUE,""
)</f>
        <v/>
      </c>
      <c r="G30" s="17" t="s">
        <v>30</v>
      </c>
      <c r="H30" s="8" t="s">
        <v>31</v>
      </c>
      <c r="I30" s="19">
        <v>46198</v>
      </c>
      <c r="J30" s="8" t="s">
        <v>34</v>
      </c>
      <c r="K30" s="20"/>
    </row>
    <row r="31" spans="1:11" ht="15" customHeight="1">
      <c r="A31" s="7" t="s">
        <v>76</v>
      </c>
      <c r="B31" s="2" t="s">
        <v>27</v>
      </c>
      <c r="C31" s="15">
        <f>IF(D31="Cristielen",1211,
IF(D31="Jenifer",1575,
IF(D31="Tatiana Lacerda",9886,
IF(D31="Andreia Lopes",1504,
IF(D31="Arlecio Lindemann",1328,
IF(D31="Dionis Jose",1525,
IF(D31="Douglas Montagna",1581,
IF(D31="Elisiane Lambrechtt",1234,
IF(D31="Gislaine Muller",9937,
IF(D31="Henrique Godinho",1518,
IF(D31="Rose - Nelvara",9863,
IF(D31="Viviane Botelho",9872,
IF(D31="Ariane Quebao",1596,
IF(D31="Ariane",1596,
IF(D31="Camila Arruda",1464,
IF(D31="Camila",1464,
IF(D31="Jairo Costa",9911,
IF(D31="Moacir Lopes",1278,
IF(D31="Nei Xavier",1150,
IF(D31="Raquel Ricardo",1217,
IF(D31="Timoteo Hellwing",9839,
IF(D31="Volnei Klug",1335,
IF(D31="Natalia",1429,
IF(D31="Wagner da Silva",1623,
IF(D31="Marcelo de Souza",9808,
IF(D31="Fernando Moura",1450,
IF(D31="Paulo Renato",6127,
IF(D31="Vinicios da Luz",9905,
IF(D31="Bruno Santos",1273,
IF(D31="Mauricio Keenan",1500,
IF(D31="Juliano Lause",1544,
IF(D31="Guilherme Juhliano",1522,
IF(D31="Timoteo",9839,
IF(D31="Carlos Alberto",1615,
IF(D31="Anaina Schmidt",1503,
IF(D31="Rose - Nelvaira",9863,
IF(D31="Henrik Von Muhlen",1280,
IF(D31="Luiz Olavo",1607,
IF(D31="Sidimar Luis",1325,
IF(D31="Thiago Fraga",1604,""))))))))))))))))))))))))))))))))))))))))</f>
        <v>1575</v>
      </c>
      <c r="D31" s="8" t="s">
        <v>33</v>
      </c>
      <c r="E31" s="16" t="s">
        <v>29</v>
      </c>
      <c r="F31" s="17" t="str" cm="1">
        <f t="array" ref="F31">_xlfn.IFS(
D31="Andreia Lopes","Serra",
D31="Arlecio Lindemann","Sul",
D31="Dionis Jose","Vale dos Sinos",
D31="Douglas Montagna","Grande POA",
D31="Elisiane Lambrechtt","Grande POA",
D31="Gislaine Muller","Vale dos Sinos",
D31="Henrique Godinho","Grande POA",
D31="Rose - Nelvara","Sul",
D31="Viviane Botelho","Sul",
D31="Ariane Quebao","Grande POA",
D31="Camila Arruda","Sul",
D31="Jairo Costa","Sul",
D31="Moacir Lopes","Grande POA",
D31="Nei Xavier","Grande POA",
D31="Raquel Ricardo","Vale dos Sinos",
D31="Tatiana Lacerda","Serra",
D31="Timoteo Hellwing","Sul",
D31="Volnei Klug","Sul",
D31="Wagner da Silva","Vale dos Sinos",
D31="Marcelo de Souza","Sul",
D31="Fernando Moura","Serra",
D31="Paulo Renato","Litoral",
D31="Vinicios da Luz","Litoral",
D31="Bruno Santos","Litoral",
D31="Mauricio Keenan","Sul",
D31="Cristielen","Litoral",
D31="Juliano Lause","Grande POA",
D31="Thiago Fraga","Vale dos Sinos",
D31="Natalia","Vale dos Sinos",
D31="Guilherme Juhliano","Grande POA",
D31="Timoteo","Sul",
D31="Carlos Alberto","Sul",
D31="Anaina Schmidt","Sul",
D31="Rose - Nelvaira","Sul",
D31="Henrik Von Muhlen","Serra",
TRUE,""
)</f>
        <v/>
      </c>
      <c r="G31" s="17" t="s">
        <v>30</v>
      </c>
      <c r="H31" s="8" t="s">
        <v>31</v>
      </c>
      <c r="I31" s="19">
        <v>46198</v>
      </c>
      <c r="J31" s="8" t="s">
        <v>34</v>
      </c>
      <c r="K31" s="20"/>
    </row>
    <row r="32" spans="1:11" ht="15" customHeight="1">
      <c r="A32" s="7" t="s">
        <v>77</v>
      </c>
      <c r="B32" s="2" t="s">
        <v>27</v>
      </c>
      <c r="C32" s="15">
        <f>IF(D32="Cristielen",1211,
IF(D32="Jenifer",1575,
IF(D32="Tatiana Lacerda",9886,
IF(D32="Andreia Lopes",1504,
IF(D32="Arlecio Lindemann",1328,
IF(D32="Dionis Jose",1525,
IF(D32="Douglas Montagna",1581,
IF(D32="Elisiane Lambrechtt",1234,
IF(D32="Gislaine Muller",9937,
IF(D32="Henrique Godinho",1518,
IF(D32="Rose - Nelvara",9863,
IF(D32="Viviane Botelho",9872,
IF(D32="Ariane Quebao",1596,
IF(D32="Ariane",1596,
IF(D32="Camila Arruda",1464,
IF(D32="Camila",1464,
IF(D32="Jairo Costa",9911,
IF(D32="Moacir Lopes",1278,
IF(D32="Nei Xavier",1150,
IF(D32="Raquel Ricardo",1217,
IF(D32="Timoteo Hellwing",9839,
IF(D32="Volnei Klug",1335,
IF(D32="Natalia",1429,
IF(D32="Wagner da Silva",1623,
IF(D32="Marcelo de Souza",9808,
IF(D32="Fernando Moura",1450,
IF(D32="Paulo Renato",6127,
IF(D32="Vinicios da Luz",9905,
IF(D32="Bruno Santos",1273,
IF(D32="Mauricio Keenan",1500,
IF(D32="Juliano Lause",1544,
IF(D32="Guilherme Juhliano",1522,
IF(D32="Timoteo",9839,
IF(D32="Carlos Alberto",1615,
IF(D32="Anaina Schmidt",1503,
IF(D32="Rose - Nelvaira",9863,
IF(D32="Henrik Von Muhlen",1280,
IF(D32="Luiz Olavo",1607,
IF(D32="Sidimar Luis",1325,
IF(D32="Thiago Fraga",1604,""))))))))))))))))))))))))))))))))))))))))</f>
        <v>1575</v>
      </c>
      <c r="D32" s="8" t="s">
        <v>33</v>
      </c>
      <c r="E32" s="16" t="s">
        <v>29</v>
      </c>
      <c r="F32" s="17" t="str" cm="1">
        <f t="array" ref="F32">_xlfn.IFS(
D32="Andreia Lopes","Serra",
D32="Arlecio Lindemann","Sul",
D32="Dionis Jose","Vale dos Sinos",
D32="Douglas Montagna","Grande POA",
D32="Elisiane Lambrechtt","Grande POA",
D32="Gislaine Muller","Vale dos Sinos",
D32="Henrique Godinho","Grande POA",
D32="Rose - Nelvara","Sul",
D32="Viviane Botelho","Sul",
D32="Ariane Quebao","Grande POA",
D32="Camila Arruda","Sul",
D32="Jairo Costa","Sul",
D32="Moacir Lopes","Grande POA",
D32="Nei Xavier","Grande POA",
D32="Raquel Ricardo","Vale dos Sinos",
D32="Tatiana Lacerda","Serra",
D32="Timoteo Hellwing","Sul",
D32="Volnei Klug","Sul",
D32="Wagner da Silva","Vale dos Sinos",
D32="Marcelo de Souza","Sul",
D32="Fernando Moura","Serra",
D32="Paulo Renato","Litoral",
D32="Vinicios da Luz","Litoral",
D32="Bruno Santos","Litoral",
D32="Mauricio Keenan","Sul",
D32="Cristielen","Litoral",
D32="Juliano Lause","Grande POA",
D32="Thiago Fraga","Vale dos Sinos",
D32="Natalia","Vale dos Sinos",
D32="Guilherme Juhliano","Grande POA",
D32="Timoteo","Sul",
D32="Carlos Alberto","Sul",
D32="Anaina Schmidt","Sul",
D32="Rose - Nelvaira","Sul",
D32="Henrik Von Muhlen","Serra",
TRUE,""
)</f>
        <v/>
      </c>
      <c r="G32" s="17" t="s">
        <v>30</v>
      </c>
      <c r="H32" s="8" t="s">
        <v>31</v>
      </c>
      <c r="I32" s="19">
        <v>46198</v>
      </c>
      <c r="J32" s="8" t="s">
        <v>34</v>
      </c>
      <c r="K32" s="20"/>
    </row>
    <row r="33" spans="1:11" ht="15" customHeight="1">
      <c r="A33" s="7">
        <v>32156</v>
      </c>
      <c r="B33" s="2" t="s">
        <v>27</v>
      </c>
      <c r="C33" s="15">
        <f>IF(D33="Cristielen",1211,
IF(D33="Jenifer",1575,
IF(D33="Tatiana Lacerda",9886,
IF(D33="Andreia Lopes",1504,
IF(D33="Arlecio Lindemann",1328,
IF(D33="Dionis Jose",1525,
IF(D33="Douglas Montagna",1581,
IF(D33="Elisiane Lambrechtt",1234,
IF(D33="Gislaine Muller",9937,
IF(D33="Henrique Godinho",1518,
IF(D33="Rose - Nelvara",9863,
IF(D33="Viviane Botelho",9872,
IF(D33="Ariane Quebao",1596,
IF(D33="Ariane",1596,
IF(D33="Camila Arruda",1464,
IF(D33="Camila",1464,
IF(D33="Jairo Costa",9911,
IF(D33="Moacir Lopes",1278,
IF(D33="Nei Xavier",1150,
IF(D33="Raquel Ricardo",1217,
IF(D33="Timoteo Hellwing",9839,
IF(D33="Volnei Klug",1335,
IF(D33="Natalia",1429,
IF(D33="Wagner da Silva",1623,
IF(D33="Marcelo de Souza",9808,
IF(D33="Fernando Moura",1450,
IF(D33="Paulo Renato",6127,
IF(D33="Vinicios da Luz",9905,
IF(D33="Bruno Santos",1273,
IF(D33="Mauricio Keenan",1500,
IF(D33="Juliano Lause",1544,
IF(D33="Guilherme Juhliano",1522,
IF(D33="Timoteo",9839,
IF(D33="Carlos Alberto",1615,
IF(D33="Anaina Schmidt",1503,
IF(D33="Rose - Nelvaira",9863,
IF(D33="Henrik Von Muhlen",1280,
IF(D33="Luiz Olavo",1607,
IF(D33="Sidimar Luis",1325,
IF(D33="Thiago Fraga",1604,""))))))))))))))))))))))))))))))))))))))))</f>
        <v>1596</v>
      </c>
      <c r="D33" s="8" t="s">
        <v>62</v>
      </c>
      <c r="E33" s="16" t="s">
        <v>29</v>
      </c>
      <c r="F33" s="17" t="str" cm="1">
        <f t="array" ref="F33">_xlfn.IFS(
D33="Andreia Lopes","Serra",
D33="Arlecio Lindemann","Sul",
D33="Dionis Jose","Vale dos Sinos",
D33="Douglas Montagna","Grande POA",
D33="Elisiane Lambrechtt","Grande POA",
D33="Gislaine Muller","Vale dos Sinos",
D33="Henrique Godinho","Grande POA",
D33="Rose - Nelvara","Sul",
D33="Viviane Botelho","Sul",
D33="Ariane Quebao","Grande POA",
D33="Camila Arruda","Sul",
D33="Jairo Costa","Sul",
D33="Moacir Lopes","Grande POA",
D33="Nei Xavier","Grande POA",
D33="Raquel Ricardo","Vale dos Sinos",
D33="Tatiana Lacerda","Serra",
D33="Timoteo Hellwing","Sul",
D33="Volnei Klug","Sul",
D33="Wagner da Silva","Vale dos Sinos",
D33="Marcelo de Souza","Sul",
D33="Fernando Moura","Serra",
D33="Paulo Renato","Litoral",
D33="Vinicios da Luz","Litoral",
D33="Bruno Santos","Litoral",
D33="Mauricio Keenan","Sul",
D33="Cristielen","Litoral",
D33="Juliano Lause","Grande POA",
D33="Thiago Fraga","Vale dos Sinos",
D33="Natalia","Vale dos Sinos",
D33="Guilherme Juhliano","Grande POA",
D33="Timoteo","Sul",
D33="Carlos Alberto","Sul",
D33="Anaina Schmidt","Sul",
D33="Rose - Nelvaira","Sul",
D33="Henrik Von Muhlen","Serra",
TRUE,""
)</f>
        <v>Grande POA</v>
      </c>
      <c r="G33" s="17" t="s">
        <v>30</v>
      </c>
      <c r="H33" s="8" t="s">
        <v>31</v>
      </c>
      <c r="I33" s="19">
        <v>46198</v>
      </c>
      <c r="J33" s="8" t="s">
        <v>34</v>
      </c>
      <c r="K33" s="20"/>
    </row>
    <row r="34" spans="1:11" ht="15" customHeight="1">
      <c r="A34" s="7">
        <v>45001</v>
      </c>
      <c r="B34" s="2" t="s">
        <v>27</v>
      </c>
      <c r="C34" s="15">
        <f>IF(D34="Cristielen",1211,
IF(D34="Jenifer",1575,
IF(D34="Tatiana Lacerda",9886,
IF(D34="Andreia Lopes",1504,
IF(D34="Arlecio Lindemann",1328,
IF(D34="Dionis Jose",1525,
IF(D34="Douglas Montagna",1581,
IF(D34="Elisiane Lambrechtt",1234,
IF(D34="Gislaine Muller",9937,
IF(D34="Henrique Godinho",1518,
IF(D34="Rose - Nelvara",9863,
IF(D34="Viviane Botelho",9872,
IF(D34="Ariane Quebao",1596,
IF(D34="Ariane",1596,
IF(D34="Camila Arruda",1464,
IF(D34="Camila",1464,
IF(D34="Jairo Costa",9911,
IF(D34="Moacir Lopes",1278,
IF(D34="Nei Xavier",1150,
IF(D34="Raquel Ricardo",1217,
IF(D34="Timoteo Hellwing",9839,
IF(D34="Volnei Klug",1335,
IF(D34="Natalia",1429,
IF(D34="Wagner da Silva",1623,
IF(D34="Marcelo de Souza",9808,
IF(D34="Fernando Moura",1450,
IF(D34="Paulo Renato",6127,
IF(D34="Vinicios da Luz",9905,
IF(D34="Bruno Santos",1273,
IF(D34="Mauricio Keenan",1500,
IF(D34="Juliano Lause",1544,
IF(D34="Guilherme Juhliano",1522,
IF(D34="Timoteo",9839,
IF(D34="Carlos Alberto",1615,
IF(D34="Anaina Schmidt",1503,
IF(D34="Rose - Nelvaira",9863,
IF(D34="Henrik Von Muhlen",1280,
IF(D34="Luiz Olavo",1607,
IF(D34="Sidimar Luis",1325,
IF(D34="Thiago Fraga",1604,""))))))))))))))))))))))))))))))))))))))))</f>
        <v>1429</v>
      </c>
      <c r="D34" s="8" t="s">
        <v>78</v>
      </c>
      <c r="E34" s="16" t="s">
        <v>29</v>
      </c>
      <c r="F34" s="17" t="str" cm="1">
        <f t="array" ref="F34">_xlfn.IFS(
D34="Andreia Lopes","Serra",
D34="Arlecio Lindemann","Sul",
D34="Dionis Jose","Vale dos Sinos",
D34="Douglas Montagna","Grande POA",
D34="Elisiane Lambrechtt","Grande POA",
D34="Gislaine Muller","Vale dos Sinos",
D34="Henrique Godinho","Grande POA",
D34="Rose - Nelvara","Sul",
D34="Viviane Botelho","Sul",
D34="Ariane Quebao","Grande POA",
D34="Camila Arruda","Sul",
D34="Jairo Costa","Sul",
D34="Moacir Lopes","Grande POA",
D34="Nei Xavier","Grande POA",
D34="Raquel Ricardo","Vale dos Sinos",
D34="Tatiana Lacerda","Serra",
D34="Timoteo Hellwing","Sul",
D34="Volnei Klug","Sul",
D34="Wagner da Silva","Vale dos Sinos",
D34="Marcelo de Souza","Sul",
D34="Fernando Moura","Serra",
D34="Paulo Renato","Litoral",
D34="Vinicios da Luz","Litoral",
D34="Bruno Santos","Litoral",
D34="Mauricio Keenan","Sul",
D34="Cristielen","Litoral",
D34="Juliano Lause","Grande POA",
D34="Thiago Fraga","Vale dos Sinos",
D34="Natalia","Vale dos Sinos",
D34="Guilherme Juhliano","Grande POA",
D34="Timoteo","Sul",
D34="Carlos Alberto","Sul",
D34="Anaina Schmidt","Sul",
D34="Rose - Nelvaira","Sul",
D34="Henrik Von Muhlen","Serra",
TRUE,""
)</f>
        <v>Vale dos Sinos</v>
      </c>
      <c r="G34" s="17" t="s">
        <v>30</v>
      </c>
      <c r="H34" s="8" t="s">
        <v>31</v>
      </c>
      <c r="I34" s="19">
        <v>46198</v>
      </c>
      <c r="J34" s="8" t="s">
        <v>34</v>
      </c>
      <c r="K34" s="20"/>
    </row>
    <row r="35" spans="1:11" ht="15" customHeight="1">
      <c r="A35" s="7">
        <v>38288</v>
      </c>
      <c r="B35" s="2" t="s">
        <v>27</v>
      </c>
      <c r="C35" s="15">
        <f>IF(D35="Cristielen",1211,
IF(D35="Jenifer",1575,
IF(D35="Tatiana Lacerda",9886,
IF(D35="Andreia Lopes",1504,
IF(D35="Arlecio Lindemann",1328,
IF(D35="Dionis Jose",1525,
IF(D35="Douglas Montagna",1581,
IF(D35="Elisiane Lambrechtt",1234,
IF(D35="Gislaine Muller",9937,
IF(D35="Henrique Godinho",1518,
IF(D35="Rose - Nelvara",9863,
IF(D35="Viviane Botelho",9872,
IF(D35="Ariane Quebao",1596,
IF(D35="Ariane",1596,
IF(D35="Camila Arruda",1464,
IF(D35="Camila",1464,
IF(D35="Jairo Costa",9911,
IF(D35="Moacir Lopes",1278,
IF(D35="Nei Xavier",1150,
IF(D35="Raquel Ricardo",1217,
IF(D35="Timoteo Hellwing",9839,
IF(D35="Volnei Klug",1335,
IF(D35="Natalia",1429,
IF(D35="Wagner da Silva",1623,
IF(D35="Marcelo de Souza",9808,
IF(D35="Fernando Moura",1450,
IF(D35="Paulo Renato",6127,
IF(D35="Vinicios da Luz",9905,
IF(D35="Bruno Santos",1273,
IF(D35="Mauricio Keenan",1500,
IF(D35="Juliano Lause",1544,
IF(D35="Guilherme Juhliano",1522,
IF(D35="Timoteo",9839,
IF(D35="Carlos Alberto",1615,
IF(D35="Anaina Schmidt",1503,
IF(D35="Rose - Nelvaira",9863,
IF(D35="Henrik Von Muhlen",1280,
IF(D35="Luiz Olavo",1607,
IF(D35="Sidimar Luis",1325,
IF(D35="Thiago Fraga",1604,""))))))))))))))))))))))))))))))))))))))))</f>
        <v>9886</v>
      </c>
      <c r="D35" s="8" t="s">
        <v>39</v>
      </c>
      <c r="E35" s="16" t="s">
        <v>29</v>
      </c>
      <c r="F35" s="17" t="str" cm="1">
        <f t="array" ref="F35">_xlfn.IFS(
D35="Andreia Lopes","Serra",
D35="Arlecio Lindemann","Sul",
D35="Dionis Jose","Vale dos Sinos",
D35="Douglas Montagna","Grande POA",
D35="Elisiane Lambrechtt","Grande POA",
D35="Gislaine Muller","Vale dos Sinos",
D35="Henrique Godinho","Grande POA",
D35="Rose - Nelvara","Sul",
D35="Viviane Botelho","Sul",
D35="Ariane Quebao","Grande POA",
D35="Camila Arruda","Sul",
D35="Jairo Costa","Sul",
D35="Moacir Lopes","Grande POA",
D35="Nei Xavier","Grande POA",
D35="Raquel Ricardo","Vale dos Sinos",
D35="Tatiana Lacerda","Serra",
D35="Timoteo Hellwing","Sul",
D35="Volnei Klug","Sul",
D35="Wagner da Silva","Vale dos Sinos",
D35="Marcelo de Souza","Sul",
D35="Fernando Moura","Serra",
D35="Paulo Renato","Litoral",
D35="Vinicios da Luz","Litoral",
D35="Bruno Santos","Litoral",
D35="Mauricio Keenan","Sul",
D35="Cristielen","Litoral",
D35="Juliano Lause","Grande POA",
D35="Thiago Fraga","Vale dos Sinos",
D35="Natalia","Vale dos Sinos",
D35="Guilherme Juhliano","Grande POA",
D35="Timoteo","Sul",
D35="Carlos Alberto","Sul",
D35="Anaina Schmidt","Sul",
D35="Rose - Nelvaira","Sul",
D35="Henrik Von Muhlen","Serra",
TRUE,""
)</f>
        <v>Serra</v>
      </c>
      <c r="G35" s="17" t="s">
        <v>30</v>
      </c>
      <c r="H35" s="8" t="s">
        <v>31</v>
      </c>
      <c r="I35" s="19">
        <v>46198</v>
      </c>
      <c r="J35" s="8" t="s">
        <v>34</v>
      </c>
      <c r="K35" s="20"/>
    </row>
    <row r="36" spans="1:11" ht="15" customHeight="1">
      <c r="A36" s="7">
        <v>36248</v>
      </c>
      <c r="B36" s="2" t="s">
        <v>79</v>
      </c>
      <c r="C36" s="15">
        <f>IF(D36="Cristielen",1211,
IF(D36="Jenifer",1575,
IF(D36="Tatiana Lacerda",9886,
IF(D36="Andreia Lopes",1504,
IF(D36="Arlecio Lindemann",1328,
IF(D36="Dionis Jose",1525,
IF(D36="Douglas Montagna",1581,
IF(D36="Elisiane Lambrechtt",1234,
IF(D36="Gislaine Muller",9937,
IF(D36="Henrique Godinho",1518,
IF(D36="Rose - Nelvara",9863,
IF(D36="Viviane Botelho",9872,
IF(D36="Ariane Quebao",1596,
IF(D36="Ariane",1596,
IF(D36="Camila Arruda",1464,
IF(D36="Camila",1464,
IF(D36="Jairo Costa",9911,
IF(D36="Moacir Lopes",1278,
IF(D36="Nei Xavier",1150,
IF(D36="Raquel Ricardo",1217,
IF(D36="Timoteo Hellwing",9839,
IF(D36="Volnei Klug",1335,
IF(D36="Natalia",1429,
IF(D36="Wagner da Silva",1623,
IF(D36="Marcelo de Souza",9808,
IF(D36="Fernando Moura",1450,
IF(D36="Paulo Renato",6127,
IF(D36="Vinicios da Luz",9905,
IF(D36="Bruno Santos",1273,
IF(D36="Mauricio Keenan",1500,
IF(D36="Juliano Lause",1544,
IF(D36="Guilherme Juhliano",1522,
IF(D36="Timoteo",9839,
IF(D36="Carlos Alberto",1615,
IF(D36="Anaina Schmidt",1503,
IF(D36="Rose - Nelvaira",9863,
IF(D36="Henrik Von Muhlen",1280,
IF(D36="Luiz Olavo",1607,
IF(D36="Sidimar Luis",1325,
IF(D36="Thiago Fraga",1604,""))))))))))))))))))))))))))))))))))))))))</f>
        <v>1596</v>
      </c>
      <c r="D36" s="8" t="s">
        <v>62</v>
      </c>
      <c r="E36" s="16" t="s">
        <v>29</v>
      </c>
      <c r="F36" s="17" t="str" cm="1">
        <f t="array" ref="F36">_xlfn.IFS(
D36="Andreia Lopes","Serra",
D36="Arlecio Lindemann","Sul",
D36="Dionis Jose","Vale dos Sinos",
D36="Douglas Montagna","Grande POA",
D36="Elisiane Lambrechtt","Grande POA",
D36="Gislaine Muller","Vale dos Sinos",
D36="Henrique Godinho","Grande POA",
D36="Rose - Nelvara","Sul",
D36="Viviane Botelho","Sul",
D36="Ariane Quebao","Grande POA",
D36="Camila Arruda","Sul",
D36="Jairo Costa","Sul",
D36="Moacir Lopes","Grande POA",
D36="Nei Xavier","Grande POA",
D36="Raquel Ricardo","Vale dos Sinos",
D36="Tatiana Lacerda","Serra",
D36="Timoteo Hellwing","Sul",
D36="Volnei Klug","Sul",
D36="Wagner da Silva","Vale dos Sinos",
D36="Marcelo de Souza","Sul",
D36="Fernando Moura","Serra",
D36="Paulo Renato","Litoral",
D36="Vinicios da Luz","Litoral",
D36="Bruno Santos","Litoral",
D36="Mauricio Keenan","Sul",
D36="Cristielen","Litoral",
D36="Juliano Lause","Grande POA",
D36="Thiago Fraga","Vale dos Sinos",
D36="Natalia","Vale dos Sinos",
D36="Guilherme Juhliano","Grande POA",
D36="Timoteo","Sul",
D36="Carlos Alberto","Sul",
D36="Anaina Schmidt","Sul",
D36="Rose - Nelvaira","Sul",
D36="Henrik Von Muhlen","Serra",
TRUE,""
)</f>
        <v>Grande POA</v>
      </c>
      <c r="G36" s="17" t="s">
        <v>30</v>
      </c>
      <c r="H36" s="8" t="s">
        <v>31</v>
      </c>
      <c r="I36" s="19">
        <v>46198</v>
      </c>
      <c r="J36" s="8" t="s">
        <v>32</v>
      </c>
      <c r="K36" s="20">
        <v>264.39</v>
      </c>
    </row>
    <row r="37" spans="1:11" ht="15" customHeight="1">
      <c r="A37" s="7">
        <v>41723</v>
      </c>
      <c r="B37" s="2" t="s">
        <v>27</v>
      </c>
      <c r="C37" s="15">
        <f>IF(D37="Cristielen",1211,
IF(D37="Jenifer",1575,
IF(D37="Tatiana Lacerda",9886,
IF(D37="Andreia Lopes",1504,
IF(D37="Arlecio Lindemann",1328,
IF(D37="Dionis Jose",1525,
IF(D37="Douglas Montagna",1581,
IF(D37="Elisiane Lambrechtt",1234,
IF(D37="Gislaine Muller",9937,
IF(D37="Henrique Godinho",1518,
IF(D37="Rose - Nelvara",9863,
IF(D37="Viviane Botelho",9872,
IF(D37="Ariane Quebao",1596,
IF(D37="Ariane",1596,
IF(D37="Camila Arruda",1464,
IF(D37="Camila",1464,
IF(D37="Jairo Costa",9911,
IF(D37="Moacir Lopes",1278,
IF(D37="Nei Xavier",1150,
IF(D37="Raquel Ricardo",1217,
IF(D37="Timoteo Hellwing",9839,
IF(D37="Volnei Klug",1335,
IF(D37="Natalia",1429,
IF(D37="Wagner da Silva",1623,
IF(D37="Marcelo de Souza",9808,
IF(D37="Fernando Moura",1450,
IF(D37="Paulo Renato",6127,
IF(D37="Vinicios da Luz",9905,
IF(D37="Bruno Santos",1273,
IF(D37="Mauricio Keenan",1500,
IF(D37="Juliano Lause",1544,
IF(D37="Guilherme Juhliano",1522,
IF(D37="Timoteo",9839,
IF(D37="Carlos Alberto",1615,
IF(D37="Anaina Schmidt",1503,
IF(D37="Rose - Nelvaira",9863,
IF(D37="Henrik Von Muhlen",1280,
IF(D37="Luiz Olavo",1607,
IF(D37="Sidimar Luis",1325,
IF(D37="Thiago Fraga",1604,""))))))))))))))))))))))))))))))))))))))))</f>
        <v>1464</v>
      </c>
      <c r="D37" s="8" t="s">
        <v>64</v>
      </c>
      <c r="E37" s="16" t="s">
        <v>29</v>
      </c>
      <c r="F37" s="17" t="str" cm="1">
        <f t="array" ref="F37">_xlfn.IFS(
D37="Andreia Lopes","Serra",
D37="Arlecio Lindemann","Sul",
D37="Dionis Jose","Vale dos Sinos",
D37="Douglas Montagna","Grande POA",
D37="Elisiane Lambrechtt","Grande POA",
D37="Gislaine Muller","Vale dos Sinos",
D37="Henrique Godinho","Grande POA",
D37="Rose - Nelvara","Sul",
D37="Viviane Botelho","Sul",
D37="Ariane Quebao","Grande POA",
D37="Camila Arruda","Sul",
D37="Jairo Costa","Sul",
D37="Moacir Lopes","Grande POA",
D37="Nei Xavier","Grande POA",
D37="Raquel Ricardo","Vale dos Sinos",
D37="Tatiana Lacerda","Serra",
D37="Timoteo Hellwing","Sul",
D37="Volnei Klug","Sul",
D37="Wagner da Silva","Vale dos Sinos",
D37="Marcelo de Souza","Sul",
D37="Fernando Moura","Serra",
D37="Paulo Renato","Litoral",
D37="Vinicios da Luz","Litoral",
D37="Bruno Santos","Litoral",
D37="Mauricio Keenan","Sul",
D37="Cristielen","Litoral",
D37="Juliano Lause","Grande POA",
D37="Thiago Fraga","Vale dos Sinos",
D37="Natalia","Vale dos Sinos",
D37="Guilherme Juhliano","Grande POA",
D37="Timoteo","Sul",
D37="Carlos Alberto","Sul",
D37="Anaina Schmidt","Sul",
D37="Rose - Nelvaira","Sul",
D37="Henrik Von Muhlen","Serra",
TRUE,""
)</f>
        <v>Sul</v>
      </c>
      <c r="G37" s="17" t="s">
        <v>30</v>
      </c>
      <c r="H37" s="8" t="s">
        <v>31</v>
      </c>
      <c r="I37" s="19">
        <v>46198</v>
      </c>
      <c r="J37" s="8" t="s">
        <v>34</v>
      </c>
      <c r="K37" s="20"/>
    </row>
    <row r="38" spans="1:11" ht="15" customHeight="1">
      <c r="A38" s="7">
        <v>41371</v>
      </c>
      <c r="B38" s="2" t="s">
        <v>27</v>
      </c>
      <c r="C38" s="15">
        <f>IF(D38="Cristielen",1211,
IF(D38="Jenifer",1575,
IF(D38="Tatiana Lacerda",9886,
IF(D38="Andreia Lopes",1504,
IF(D38="Arlecio Lindemann",1328,
IF(D38="Dionis Jose",1525,
IF(D38="Douglas Montagna",1581,
IF(D38="Elisiane Lambrechtt",1234,
IF(D38="Gislaine Muller",9937,
IF(D38="Henrique Godinho",1518,
IF(D38="Rose - Nelvara",9863,
IF(D38="Viviane Botelho",9872,
IF(D38="Ariane Quebao",1596,
IF(D38="Ariane",1596,
IF(D38="Camila Arruda",1464,
IF(D38="Camila",1464,
IF(D38="Jairo Costa",9911,
IF(D38="Moacir Lopes",1278,
IF(D38="Nei Xavier",1150,
IF(D38="Raquel Ricardo",1217,
IF(D38="Timoteo Hellwing",9839,
IF(D38="Volnei Klug",1335,
IF(D38="Natalia",1429,
IF(D38="Wagner da Silva",1623,
IF(D38="Marcelo de Souza",9808,
IF(D38="Fernando Moura",1450,
IF(D38="Paulo Renato",6127,
IF(D38="Vinicios da Luz",9905,
IF(D38="Bruno Santos",1273,
IF(D38="Mauricio Keenan",1500,
IF(D38="Juliano Lause",1544,
IF(D38="Guilherme Juhliano",1522,
IF(D38="Timoteo",9839,
IF(D38="Carlos Alberto",1615,
IF(D38="Anaina Schmidt",1503,
IF(D38="Rose - Nelvaira",9863,
IF(D38="Henrik Von Muhlen",1280,
IF(D38="Luiz Olavo",1607,
IF(D38="Sidimar Luis",1325,
IF(D38="Thiago Fraga",1604,""))))))))))))))))))))))))))))))))))))))))</f>
        <v>1596</v>
      </c>
      <c r="D38" s="8" t="s">
        <v>62</v>
      </c>
      <c r="E38" s="16" t="s">
        <v>29</v>
      </c>
      <c r="F38" s="17" t="str" cm="1">
        <f t="array" ref="F38">_xlfn.IFS(
D38="Andreia Lopes","Serra",
D38="Arlecio Lindemann","Sul",
D38="Dionis Jose","Vale dos Sinos",
D38="Douglas Montagna","Grande POA",
D38="Elisiane Lambrechtt","Grande POA",
D38="Gislaine Muller","Vale dos Sinos",
D38="Henrique Godinho","Grande POA",
D38="Rose - Nelvara","Sul",
D38="Viviane Botelho","Sul",
D38="Ariane Quebao","Grande POA",
D38="Camila Arruda","Sul",
D38="Jairo Costa","Sul",
D38="Moacir Lopes","Grande POA",
D38="Nei Xavier","Grande POA",
D38="Raquel Ricardo","Vale dos Sinos",
D38="Tatiana Lacerda","Serra",
D38="Timoteo Hellwing","Sul",
D38="Volnei Klug","Sul",
D38="Wagner da Silva","Vale dos Sinos",
D38="Marcelo de Souza","Sul",
D38="Fernando Moura","Serra",
D38="Paulo Renato","Litoral",
D38="Vinicios da Luz","Litoral",
D38="Bruno Santos","Litoral",
D38="Mauricio Keenan","Sul",
D38="Cristielen","Litoral",
D38="Juliano Lause","Grande POA",
D38="Thiago Fraga","Vale dos Sinos",
D38="Natalia","Vale dos Sinos",
D38="Guilherme Juhliano","Grande POA",
D38="Timoteo","Sul",
D38="Carlos Alberto","Sul",
D38="Anaina Schmidt","Sul",
D38="Rose - Nelvaira","Sul",
D38="Henrik Von Muhlen","Serra",
TRUE,""
)</f>
        <v>Grande POA</v>
      </c>
      <c r="G38" s="17" t="s">
        <v>30</v>
      </c>
      <c r="H38" s="8" t="s">
        <v>31</v>
      </c>
      <c r="I38" s="19">
        <v>46198</v>
      </c>
      <c r="J38" s="8" t="s">
        <v>34</v>
      </c>
      <c r="K38" s="20"/>
    </row>
    <row r="39" spans="1:11" ht="15" customHeight="1">
      <c r="A39" s="7">
        <v>38579</v>
      </c>
      <c r="B39" s="2" t="s">
        <v>27</v>
      </c>
      <c r="C39" s="15">
        <f>IF(D39="Cristielen",1211,
IF(D39="Jenifer",1575,
IF(D39="Tatiana Lacerda",9886,
IF(D39="Andreia Lopes",1504,
IF(D39="Arlecio Lindemann",1328,
IF(D39="Dionis Jose",1525,
IF(D39="Douglas Montagna",1581,
IF(D39="Elisiane Lambrechtt",1234,
IF(D39="Gislaine Muller",9937,
IF(D39="Henrique Godinho",1518,
IF(D39="Rose - Nelvara",9863,
IF(D39="Viviane Botelho",9872,
IF(D39="Ariane Quebao",1596,
IF(D39="Ariane",1596,
IF(D39="Camila Arruda",1464,
IF(D39="Camila",1464,
IF(D39="Jairo Costa",9911,
IF(D39="Moacir Lopes",1278,
IF(D39="Nei Xavier",1150,
IF(D39="Raquel Ricardo",1217,
IF(D39="Timoteo Hellwing",9839,
IF(D39="Volnei Klug",1335,
IF(D39="Natalia",1429,
IF(D39="Wagner da Silva",1623,
IF(D39="Marcelo de Souza",9808,
IF(D39="Fernando Moura",1450,
IF(D39="Paulo Renato",6127,
IF(D39="Vinicios da Luz",9905,
IF(D39="Bruno Santos",1273,
IF(D39="Mauricio Keenan",1500,
IF(D39="Juliano Lause",1544,
IF(D39="Guilherme Juhliano",1522,
IF(D39="Timoteo",9839,
IF(D39="Carlos Alberto",1615,
IF(D39="Anaina Schmidt",1503,
IF(D39="Rose - Nelvaira",9863,
IF(D39="Henrik Von Muhlen",1280,
IF(D39="Luiz Olavo",1607,
IF(D39="Sidimar Luis",1325,
IF(D39="Thiago Fraga",1604,""))))))))))))))))))))))))))))))))))))))))</f>
        <v>1429</v>
      </c>
      <c r="D39" s="8" t="s">
        <v>78</v>
      </c>
      <c r="E39" s="16" t="s">
        <v>29</v>
      </c>
      <c r="F39" s="17" t="str" cm="1">
        <f t="array" ref="F39">_xlfn.IFS(
D39="Andreia Lopes","Serra",
D39="Arlecio Lindemann","Sul",
D39="Dionis Jose","Vale dos Sinos",
D39="Douglas Montagna","Grande POA",
D39="Elisiane Lambrechtt","Grande POA",
D39="Gislaine Muller","Vale dos Sinos",
D39="Henrique Godinho","Grande POA",
D39="Rose - Nelvara","Sul",
D39="Viviane Botelho","Sul",
D39="Ariane Quebao","Grande POA",
D39="Camila Arruda","Sul",
D39="Jairo Costa","Sul",
D39="Moacir Lopes","Grande POA",
D39="Nei Xavier","Grande POA",
D39="Raquel Ricardo","Vale dos Sinos",
D39="Tatiana Lacerda","Serra",
D39="Timoteo Hellwing","Sul",
D39="Volnei Klug","Sul",
D39="Wagner da Silva","Vale dos Sinos",
D39="Marcelo de Souza","Sul",
D39="Fernando Moura","Serra",
D39="Paulo Renato","Litoral",
D39="Vinicios da Luz","Litoral",
D39="Bruno Santos","Litoral",
D39="Mauricio Keenan","Sul",
D39="Cristielen","Litoral",
D39="Juliano Lause","Grande POA",
D39="Thiago Fraga","Vale dos Sinos",
D39="Natalia","Vale dos Sinos",
D39="Guilherme Juhliano","Grande POA",
D39="Timoteo","Sul",
D39="Carlos Alberto","Sul",
D39="Anaina Schmidt","Sul",
D39="Rose - Nelvaira","Sul",
D39="Henrik Von Muhlen","Serra",
TRUE,""
)</f>
        <v>Vale dos Sinos</v>
      </c>
      <c r="G39" s="17" t="s">
        <v>30</v>
      </c>
      <c r="H39" s="8" t="s">
        <v>31</v>
      </c>
      <c r="I39" s="19">
        <v>46198</v>
      </c>
      <c r="J39" s="8" t="s">
        <v>34</v>
      </c>
      <c r="K39" s="20"/>
    </row>
    <row r="40" spans="1:11" ht="15" customHeight="1">
      <c r="A40" s="7">
        <v>43770</v>
      </c>
      <c r="B40" s="2" t="s">
        <v>27</v>
      </c>
      <c r="C40" s="15">
        <f>IF(D40="Cristielen",1211,
IF(D40="Jenifer",1575,
IF(D40="Tatiana Lacerda",9886,
IF(D40="Andreia Lopes",1504,
IF(D40="Arlecio Lindemann",1328,
IF(D40="Dionis Jose",1525,
IF(D40="Douglas Montagna",1581,
IF(D40="Elisiane Lambrechtt",1234,
IF(D40="Gislaine Muller",9937,
IF(D40="Henrique Godinho",1518,
IF(D40="Rose - Nelvara",9863,
IF(D40="Viviane Botelho",9872,
IF(D40="Ariane Quebao",1596,
IF(D40="Ariane",1596,
IF(D40="Camila Arruda",1464,
IF(D40="Camila",1464,
IF(D40="Jairo Costa",9911,
IF(D40="Moacir Lopes",1278,
IF(D40="Nei Xavier",1150,
IF(D40="Raquel Ricardo",1217,
IF(D40="Timoteo Hellwing",9839,
IF(D40="Volnei Klug",1335,
IF(D40="Natalia",1429,
IF(D40="Wagner da Silva",1623,
IF(D40="Marcelo de Souza",9808,
IF(D40="Fernando Moura",1450,
IF(D40="Paulo Renato",6127,
IF(D40="Vinicios da Luz",9905,
IF(D40="Bruno Santos",1273,
IF(D40="Mauricio Keenan",1500,
IF(D40="Juliano Lause",1544,
IF(D40="Guilherme Juhliano",1522,
IF(D40="Timoteo",9839,
IF(D40="Carlos Alberto",1615,
IF(D40="Anaina Schmidt",1503,
IF(D40="Rose - Nelvaira",9863,
IF(D40="Henrik Von Muhlen",1280,
IF(D40="Luiz Olavo",1607,
IF(D40="Sidimar Luis",1325,
IF(D40="Thiago Fraga",1604,""))))))))))))))))))))))))))))))))))))))))</f>
        <v>1464</v>
      </c>
      <c r="D40" s="8" t="s">
        <v>64</v>
      </c>
      <c r="E40" s="16" t="s">
        <v>29</v>
      </c>
      <c r="F40" s="17" t="str" cm="1">
        <f t="array" ref="F40">_xlfn.IFS(
D40="Andreia Lopes","Serra",
D40="Arlecio Lindemann","Sul",
D40="Dionis Jose","Vale dos Sinos",
D40="Douglas Montagna","Grande POA",
D40="Elisiane Lambrechtt","Grande POA",
D40="Gislaine Muller","Vale dos Sinos",
D40="Henrique Godinho","Grande POA",
D40="Rose - Nelvara","Sul",
D40="Viviane Botelho","Sul",
D40="Ariane Quebao","Grande POA",
D40="Camila Arruda","Sul",
D40="Jairo Costa","Sul",
D40="Moacir Lopes","Grande POA",
D40="Nei Xavier","Grande POA",
D40="Raquel Ricardo","Vale dos Sinos",
D40="Tatiana Lacerda","Serra",
D40="Timoteo Hellwing","Sul",
D40="Volnei Klug","Sul",
D40="Wagner da Silva","Vale dos Sinos",
D40="Marcelo de Souza","Sul",
D40="Fernando Moura","Serra",
D40="Paulo Renato","Litoral",
D40="Vinicios da Luz","Litoral",
D40="Bruno Santos","Litoral",
D40="Mauricio Keenan","Sul",
D40="Cristielen","Litoral",
D40="Juliano Lause","Grande POA",
D40="Thiago Fraga","Vale dos Sinos",
D40="Natalia","Vale dos Sinos",
D40="Guilherme Juhliano","Grande POA",
D40="Timoteo","Sul",
D40="Carlos Alberto","Sul",
D40="Anaina Schmidt","Sul",
D40="Rose - Nelvaira","Sul",
D40="Henrik Von Muhlen","Serra",
TRUE,""
)</f>
        <v>Sul</v>
      </c>
      <c r="G40" s="17" t="s">
        <v>30</v>
      </c>
      <c r="H40" s="8" t="s">
        <v>31</v>
      </c>
      <c r="I40" s="19">
        <v>46198</v>
      </c>
      <c r="J40" s="8" t="s">
        <v>34</v>
      </c>
      <c r="K40" s="20"/>
    </row>
    <row r="41" spans="1:11" ht="15" customHeight="1">
      <c r="A41" s="7">
        <v>30929</v>
      </c>
      <c r="B41" s="2" t="s">
        <v>27</v>
      </c>
      <c r="C41" s="15">
        <f>IF(D41="Cristielen",1211,
IF(D41="Jenifer",1575,
IF(D41="Tatiana Lacerda",9886,
IF(D41="Andreia Lopes",1504,
IF(D41="Arlecio Lindemann",1328,
IF(D41="Dionis Jose",1525,
IF(D41="Douglas Montagna",1581,
IF(D41="Elisiane Lambrechtt",1234,
IF(D41="Gislaine Muller",9937,
IF(D41="Henrique Godinho",1518,
IF(D41="Rose - Nelvara",9863,
IF(D41="Viviane Botelho",9872,
IF(D41="Ariane Quebao",1596,
IF(D41="Ariane",1596,
IF(D41="Camila Arruda",1464,
IF(D41="Camila",1464,
IF(D41="Jairo Costa",9911,
IF(D41="Moacir Lopes",1278,
IF(D41="Nei Xavier",1150,
IF(D41="Raquel Ricardo",1217,
IF(D41="Timoteo Hellwing",9839,
IF(D41="Volnei Klug",1335,
IF(D41="Natalia",1429,
IF(D41="Wagner da Silva",1623,
IF(D41="Marcelo de Souza",9808,
IF(D41="Fernando Moura",1450,
IF(D41="Paulo Renato",6127,
IF(D41="Vinicios da Luz",9905,
IF(D41="Bruno Santos",1273,
IF(D41="Mauricio Keenan",1500,
IF(D41="Juliano Lause",1544,
IF(D41="Guilherme Juhliano",1522,
IF(D41="Timoteo",9839,
IF(D41="Carlos Alberto",1615,
IF(D41="Anaina Schmidt",1503,
IF(D41="Rose - Nelvaira",9863,
IF(D41="Henrik Von Muhlen",1280,
IF(D41="Luiz Olavo",1607,
IF(D41="Sidimar Luis",1325,
IF(D41="Thiago Fraga",1604,""))))))))))))))))))))))))))))))))))))))))</f>
        <v>1464</v>
      </c>
      <c r="D41" s="8" t="s">
        <v>64</v>
      </c>
      <c r="E41" s="16" t="s">
        <v>29</v>
      </c>
      <c r="F41" s="17" t="str" cm="1">
        <f t="array" ref="F41">_xlfn.IFS(
D41="Andreia Lopes","Serra",
D41="Arlecio Lindemann","Sul",
D41="Dionis Jose","Vale dos Sinos",
D41="Douglas Montagna","Grande POA",
D41="Elisiane Lambrechtt","Grande POA",
D41="Gislaine Muller","Vale dos Sinos",
D41="Henrique Godinho","Grande POA",
D41="Rose - Nelvara","Sul",
D41="Viviane Botelho","Sul",
D41="Ariane Quebao","Grande POA",
D41="Camila Arruda","Sul",
D41="Jairo Costa","Sul",
D41="Moacir Lopes","Grande POA",
D41="Nei Xavier","Grande POA",
D41="Raquel Ricardo","Vale dos Sinos",
D41="Tatiana Lacerda","Serra",
D41="Timoteo Hellwing","Sul",
D41="Volnei Klug","Sul",
D41="Wagner da Silva","Vale dos Sinos",
D41="Marcelo de Souza","Sul",
D41="Fernando Moura","Serra",
D41="Paulo Renato","Litoral",
D41="Vinicios da Luz","Litoral",
D41="Bruno Santos","Litoral",
D41="Mauricio Keenan","Sul",
D41="Cristielen","Litoral",
D41="Juliano Lause","Grande POA",
D41="Thiago Fraga","Vale dos Sinos",
D41="Natalia","Vale dos Sinos",
D41="Guilherme Juhliano","Grande POA",
D41="Timoteo","Sul",
D41="Carlos Alberto","Sul",
D41="Anaina Schmidt","Sul",
D41="Rose - Nelvaira","Sul",
D41="Henrik Von Muhlen","Serra",
TRUE,""
)</f>
        <v>Sul</v>
      </c>
      <c r="G41" s="17" t="s">
        <v>30</v>
      </c>
      <c r="H41" s="8" t="s">
        <v>31</v>
      </c>
      <c r="I41" s="19">
        <v>46198</v>
      </c>
      <c r="J41" s="8" t="s">
        <v>32</v>
      </c>
      <c r="K41" s="20">
        <v>1258</v>
      </c>
    </row>
    <row r="42" spans="1:11" ht="15" customHeight="1">
      <c r="A42" s="7">
        <v>44393</v>
      </c>
      <c r="B42" s="2" t="s">
        <v>27</v>
      </c>
      <c r="C42" s="15">
        <f>IF(D42="Cristielen",1211,
IF(D42="Jenifer",1575,
IF(D42="Tatiana Lacerda",9886,
IF(D42="Andreia Lopes",1504,
IF(D42="Arlecio Lindemann",1328,
IF(D42="Dionis Jose",1525,
IF(D42="Douglas Montagna",1581,
IF(D42="Elisiane Lambrechtt",1234,
IF(D42="Gislaine Muller",9937,
IF(D42="Henrique Godinho",1518,
IF(D42="Rose - Nelvara",9863,
IF(D42="Viviane Botelho",9872,
IF(D42="Ariane Quebao",1596,
IF(D42="Ariane",1596,
IF(D42="Camila Arruda",1464,
IF(D42="Camila",1464,
IF(D42="Jairo Costa",9911,
IF(D42="Moacir Lopes",1278,
IF(D42="Nei Xavier",1150,
IF(D42="Raquel Ricardo",1217,
IF(D42="Timoteo Hellwing",9839,
IF(D42="Volnei Klug",1335,
IF(D42="Natalia",1429,
IF(D42="Wagner da Silva",1623,
IF(D42="Marcelo de Souza",9808,
IF(D42="Fernando Moura",1450,
IF(D42="Paulo Renato",6127,
IF(D42="Vinicios da Luz",9905,
IF(D42="Bruno Santos",1273,
IF(D42="Mauricio Keenan",1500,
IF(D42="Juliano Lause",1544,
IF(D42="Guilherme Juhliano",1522,
IF(D42="Timoteo",9839,
IF(D42="Carlos Alberto",1615,
IF(D42="Anaina Schmidt",1503,
IF(D42="Rose - Nelvaira",9863,
IF(D42="Henrik Von Muhlen",1280,
IF(D42="Luiz Olavo",1607,
IF(D42="Sidimar Luis",1325,
IF(D42="Thiago Fraga",1604,""))))))))))))))))))))))))))))))))))))))))</f>
        <v>1211</v>
      </c>
      <c r="D42" s="8" t="s">
        <v>28</v>
      </c>
      <c r="E42" s="16" t="s">
        <v>29</v>
      </c>
      <c r="F42" s="17" t="str" cm="1">
        <f t="array" ref="F42">_xlfn.IFS(
D42="Andreia Lopes","Serra",
D42="Arlecio Lindemann","Sul",
D42="Dionis Jose","Vale dos Sinos",
D42="Douglas Montagna","Grande POA",
D42="Elisiane Lambrechtt","Grande POA",
D42="Gislaine Muller","Vale dos Sinos",
D42="Henrique Godinho","Grande POA",
D42="Rose - Nelvara","Sul",
D42="Viviane Botelho","Sul",
D42="Ariane Quebao","Grande POA",
D42="Camila Arruda","Sul",
D42="Jairo Costa","Sul",
D42="Moacir Lopes","Grande POA",
D42="Nei Xavier","Grande POA",
D42="Raquel Ricardo","Vale dos Sinos",
D42="Tatiana Lacerda","Serra",
D42="Timoteo Hellwing","Sul",
D42="Volnei Klug","Sul",
D42="Wagner da Silva","Vale dos Sinos",
D42="Marcelo de Souza","Sul",
D42="Fernando Moura","Serra",
D42="Paulo Renato","Litoral",
D42="Vinicios da Luz","Litoral",
D42="Bruno Santos","Litoral",
D42="Mauricio Keenan","Sul",
D42="Cristielen","Litoral",
D42="Juliano Lause","Grande POA",
D42="Thiago Fraga","Vale dos Sinos",
D42="Natalia","Vale dos Sinos",
D42="Guilherme Juhliano","Grande POA",
D42="Timoteo","Sul",
D42="Carlos Alberto","Sul",
D42="Anaina Schmidt","Sul",
D42="Rose - Nelvaira","Sul",
D42="Henrik Von Muhlen","Serra",
TRUE,""
)</f>
        <v>Litoral</v>
      </c>
      <c r="G42" s="17" t="s">
        <v>30</v>
      </c>
      <c r="H42" s="8" t="s">
        <v>31</v>
      </c>
      <c r="I42" s="19">
        <v>46198</v>
      </c>
      <c r="J42" s="8" t="s">
        <v>34</v>
      </c>
      <c r="K42" s="20"/>
    </row>
    <row r="43" spans="1:11" ht="15" customHeight="1">
      <c r="A43" s="7">
        <v>45284</v>
      </c>
      <c r="B43" s="2" t="s">
        <v>27</v>
      </c>
      <c r="C43" s="15">
        <f>IF(D43="Cristielen",1211,
IF(D43="Jenifer",1575,
IF(D43="Tatiana Lacerda",9886,
IF(D43="Andreia Lopes",1504,
IF(D43="Arlecio Lindemann",1328,
IF(D43="Dionis Jose",1525,
IF(D43="Douglas Montagna",1581,
IF(D43="Elisiane Lambrechtt",1234,
IF(D43="Gislaine Muller",9937,
IF(D43="Henrique Godinho",1518,
IF(D43="Rose - Nelvara",9863,
IF(D43="Viviane Botelho",9872,
IF(D43="Ariane Quebao",1596,
IF(D43="Ariane",1596,
IF(D43="Camila Arruda",1464,
IF(D43="Camila",1464,
IF(D43="Jairo Costa",9911,
IF(D43="Moacir Lopes",1278,
IF(D43="Nei Xavier",1150,
IF(D43="Raquel Ricardo",1217,
IF(D43="Timoteo Hellwing",9839,
IF(D43="Volnei Klug",1335,
IF(D43="Natalia",1429,
IF(D43="Wagner da Silva",1623,
IF(D43="Marcelo de Souza",9808,
IF(D43="Fernando Moura",1450,
IF(D43="Paulo Renato",6127,
IF(D43="Vinicios da Luz",9905,
IF(D43="Bruno Santos",1273,
IF(D43="Mauricio Keenan",1500,
IF(D43="Juliano Lause",1544,
IF(D43="Guilherme Juhliano",1522,
IF(D43="Timoteo",9839,
IF(D43="Carlos Alberto",1615,
IF(D43="Anaina Schmidt",1503,
IF(D43="Rose - Nelvaira",9863,
IF(D43="Henrik Von Muhlen",1280,
IF(D43="Luiz Olavo",1607,
IF(D43="Sidimar Luis",1325,
IF(D43="Thiago Fraga",1604,""))))))))))))))))))))))))))))))))))))))))</f>
        <v>1429</v>
      </c>
      <c r="D43" s="8" t="s">
        <v>78</v>
      </c>
      <c r="E43" s="16" t="s">
        <v>29</v>
      </c>
      <c r="F43" s="17" t="str" cm="1">
        <f t="array" ref="F43">_xlfn.IFS(
D43="Andreia Lopes","Serra",
D43="Arlecio Lindemann","Sul",
D43="Dionis Jose","Vale dos Sinos",
D43="Douglas Montagna","Grande POA",
D43="Elisiane Lambrechtt","Grande POA",
D43="Gislaine Muller","Vale dos Sinos",
D43="Henrique Godinho","Grande POA",
D43="Rose - Nelvara","Sul",
D43="Viviane Botelho","Sul",
D43="Ariane Quebao","Grande POA",
D43="Camila Arruda","Sul",
D43="Jairo Costa","Sul",
D43="Moacir Lopes","Grande POA",
D43="Nei Xavier","Grande POA",
D43="Raquel Ricardo","Vale dos Sinos",
D43="Tatiana Lacerda","Serra",
D43="Timoteo Hellwing","Sul",
D43="Volnei Klug","Sul",
D43="Wagner da Silva","Vale dos Sinos",
D43="Marcelo de Souza","Sul",
D43="Fernando Moura","Serra",
D43="Paulo Renato","Litoral",
D43="Vinicios da Luz","Litoral",
D43="Bruno Santos","Litoral",
D43="Mauricio Keenan","Sul",
D43="Cristielen","Litoral",
D43="Juliano Lause","Grande POA",
D43="Thiago Fraga","Vale dos Sinos",
D43="Natalia","Vale dos Sinos",
D43="Guilherme Juhliano","Grande POA",
D43="Timoteo","Sul",
D43="Carlos Alberto","Sul",
D43="Anaina Schmidt","Sul",
D43="Rose - Nelvaira","Sul",
D43="Henrik Von Muhlen","Serra",
TRUE,""
)</f>
        <v>Vale dos Sinos</v>
      </c>
      <c r="G43" s="17" t="s">
        <v>30</v>
      </c>
      <c r="H43" s="8" t="s">
        <v>31</v>
      </c>
      <c r="I43" s="19">
        <v>46198</v>
      </c>
      <c r="J43" s="8" t="s">
        <v>34</v>
      </c>
      <c r="K43" s="20"/>
    </row>
    <row r="44" spans="1:11" ht="15" customHeight="1">
      <c r="A44" s="7">
        <v>45016</v>
      </c>
      <c r="B44" s="2" t="s">
        <v>27</v>
      </c>
      <c r="C44" s="15">
        <f>IF(D44="Cristielen",1211,
IF(D44="Jenifer",1575,
IF(D44="Tatiana Lacerda",9886,
IF(D44="Andreia Lopes",1504,
IF(D44="Arlecio Lindemann",1328,
IF(D44="Dionis Jose",1525,
IF(D44="Douglas Montagna",1581,
IF(D44="Elisiane Lambrechtt",1234,
IF(D44="Gislaine Muller",9937,
IF(D44="Henrique Godinho",1518,
IF(D44="Rose - Nelvara",9863,
IF(D44="Viviane Botelho",9872,
IF(D44="Ariane Quebao",1596,
IF(D44="Ariane",1596,
IF(D44="Camila Arruda",1464,
IF(D44="Camila",1464,
IF(D44="Jairo Costa",9911,
IF(D44="Moacir Lopes",1278,
IF(D44="Nei Xavier",1150,
IF(D44="Raquel Ricardo",1217,
IF(D44="Timoteo Hellwing",9839,
IF(D44="Volnei Klug",1335,
IF(D44="Natalia",1429,
IF(D44="Wagner da Silva",1623,
IF(D44="Marcelo de Souza",9808,
IF(D44="Fernando Moura",1450,
IF(D44="Paulo Renato",6127,
IF(D44="Vinicios da Luz",9905,
IF(D44="Bruno Santos",1273,
IF(D44="Mauricio Keenan",1500,
IF(D44="Juliano Lause",1544,
IF(D44="Guilherme Juhliano",1522,
IF(D44="Timoteo",9839,
IF(D44="Carlos Alberto",1615,
IF(D44="Anaina Schmidt",1503,
IF(D44="Rose - Nelvaira",9863,
IF(D44="Henrik Von Muhlen",1280,
IF(D44="Luiz Olavo",1607,
IF(D44="Sidimar Luis",1325,
IF(D44="Thiago Fraga",1604,""))))))))))))))))))))))))))))))))))))))))</f>
        <v>1596</v>
      </c>
      <c r="D44" s="8" t="s">
        <v>62</v>
      </c>
      <c r="E44" s="16" t="s">
        <v>29</v>
      </c>
      <c r="F44" s="17" t="str" cm="1">
        <f t="array" ref="F44">_xlfn.IFS(
D44="Andreia Lopes","Serra",
D44="Arlecio Lindemann","Sul",
D44="Dionis Jose","Vale dos Sinos",
D44="Douglas Montagna","Grande POA",
D44="Elisiane Lambrechtt","Grande POA",
D44="Gislaine Muller","Vale dos Sinos",
D44="Henrique Godinho","Grande POA",
D44="Rose - Nelvara","Sul",
D44="Viviane Botelho","Sul",
D44="Ariane Quebao","Grande POA",
D44="Camila Arruda","Sul",
D44="Jairo Costa","Sul",
D44="Moacir Lopes","Grande POA",
D44="Nei Xavier","Grande POA",
D44="Raquel Ricardo","Vale dos Sinos",
D44="Tatiana Lacerda","Serra",
D44="Timoteo Hellwing","Sul",
D44="Volnei Klug","Sul",
D44="Wagner da Silva","Vale dos Sinos",
D44="Marcelo de Souza","Sul",
D44="Fernando Moura","Serra",
D44="Paulo Renato","Litoral",
D44="Vinicios da Luz","Litoral",
D44="Bruno Santos","Litoral",
D44="Mauricio Keenan","Sul",
D44="Cristielen","Litoral",
D44="Juliano Lause","Grande POA",
D44="Thiago Fraga","Vale dos Sinos",
D44="Natalia","Vale dos Sinos",
D44="Guilherme Juhliano","Grande POA",
D44="Timoteo","Sul",
D44="Carlos Alberto","Sul",
D44="Anaina Schmidt","Sul",
D44="Rose - Nelvaira","Sul",
D44="Henrik Von Muhlen","Serra",
TRUE,""
)</f>
        <v>Grande POA</v>
      </c>
      <c r="G44" s="17" t="s">
        <v>30</v>
      </c>
      <c r="H44" s="8" t="s">
        <v>31</v>
      </c>
      <c r="I44" s="19">
        <v>46198</v>
      </c>
      <c r="J44" s="8" t="s">
        <v>34</v>
      </c>
      <c r="K44" s="20"/>
    </row>
    <row r="45" spans="1:11" ht="15" customHeight="1">
      <c r="A45" s="7">
        <v>45126</v>
      </c>
      <c r="B45" s="2" t="s">
        <v>27</v>
      </c>
      <c r="C45" s="15">
        <f>IF(D45="Cristielen",1211,
IF(D45="Jenifer",1575,
IF(D45="Tatiana Lacerda",9886,
IF(D45="Andreia Lopes",1504,
IF(D45="Arlecio Lindemann",1328,
IF(D45="Dionis Jose",1525,
IF(D45="Douglas Montagna",1581,
IF(D45="Elisiane Lambrechtt",1234,
IF(D45="Gislaine Muller",9937,
IF(D45="Henrique Godinho",1518,
IF(D45="Rose - Nelvara",9863,
IF(D45="Viviane Botelho",9872,
IF(D45="Ariane Quebao",1596,
IF(D45="Ariane",1596,
IF(D45="Camila Arruda",1464,
IF(D45="Camila",1464,
IF(D45="Jairo Costa",9911,
IF(D45="Moacir Lopes",1278,
IF(D45="Nei Xavier",1150,
IF(D45="Raquel Ricardo",1217,
IF(D45="Timoteo Hellwing",9839,
IF(D45="Volnei Klug",1335,
IF(D45="Natalia",1429,
IF(D45="Wagner da Silva",1623,
IF(D45="Marcelo de Souza",9808,
IF(D45="Fernando Moura",1450,
IF(D45="Paulo Renato",6127,
IF(D45="Vinicios da Luz",9905,
IF(D45="Bruno Santos",1273,
IF(D45="Mauricio Keenan",1500,
IF(D45="Juliano Lause",1544,
IF(D45="Guilherme Juhliano",1522,
IF(D45="Timoteo",9839,
IF(D45="Carlos Alberto",1615,
IF(D45="Anaina Schmidt",1503,
IF(D45="Rose - Nelvaira",9863,
IF(D45="Henrik Von Muhlen",1280,
IF(D45="Luiz Olavo",1607,
IF(D45="Sidimar Luis",1325,
IF(D45="Thiago Fraga",1604,""))))))))))))))))))))))))))))))))))))))))</f>
        <v>1211</v>
      </c>
      <c r="D45" s="8" t="s">
        <v>28</v>
      </c>
      <c r="E45" s="16" t="s">
        <v>29</v>
      </c>
      <c r="F45" s="17" t="str" cm="1">
        <f t="array" ref="F45">_xlfn.IFS(
D45="Andreia Lopes","Serra",
D45="Arlecio Lindemann","Sul",
D45="Dionis Jose","Vale dos Sinos",
D45="Douglas Montagna","Grande POA",
D45="Elisiane Lambrechtt","Grande POA",
D45="Gislaine Muller","Vale dos Sinos",
D45="Henrique Godinho","Grande POA",
D45="Rose - Nelvara","Sul",
D45="Viviane Botelho","Sul",
D45="Ariane Quebao","Grande POA",
D45="Camila Arruda","Sul",
D45="Jairo Costa","Sul",
D45="Moacir Lopes","Grande POA",
D45="Nei Xavier","Grande POA",
D45="Raquel Ricardo","Vale dos Sinos",
D45="Tatiana Lacerda","Serra",
D45="Timoteo Hellwing","Sul",
D45="Volnei Klug","Sul",
D45="Wagner da Silva","Vale dos Sinos",
D45="Marcelo de Souza","Sul",
D45="Fernando Moura","Serra",
D45="Paulo Renato","Litoral",
D45="Vinicios da Luz","Litoral",
D45="Bruno Santos","Litoral",
D45="Mauricio Keenan","Sul",
D45="Cristielen","Litoral",
D45="Juliano Lause","Grande POA",
D45="Thiago Fraga","Vale dos Sinos",
D45="Natalia","Vale dos Sinos",
D45="Guilherme Juhliano","Grande POA",
D45="Timoteo","Sul",
D45="Carlos Alberto","Sul",
D45="Anaina Schmidt","Sul",
D45="Rose - Nelvaira","Sul",
D45="Henrik Von Muhlen","Serra",
TRUE,""
)</f>
        <v>Litoral</v>
      </c>
      <c r="G45" s="17" t="s">
        <v>30</v>
      </c>
      <c r="H45" s="8" t="s">
        <v>31</v>
      </c>
      <c r="I45" s="19">
        <v>46198</v>
      </c>
      <c r="J45" s="8" t="s">
        <v>34</v>
      </c>
      <c r="K45" s="20"/>
    </row>
    <row r="46" spans="1:11" ht="15" customHeight="1">
      <c r="A46" s="7">
        <v>41854</v>
      </c>
      <c r="B46" s="2" t="s">
        <v>27</v>
      </c>
      <c r="C46" s="15">
        <f>IF(D46="Cristielen",1211,
IF(D46="Jenifer",1575,
IF(D46="Tatiana Lacerda",9886,
IF(D46="Andreia Lopes",1504,
IF(D46="Arlecio Lindemann",1328,
IF(D46="Dionis Jose",1525,
IF(D46="Douglas Montagna",1581,
IF(D46="Elisiane Lambrechtt",1234,
IF(D46="Gislaine Muller",9937,
IF(D46="Henrique Godinho",1518,
IF(D46="Rose - Nelvara",9863,
IF(D46="Viviane Botelho",9872,
IF(D46="Ariane Quebao",1596,
IF(D46="Ariane",1596,
IF(D46="Camila Arruda",1464,
IF(D46="Camila",1464,
IF(D46="Jairo Costa",9911,
IF(D46="Moacir Lopes",1278,
IF(D46="Nei Xavier",1150,
IF(D46="Raquel Ricardo",1217,
IF(D46="Timoteo Hellwing",9839,
IF(D46="Volnei Klug",1335,
IF(D46="Natalia",1429,
IF(D46="Wagner da Silva",1623,
IF(D46="Marcelo de Souza",9808,
IF(D46="Fernando Moura",1450,
IF(D46="Paulo Renato",6127,
IF(D46="Vinicios da Luz",9905,
IF(D46="Bruno Santos",1273,
IF(D46="Mauricio Keenan",1500,
IF(D46="Juliano Lause",1544,
IF(D46="Guilherme Juhliano",1522,
IF(D46="Timoteo",9839,
IF(D46="Carlos Alberto",1615,
IF(D46="Anaina Schmidt",1503,
IF(D46="Rose - Nelvaira",9863,
IF(D46="Henrik Von Muhlen",1280,
IF(D46="Luiz Olavo",1607,
IF(D46="Sidimar Luis",1325,
IF(D46="Thiago Fraga",1604,""))))))))))))))))))))))))))))))))))))))))</f>
        <v>1464</v>
      </c>
      <c r="D46" s="8" t="s">
        <v>64</v>
      </c>
      <c r="E46" s="16" t="s">
        <v>29</v>
      </c>
      <c r="F46" s="17" t="str" cm="1">
        <f t="array" ref="F46">_xlfn.IFS(
D46="Andreia Lopes","Serra",
D46="Arlecio Lindemann","Sul",
D46="Dionis Jose","Vale dos Sinos",
D46="Douglas Montagna","Grande POA",
D46="Elisiane Lambrechtt","Grande POA",
D46="Gislaine Muller","Vale dos Sinos",
D46="Henrique Godinho","Grande POA",
D46="Rose - Nelvara","Sul",
D46="Viviane Botelho","Sul",
D46="Ariane Quebao","Grande POA",
D46="Camila Arruda","Sul",
D46="Jairo Costa","Sul",
D46="Moacir Lopes","Grande POA",
D46="Nei Xavier","Grande POA",
D46="Raquel Ricardo","Vale dos Sinos",
D46="Tatiana Lacerda","Serra",
D46="Timoteo Hellwing","Sul",
D46="Volnei Klug","Sul",
D46="Wagner da Silva","Vale dos Sinos",
D46="Marcelo de Souza","Sul",
D46="Fernando Moura","Serra",
D46="Paulo Renato","Litoral",
D46="Vinicios da Luz","Litoral",
D46="Bruno Santos","Litoral",
D46="Mauricio Keenan","Sul",
D46="Cristielen","Litoral",
D46="Juliano Lause","Grande POA",
D46="Thiago Fraga","Vale dos Sinos",
D46="Natalia","Vale dos Sinos",
D46="Guilherme Juhliano","Grande POA",
D46="Timoteo","Sul",
D46="Carlos Alberto","Sul",
D46="Anaina Schmidt","Sul",
D46="Rose - Nelvaira","Sul",
D46="Henrik Von Muhlen","Serra",
TRUE,""
)</f>
        <v>Sul</v>
      </c>
      <c r="G46" s="17" t="s">
        <v>30</v>
      </c>
      <c r="H46" s="8" t="s">
        <v>31</v>
      </c>
      <c r="I46" s="19">
        <v>46198</v>
      </c>
      <c r="J46" s="8" t="s">
        <v>34</v>
      </c>
      <c r="K46" s="20"/>
    </row>
  </sheetData>
  <mergeCells count="8">
    <mergeCell ref="A13:N14"/>
    <mergeCell ref="A16:R16"/>
    <mergeCell ref="A1:R1"/>
    <mergeCell ref="A4:N4"/>
    <mergeCell ref="A8:N8"/>
    <mergeCell ref="A12:N12"/>
    <mergeCell ref="A5:N6"/>
    <mergeCell ref="A9:N10"/>
  </mergeCells>
  <conditionalFormatting sqref="A17">
    <cfRule type="duplicateValues" dxfId="27" priority="2"/>
  </conditionalFormatting>
  <conditionalFormatting sqref="A18:A46">
    <cfRule type="duplicateValues" dxfId="26" priority="1"/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504B0-C584-42A2-85F2-E3A01ED2798D}">
  <sheetPr>
    <tabColor theme="0"/>
  </sheetPr>
  <dimension ref="A1:R39"/>
  <sheetViews>
    <sheetView showGridLines="0" topLeftCell="B1" workbookViewId="0">
      <selection activeCell="I7" sqref="I7"/>
    </sheetView>
  </sheetViews>
  <sheetFormatPr defaultRowHeight="15"/>
  <cols>
    <col min="2" max="2" width="13.85546875" bestFit="1" customWidth="1"/>
    <col min="3" max="3" width="9.7109375" bestFit="1" customWidth="1"/>
    <col min="4" max="4" width="18.5703125" bestFit="1" customWidth="1"/>
    <col min="9" max="9" width="11.42578125" bestFit="1" customWidth="1"/>
    <col min="11" max="11" width="10.85546875" bestFit="1" customWidth="1"/>
  </cols>
  <sheetData>
    <row r="1" spans="1:18">
      <c r="A1" s="129" t="s">
        <v>71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</row>
    <row r="4" spans="1:18">
      <c r="A4" s="126" t="s">
        <v>1</v>
      </c>
      <c r="B4" s="127"/>
      <c r="C4" s="127"/>
      <c r="D4" s="127"/>
      <c r="E4" s="127"/>
      <c r="F4" s="127"/>
      <c r="G4" s="127"/>
      <c r="H4" s="127"/>
      <c r="I4" s="127"/>
      <c r="J4" s="127"/>
      <c r="K4" s="127"/>
      <c r="L4" s="127"/>
      <c r="M4" s="127"/>
      <c r="N4" s="127"/>
    </row>
    <row r="5" spans="1:18" ht="15" customHeight="1">
      <c r="A5" s="128" t="s">
        <v>72</v>
      </c>
      <c r="B5" s="128"/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</row>
    <row r="6" spans="1:18" ht="18.75" customHeight="1">
      <c r="A6" s="128"/>
      <c r="B6" s="128"/>
      <c r="C6" s="128"/>
      <c r="D6" s="128"/>
      <c r="E6" s="128"/>
      <c r="F6" s="128"/>
      <c r="G6" s="128"/>
      <c r="H6" s="128"/>
      <c r="I6" s="128"/>
      <c r="J6" s="128"/>
      <c r="K6" s="128"/>
      <c r="L6" s="128"/>
      <c r="M6" s="128"/>
      <c r="N6" s="128"/>
    </row>
    <row r="8" spans="1:18">
      <c r="A8" s="126" t="s">
        <v>3</v>
      </c>
      <c r="B8" s="127"/>
      <c r="C8" s="127"/>
      <c r="D8" s="127"/>
      <c r="E8" s="127"/>
      <c r="F8" s="127"/>
      <c r="G8" s="127"/>
      <c r="H8" s="127"/>
      <c r="I8" s="127"/>
      <c r="J8" s="127"/>
      <c r="K8" s="127"/>
      <c r="L8" s="127"/>
      <c r="M8" s="127"/>
      <c r="N8" s="127"/>
    </row>
    <row r="9" spans="1:18" ht="15" customHeight="1">
      <c r="A9" s="128" t="s">
        <v>45</v>
      </c>
      <c r="B9" s="128"/>
      <c r="C9" s="128"/>
      <c r="D9" s="128"/>
      <c r="E9" s="128"/>
      <c r="F9" s="128"/>
      <c r="G9" s="128"/>
      <c r="H9" s="128"/>
      <c r="I9" s="128"/>
      <c r="J9" s="128"/>
      <c r="K9" s="128"/>
      <c r="L9" s="128"/>
      <c r="M9" s="128"/>
      <c r="N9" s="128"/>
    </row>
    <row r="10" spans="1:18">
      <c r="A10" s="128"/>
      <c r="B10" s="128"/>
      <c r="C10" s="128"/>
      <c r="D10" s="128"/>
      <c r="E10" s="128"/>
      <c r="F10" s="128"/>
      <c r="G10" s="128"/>
      <c r="H10" s="128"/>
      <c r="I10" s="128"/>
      <c r="J10" s="128"/>
      <c r="K10" s="128"/>
      <c r="L10" s="128"/>
      <c r="M10" s="128"/>
      <c r="N10" s="128"/>
    </row>
    <row r="12" spans="1:18">
      <c r="A12" s="126" t="s">
        <v>5</v>
      </c>
      <c r="B12" s="127"/>
      <c r="C12" s="127"/>
      <c r="D12" s="127"/>
      <c r="E12" s="127"/>
      <c r="F12" s="127"/>
      <c r="G12" s="127"/>
      <c r="H12" s="127"/>
      <c r="I12" s="127"/>
      <c r="J12" s="127"/>
      <c r="K12" s="127"/>
      <c r="L12" s="127"/>
      <c r="M12" s="127"/>
      <c r="N12" s="127"/>
    </row>
    <row r="13" spans="1:18" ht="15" customHeight="1">
      <c r="A13" s="128" t="s">
        <v>80</v>
      </c>
      <c r="B13" s="128"/>
      <c r="C13" s="128"/>
      <c r="D13" s="128"/>
      <c r="E13" s="128"/>
      <c r="F13" s="128"/>
      <c r="G13" s="128"/>
      <c r="H13" s="128"/>
      <c r="I13" s="128"/>
      <c r="J13" s="128"/>
      <c r="K13" s="128"/>
      <c r="L13" s="128"/>
      <c r="M13" s="128"/>
      <c r="N13" s="128"/>
    </row>
    <row r="14" spans="1:18">
      <c r="A14" s="128"/>
      <c r="B14" s="128"/>
      <c r="C14" s="128"/>
      <c r="D14" s="128"/>
      <c r="E14" s="128"/>
      <c r="F14" s="128"/>
      <c r="G14" s="128"/>
      <c r="H14" s="128"/>
      <c r="I14" s="128"/>
      <c r="J14" s="128"/>
      <c r="K14" s="128"/>
      <c r="L14" s="128"/>
      <c r="M14" s="128"/>
      <c r="N14" s="128"/>
    </row>
    <row r="16" spans="1:18">
      <c r="A16" s="130" t="s">
        <v>15</v>
      </c>
      <c r="B16" s="130"/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</row>
    <row r="17" spans="1:11">
      <c r="A17" s="3" t="s">
        <v>16</v>
      </c>
      <c r="B17" s="3" t="s">
        <v>17</v>
      </c>
      <c r="C17" s="46" t="s">
        <v>18</v>
      </c>
      <c r="D17" s="46" t="s">
        <v>19</v>
      </c>
      <c r="E17" s="13" t="s">
        <v>20</v>
      </c>
      <c r="F17" s="13" t="s">
        <v>21</v>
      </c>
      <c r="G17" s="13" t="s">
        <v>22</v>
      </c>
      <c r="H17" s="13" t="s">
        <v>23</v>
      </c>
      <c r="I17" s="13" t="s">
        <v>24</v>
      </c>
      <c r="J17" s="13" t="s">
        <v>25</v>
      </c>
      <c r="K17" s="14" t="s">
        <v>26</v>
      </c>
    </row>
    <row r="18" spans="1:11" ht="15" customHeight="1">
      <c r="A18" s="7">
        <v>44840</v>
      </c>
      <c r="B18" s="2" t="s">
        <v>27</v>
      </c>
      <c r="C18" s="15">
        <f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1623</v>
      </c>
      <c r="D18" s="8" t="s">
        <v>81</v>
      </c>
      <c r="E18" s="16" t="s">
        <v>48</v>
      </c>
      <c r="F18" s="17" t="str" cm="1">
        <f t="array" ref="F18">_xlfn.IFS(
D18="Andreia Lopes","Serra",
D18="Arlecio Lindemann","Sul",
D18="Dionis Jose","Vale dos Sinos",
D18="Douglas Montagna","Grande POA",
D18="Elisiane Lambrechtt","Grande POA",
D18="Gislaine Muller","Vale dos Sinos",
D18="Henrique Godinho","Grande POA",
D18="Rose - Nelvara","Sul",
D18="Viviane Botelho","Sul",
D18="Ariane Quebao","Grande POA",
D18="Camila Arruda","Sul",
D18="Jairo Costa","Sul",
D18="Moacir Lopes","Grande POA",
D18="Nei Xavier","Grande POA",
D18="Raquel Ricardo","Vale dos Sinos",
D18="Tatiana Lacerda","Serra",
D18="Timoteo Hellwing","Sul",
D18="Volnei Klug","Sul",
D18="Wagner da Silva","Vale dos Sinos",
D18="Marcelo de Souza","Sul",
D18="Fernando Moura","Serra",
D18="Paulo Renato","Litoral",
D18="Vinicios da Luz","Litoral",
D18="Bruno Santos","Litoral",
D18="Mauricio Keenan","Sul",
D18="Cristielen","Litoral",
D18="Juliano Lause","Grande POA",
D18="Thiago Fraga","Vale dos Sinos",
D18="Natalia","Vale dos Sinos",
D18="Guilherme Juhliano","Grande POA",
D18="Timoteo","Sul",
D18="Carlos Alberto","Sul",
D18="Anaina Schmidt","Sul",
D18="Rose - Nelvaira","Sul",
D18="Henrik Von Muhlen","Serra",
TRUE,""
)</f>
        <v>Vale dos Sinos</v>
      </c>
      <c r="G18" s="17" t="s">
        <v>54</v>
      </c>
      <c r="H18" s="8" t="s">
        <v>82</v>
      </c>
      <c r="I18" s="18">
        <v>46199</v>
      </c>
      <c r="J18" s="8" t="s">
        <v>34</v>
      </c>
      <c r="K18" s="20"/>
    </row>
    <row r="19" spans="1:11" ht="15" customHeight="1">
      <c r="A19" s="7">
        <v>28212</v>
      </c>
      <c r="B19" s="2" t="s">
        <v>27</v>
      </c>
      <c r="C19" s="15">
        <f>IF(D19="Cristielen",1211,
IF(D19="Jenifer",1575,
IF(D19="Tatiana Lacerda",9886,
IF(D19="Andreia Lopes",1504,
IF(D19="Arlecio Lindemann",1328,
IF(D19="Dionis Jose",1525,
IF(D19="Douglas Montagna",1581,
IF(D19="Elisiane Lambrechtt",1234,
IF(D19="Gislaine Muller",9937,
IF(D19="Henrique Godinho",1518,
IF(D19="Rose - Nelvara",9863,
IF(D19="Viviane Botelho",9872,
IF(D19="Ariane Quebao",1596,
IF(D19="Ariane",1596,
IF(D19="Camila Arruda",1464,
IF(D19="Camila",1464,
IF(D19="Jairo Costa",9911,
IF(D19="Moacir Lopes",1278,
IF(D19="Nei Xavier",1150,
IF(D19="Raquel Ricardo",1217,
IF(D19="Timoteo Hellwing",9839,
IF(D19="Volnei Klug",1335,
IF(D19="Natalia",1429,
IF(D19="Wagner da Silva",1623,
IF(D19="Marcelo de Souza",9808,
IF(D19="Fernando Moura",1450,
IF(D19="Paulo Renato",6127,
IF(D19="Vinicios da Luz",9905,
IF(D19="Bruno Santos",1273,
IF(D19="Mauricio Keenan",1500,
IF(D19="Juliano Lause",1544,
IF(D19="Guilherme Juhliano",1522,
IF(D19="Timoteo",9839,
IF(D19="Carlos Alberto",1615,
IF(D19="Anaina Schmidt",1503,
IF(D19="Rose - Nelvaira",9863,
IF(D19="Henrik Von Muhlen",1280,
IF(D19="Luiz Olavo",1607,
IF(D19="Sidimar Luis",1325,
IF(D19="Thiago Fraga",1604,""))))))))))))))))))))))))))))))))))))))))</f>
        <v>9808</v>
      </c>
      <c r="D19" s="8" t="s">
        <v>83</v>
      </c>
      <c r="E19" s="16" t="s">
        <v>48</v>
      </c>
      <c r="F19" s="17" t="str" cm="1">
        <f t="array" ref="F19">_xlfn.IFS(
D19="Andreia Lopes","Serra",
D19="Arlecio Lindemann","Sul",
D19="Dionis Jose","Vale dos Sinos",
D19="Douglas Montagna","Grande POA",
D19="Elisiane Lambrechtt","Grande POA",
D19="Gislaine Muller","Vale dos Sinos",
D19="Henrique Godinho","Grande POA",
D19="Rose - Nelvara","Sul",
D19="Viviane Botelho","Sul",
D19="Ariane Quebao","Grande POA",
D19="Camila Arruda","Sul",
D19="Jairo Costa","Sul",
D19="Moacir Lopes","Grande POA",
D19="Nei Xavier","Grande POA",
D19="Raquel Ricardo","Vale dos Sinos",
D19="Tatiana Lacerda","Serra",
D19="Timoteo Hellwing","Sul",
D19="Volnei Klug","Sul",
D19="Wagner da Silva","Vale dos Sinos",
D19="Marcelo de Souza","Sul",
D19="Fernando Moura","Serra",
D19="Paulo Renato","Litoral",
D19="Vinicios da Luz","Litoral",
D19="Bruno Santos","Litoral",
D19="Mauricio Keenan","Sul",
D19="Cristielen","Litoral",
D19="Juliano Lause","Grande POA",
D19="Thiago Fraga","Vale dos Sinos",
D19="Natalia","Vale dos Sinos",
D19="Guilherme Juhliano","Grande POA",
D19="Timoteo","Sul",
D19="Carlos Alberto","Sul",
D19="Anaina Schmidt","Sul",
D19="Rose - Nelvaira","Sul",
D19="Henrik Von Muhlen","Serra",
TRUE,""
)</f>
        <v>Sul</v>
      </c>
      <c r="G19" s="17" t="s">
        <v>52</v>
      </c>
      <c r="H19" s="8" t="s">
        <v>82</v>
      </c>
      <c r="I19" s="18">
        <v>46199</v>
      </c>
      <c r="J19" s="8" t="s">
        <v>34</v>
      </c>
      <c r="K19" s="20"/>
    </row>
    <row r="20" spans="1:11" ht="15" customHeight="1">
      <c r="A20" s="7">
        <v>36209</v>
      </c>
      <c r="B20" s="2" t="s">
        <v>27</v>
      </c>
      <c r="C20" s="15">
        <f>IF(D20="Cristielen",1211,
IF(D20="Jenifer",1575,
IF(D20="Tatiana Lacerda",9886,
IF(D20="Andreia Lopes",1504,
IF(D20="Arlecio Lindemann",1328,
IF(D20="Dionis Jose",1525,
IF(D20="Douglas Montagna",1581,
IF(D20="Elisiane Lambrechtt",1234,
IF(D20="Gislaine Muller",9937,
IF(D20="Henrique Godinho",1518,
IF(D20="Rose - Nelvara",9863,
IF(D20="Viviane Botelho",9872,
IF(D20="Ariane Quebao",1596,
IF(D20="Ariane",1596,
IF(D20="Camila Arruda",1464,
IF(D20="Camila",1464,
IF(D20="Jairo Costa",9911,
IF(D20="Moacir Lopes",1278,
IF(D20="Nei Xavier",1150,
IF(D20="Raquel Ricardo",1217,
IF(D20="Timoteo Hellwing",9839,
IF(D20="Volnei Klug",1335,
IF(D20="Natalia",1429,
IF(D20="Wagner da Silva",1623,
IF(D20="Marcelo de Souza",9808,
IF(D20="Fernando Moura",1450,
IF(D20="Paulo Renato",6127,
IF(D20="Vinicios da Luz",9905,
IF(D20="Bruno Santos",1273,
IF(D20="Mauricio Keenan",1500,
IF(D20="Juliano Lause",1544,
IF(D20="Guilherme Juhliano",1522,
IF(D20="Timoteo",9839,
IF(D20="Carlos Alberto",1615,
IF(D20="Anaina Schmidt",1503,
IF(D20="Rose - Nelvaira",9863,
IF(D20="Henrik Von Muhlen",1280,
IF(D20="Luiz Olavo",1607,
IF(D20="Sidimar Luis",1325,
IF(D20="Thiago Fraga",1604,""))))))))))))))))))))))))))))))))))))))))</f>
        <v>1234</v>
      </c>
      <c r="D20" s="8" t="s">
        <v>57</v>
      </c>
      <c r="E20" s="16" t="s">
        <v>48</v>
      </c>
      <c r="F20" s="17" t="str" cm="1">
        <f t="array" ref="F20">_xlfn.IFS(
D20="Andreia Lopes","Serra",
D20="Arlecio Lindemann","Sul",
D20="Dionis Jose","Vale dos Sinos",
D20="Douglas Montagna","Grande POA",
D20="Elisiane Lambrechtt","Grande POA",
D20="Gislaine Muller","Vale dos Sinos",
D20="Henrique Godinho","Grande POA",
D20="Rose - Nelvara","Sul",
D20="Viviane Botelho","Sul",
D20="Ariane Quebao","Grande POA",
D20="Camila Arruda","Sul",
D20="Jairo Costa","Sul",
D20="Moacir Lopes","Grande POA",
D20="Nei Xavier","Grande POA",
D20="Raquel Ricardo","Vale dos Sinos",
D20="Tatiana Lacerda","Serra",
D20="Timoteo Hellwing","Sul",
D20="Volnei Klug","Sul",
D20="Wagner da Silva","Vale dos Sinos",
D20="Marcelo de Souza","Sul",
D20="Fernando Moura","Serra",
D20="Paulo Renato","Litoral",
D20="Vinicios da Luz","Litoral",
D20="Bruno Santos","Litoral",
D20="Mauricio Keenan","Sul",
D20="Cristielen","Litoral",
D20="Juliano Lause","Grande POA",
D20="Thiago Fraga","Vale dos Sinos",
D20="Natalia","Vale dos Sinos",
D20="Guilherme Juhliano","Grande POA",
D20="Timoteo","Sul",
D20="Carlos Alberto","Sul",
D20="Anaina Schmidt","Sul",
D20="Rose - Nelvaira","Sul",
D20="Henrik Von Muhlen","Serra",
TRUE,""
)</f>
        <v>Grande POA</v>
      </c>
      <c r="G20" s="17" t="s">
        <v>56</v>
      </c>
      <c r="H20" s="8" t="s">
        <v>82</v>
      </c>
      <c r="I20" s="18">
        <v>46199</v>
      </c>
      <c r="J20" s="8" t="s">
        <v>34</v>
      </c>
      <c r="K20" s="20"/>
    </row>
    <row r="21" spans="1:11" ht="15" customHeight="1">
      <c r="A21" s="7">
        <v>38462</v>
      </c>
      <c r="B21" s="2" t="s">
        <v>27</v>
      </c>
      <c r="C21" s="15">
        <f>IF(D21="Cristielen",1211,
IF(D21="Jenifer",1575,
IF(D21="Tatiana Lacerda",9886,
IF(D21="Andreia Lopes",1504,
IF(D21="Arlecio Lindemann",1328,
IF(D21="Dionis Jose",1525,
IF(D21="Douglas Montagna",1581,
IF(D21="Elisiane Lambrechtt",1234,
IF(D21="Gislaine Muller",9937,
IF(D21="Henrique Godinho",1518,
IF(D21="Rose - Nelvara",9863,
IF(D21="Viviane Botelho",9872,
IF(D21="Ariane Quebao",1596,
IF(D21="Ariane",1596,
IF(D21="Camila Arruda",1464,
IF(D21="Camila",1464,
IF(D21="Jairo Costa",9911,
IF(D21="Moacir Lopes",1278,
IF(D21="Nei Xavier",1150,
IF(D21="Raquel Ricardo",1217,
IF(D21="Timoteo Hellwing",9839,
IF(D21="Volnei Klug",1335,
IF(D21="Natalia",1429,
IF(D21="Wagner da Silva",1623,
IF(D21="Marcelo de Souza",9808,
IF(D21="Fernando Moura",1450,
IF(D21="Paulo Renato",6127,
IF(D21="Vinicios da Luz",9905,
IF(D21="Bruno Santos",1273,
IF(D21="Mauricio Keenan",1500,
IF(D21="Juliano Lause",1544,
IF(D21="Guilherme Juhliano",1522,
IF(D21="Timoteo",9839,
IF(D21="Carlos Alberto",1615,
IF(D21="Anaina Schmidt",1503,
IF(D21="Rose - Nelvaira",9863,
IF(D21="Henrik Von Muhlen",1280,
IF(D21="Luiz Olavo",1607,
IF(D21="Sidimar Luis",1325,
IF(D21="Thiago Fraga",1604,""))))))))))))))))))))))))))))))))))))))))</f>
        <v>9863</v>
      </c>
      <c r="D21" s="8" t="s">
        <v>60</v>
      </c>
      <c r="E21" s="16" t="s">
        <v>48</v>
      </c>
      <c r="F21" s="17" t="str" cm="1">
        <f t="array" ref="F21">_xlfn.IFS(
D21="Andreia Lopes","Serra",
D21="Arlecio Lindemann","Sul",
D21="Dionis Jose","Vale dos Sinos",
D21="Douglas Montagna","Grande POA",
D21="Elisiane Lambrechtt","Grande POA",
D21="Gislaine Muller","Vale dos Sinos",
D21="Henrique Godinho","Grande POA",
D21="Rose - Nelvara","Sul",
D21="Viviane Botelho","Sul",
D21="Ariane Quebao","Grande POA",
D21="Camila Arruda","Sul",
D21="Jairo Costa","Sul",
D21="Moacir Lopes","Grande POA",
D21="Nei Xavier","Grande POA",
D21="Raquel Ricardo","Vale dos Sinos",
D21="Tatiana Lacerda","Serra",
D21="Timoteo Hellwing","Sul",
D21="Volnei Klug","Sul",
D21="Wagner da Silva","Vale dos Sinos",
D21="Marcelo de Souza","Sul",
D21="Fernando Moura","Serra",
D21="Paulo Renato","Litoral",
D21="Vinicios da Luz","Litoral",
D21="Bruno Santos","Litoral",
D21="Mauricio Keenan","Sul",
D21="Cristielen","Litoral",
D21="Juliano Lause","Grande POA",
D21="Thiago Fraga","Vale dos Sinos",
D21="Natalia","Vale dos Sinos",
D21="Guilherme Juhliano","Grande POA",
D21="Timoteo","Sul",
D21="Carlos Alberto","Sul",
D21="Anaina Schmidt","Sul",
D21="Rose - Nelvaira","Sul",
D21="Henrik Von Muhlen","Serra",
TRUE,""
)</f>
        <v>Sul</v>
      </c>
      <c r="G21" s="17" t="s">
        <v>52</v>
      </c>
      <c r="H21" s="8" t="s">
        <v>82</v>
      </c>
      <c r="I21" s="18">
        <v>46199</v>
      </c>
      <c r="J21" s="8" t="s">
        <v>32</v>
      </c>
      <c r="K21" s="20">
        <v>225.95</v>
      </c>
    </row>
    <row r="22" spans="1:11" ht="15" customHeight="1">
      <c r="A22" s="7">
        <v>727</v>
      </c>
      <c r="B22" s="2" t="s">
        <v>27</v>
      </c>
      <c r="C22" s="15">
        <f>IF(D22="Cristielen",1211,
IF(D22="Jenifer",1575,
IF(D22="Tatiana Lacerda",9886,
IF(D22="Andreia Lopes",1504,
IF(D22="Arlecio Lindemann",1328,
IF(D22="Dionis Jose",1525,
IF(D22="Douglas Montagna",1581,
IF(D22="Elisiane Lambrechtt",1234,
IF(D22="Gislaine Muller",9937,
IF(D22="Henrique Godinho",1518,
IF(D22="Rose - Nelvara",9863,
IF(D22="Viviane Botelho",9872,
IF(D22="Ariane Quebao",1596,
IF(D22="Ariane",1596,
IF(D22="Camila Arruda",1464,
IF(D22="Camila",1464,
IF(D22="Jairo Costa",9911,
IF(D22="Moacir Lopes",1278,
IF(D22="Nei Xavier",1150,
IF(D22="Raquel Ricardo",1217,
IF(D22="Timoteo Hellwing",9839,
IF(D22="Volnei Klug",1335,
IF(D22="Natalia",1429,
IF(D22="Wagner da Silva",1623,
IF(D22="Marcelo de Souza",9808,
IF(D22="Fernando Moura",1450,
IF(D22="Paulo Renato",6127,
IF(D22="Vinicios da Luz",9905,
IF(D22="Bruno Santos",1273,
IF(D22="Mauricio Keenan",1500,
IF(D22="Juliano Lause",1544,
IF(D22="Guilherme Juhliano",1522,
IF(D22="Timoteo",9839,
IF(D22="Carlos Alberto",1615,
IF(D22="Anaina Schmidt",1503,
IF(D22="Rose - Nelvaira",9863,
IF(D22="Henrik Von Muhlen",1280,
IF(D22="Luiz Olavo",1607,
IF(D22="Sidimar Luis",1325,
IF(D22="Thiago Fraga",1604,""))))))))))))))))))))))))))))))))))))))))</f>
        <v>1623</v>
      </c>
      <c r="D22" s="8" t="s">
        <v>81</v>
      </c>
      <c r="E22" s="16" t="s">
        <v>48</v>
      </c>
      <c r="F22" s="17" t="str" cm="1">
        <f t="array" ref="F22">_xlfn.IFS(
D22="Andreia Lopes","Serra",
D22="Arlecio Lindemann","Sul",
D22="Dionis Jose","Vale dos Sinos",
D22="Douglas Montagna","Grande POA",
D22="Elisiane Lambrechtt","Grande POA",
D22="Gislaine Muller","Vale dos Sinos",
D22="Henrique Godinho","Grande POA",
D22="Rose - Nelvara","Sul",
D22="Viviane Botelho","Sul",
D22="Ariane Quebao","Grande POA",
D22="Camila Arruda","Sul",
D22="Jairo Costa","Sul",
D22="Moacir Lopes","Grande POA",
D22="Nei Xavier","Grande POA",
D22="Raquel Ricardo","Vale dos Sinos",
D22="Tatiana Lacerda","Serra",
D22="Timoteo Hellwing","Sul",
D22="Volnei Klug","Sul",
D22="Wagner da Silva","Vale dos Sinos",
D22="Marcelo de Souza","Sul",
D22="Fernando Moura","Serra",
D22="Paulo Renato","Litoral",
D22="Vinicios da Luz","Litoral",
D22="Bruno Santos","Litoral",
D22="Mauricio Keenan","Sul",
D22="Cristielen","Litoral",
D22="Juliano Lause","Grande POA",
D22="Thiago Fraga","Vale dos Sinos",
D22="Natalia","Vale dos Sinos",
D22="Guilherme Juhliano","Grande POA",
D22="Timoteo","Sul",
D22="Carlos Alberto","Sul",
D22="Anaina Schmidt","Sul",
D22="Rose - Nelvaira","Sul",
D22="Henrik Von Muhlen","Serra",
TRUE,""
)</f>
        <v>Vale dos Sinos</v>
      </c>
      <c r="G22" s="17" t="s">
        <v>54</v>
      </c>
      <c r="H22" s="8" t="s">
        <v>82</v>
      </c>
      <c r="I22" s="18">
        <v>46199</v>
      </c>
      <c r="J22" s="8" t="s">
        <v>32</v>
      </c>
      <c r="K22" s="20">
        <v>491.6</v>
      </c>
    </row>
    <row r="23" spans="1:11" ht="15" customHeight="1">
      <c r="A23" s="7">
        <v>37952</v>
      </c>
      <c r="B23" s="2" t="s">
        <v>27</v>
      </c>
      <c r="C23" s="15">
        <f>IF(D23="Cristielen",1211,
IF(D23="Jenifer",1575,
IF(D23="Tatiana Lacerda",9886,
IF(D23="Andreia Lopes",1504,
IF(D23="Arlecio Lindemann",1328,
IF(D23="Dionis Jose",1525,
IF(D23="Douglas Montagna",1581,
IF(D23="Elisiane Lambrechtt",1234,
IF(D23="Gislaine Muller",9937,
IF(D23="Henrique Godinho",1518,
IF(D23="Rose - Nelvara",9863,
IF(D23="Viviane Botelho",9872,
IF(D23="Ariane Quebao",1596,
IF(D23="Ariane",1596,
IF(D23="Camila Arruda",1464,
IF(D23="Camila",1464,
IF(D23="Jairo Costa",9911,
IF(D23="Moacir Lopes",1278,
IF(D23="Nei Xavier",1150,
IF(D23="Raquel Ricardo",1217,
IF(D23="Timoteo Hellwing",9839,
IF(D23="Volnei Klug",1335,
IF(D23="Natalia",1429,
IF(D23="Wagner da Silva",1623,
IF(D23="Marcelo de Souza",9808,
IF(D23="Fernando Moura",1450,
IF(D23="Paulo Renato",6127,
IF(D23="Vinicios da Luz",9905,
IF(D23="Bruno Santos",1273,
IF(D23="Mauricio Keenan",1500,
IF(D23="Juliano Lause",1544,
IF(D23="Guilherme Juhliano",1522,
IF(D23="Timoteo",9839,
IF(D23="Carlos Alberto",1615,
IF(D23="Anaina Schmidt",1503,
IF(D23="Rose - Nelvaira",9863,
IF(D23="Henrik Von Muhlen",1280,
IF(D23="Luiz Olavo",1607,
IF(D23="Sidimar Luis",1325,
IF(D23="Thiago Fraga",1604,""))))))))))))))))))))))))))))))))))))))))</f>
        <v>1278</v>
      </c>
      <c r="D23" s="8" t="s">
        <v>66</v>
      </c>
      <c r="E23" s="16" t="s">
        <v>48</v>
      </c>
      <c r="F23" s="17" t="str" cm="1">
        <f t="array" ref="F23">_xlfn.IFS(
D23="Andreia Lopes","Serra",
D23="Arlecio Lindemann","Sul",
D23="Dionis Jose","Vale dos Sinos",
D23="Douglas Montagna","Grande POA",
D23="Elisiane Lambrechtt","Grande POA",
D23="Gislaine Muller","Vale dos Sinos",
D23="Henrique Godinho","Grande POA",
D23="Rose - Nelvara","Sul",
D23="Viviane Botelho","Sul",
D23="Ariane Quebao","Grande POA",
D23="Camila Arruda","Sul",
D23="Jairo Costa","Sul",
D23="Moacir Lopes","Grande POA",
D23="Nei Xavier","Grande POA",
D23="Raquel Ricardo","Vale dos Sinos",
D23="Tatiana Lacerda","Serra",
D23="Timoteo Hellwing","Sul",
D23="Volnei Klug","Sul",
D23="Wagner da Silva","Vale dos Sinos",
D23="Marcelo de Souza","Sul",
D23="Fernando Moura","Serra",
D23="Paulo Renato","Litoral",
D23="Vinicios da Luz","Litoral",
D23="Bruno Santos","Litoral",
D23="Mauricio Keenan","Sul",
D23="Cristielen","Litoral",
D23="Juliano Lause","Grande POA",
D23="Thiago Fraga","Vale dos Sinos",
D23="Natalia","Vale dos Sinos",
D23="Guilherme Juhliano","Grande POA",
D23="Timoteo","Sul",
D23="Carlos Alberto","Sul",
D23="Anaina Schmidt","Sul",
D23="Rose - Nelvaira","Sul",
D23="Henrik Von Muhlen","Serra",
TRUE,""
)</f>
        <v>Grande POA</v>
      </c>
      <c r="G23" s="17" t="s">
        <v>56</v>
      </c>
      <c r="H23" s="8" t="s">
        <v>82</v>
      </c>
      <c r="I23" s="18">
        <v>46199</v>
      </c>
      <c r="J23" s="8" t="s">
        <v>34</v>
      </c>
      <c r="K23" s="20"/>
    </row>
    <row r="24" spans="1:11" ht="15" customHeight="1">
      <c r="A24" s="7">
        <v>39756</v>
      </c>
      <c r="B24" s="2" t="s">
        <v>27</v>
      </c>
      <c r="C24" s="15">
        <f>IF(D24="Cristielen",1211,
IF(D24="Jenifer",1575,
IF(D24="Tatiana Lacerda",9886,
IF(D24="Andreia Lopes",1504,
IF(D24="Arlecio Lindemann",1328,
IF(D24="Dionis Jose",1525,
IF(D24="Douglas Montagna",1581,
IF(D24="Elisiane Lambrechtt",1234,
IF(D24="Gislaine Muller",9937,
IF(D24="Henrique Godinho",1518,
IF(D24="Rose - Nelvara",9863,
IF(D24="Viviane Botelho",9872,
IF(D24="Ariane Quebao",1596,
IF(D24="Ariane",1596,
IF(D24="Camila Arruda",1464,
IF(D24="Camila",1464,
IF(D24="Jairo Costa",9911,
IF(D24="Moacir Lopes",1278,
IF(D24="Nei Xavier",1150,
IF(D24="Raquel Ricardo",1217,
IF(D24="Timoteo Hellwing",9839,
IF(D24="Volnei Klug",1335,
IF(D24="Natalia",1429,
IF(D24="Wagner da Silva",1623,
IF(D24="Marcelo de Souza",9808,
IF(D24="Fernando Moura",1450,
IF(D24="Paulo Renato",6127,
IF(D24="Vinicios da Luz",9905,
IF(D24="Bruno Santos",1273,
IF(D24="Mauricio Keenan",1500,
IF(D24="Juliano Lause",1544,
IF(D24="Guilherme Juhliano",1522,
IF(D24="Timoteo",9839,
IF(D24="Carlos Alberto",1615,
IF(D24="Anaina Schmidt",1503,
IF(D24="Rose - Nelvaira",9863,
IF(D24="Henrik Von Muhlen",1280,
IF(D24="Luiz Olavo",1607,
IF(D24="Sidimar Luis",1325,
IF(D24="Thiago Fraga",1604,""))))))))))))))))))))))))))))))))))))))))</f>
        <v>1596</v>
      </c>
      <c r="D24" s="8" t="s">
        <v>62</v>
      </c>
      <c r="E24" s="16" t="s">
        <v>29</v>
      </c>
      <c r="F24" s="17" t="str" cm="1">
        <f t="array" ref="F24">_xlfn.IFS(
D24="Andreia Lopes","Serra",
D24="Arlecio Lindemann","Sul",
D24="Dionis Jose","Vale dos Sinos",
D24="Douglas Montagna","Grande POA",
D24="Elisiane Lambrechtt","Grande POA",
D24="Gislaine Muller","Vale dos Sinos",
D24="Henrique Godinho","Grande POA",
D24="Rose - Nelvara","Sul",
D24="Viviane Botelho","Sul",
D24="Ariane Quebao","Grande POA",
D24="Camila Arruda","Sul",
D24="Jairo Costa","Sul",
D24="Moacir Lopes","Grande POA",
D24="Nei Xavier","Grande POA",
D24="Raquel Ricardo","Vale dos Sinos",
D24="Tatiana Lacerda","Serra",
D24="Timoteo Hellwing","Sul",
D24="Volnei Klug","Sul",
D24="Wagner da Silva","Vale dos Sinos",
D24="Marcelo de Souza","Sul",
D24="Fernando Moura","Serra",
D24="Paulo Renato","Litoral",
D24="Vinicios da Luz","Litoral",
D24="Bruno Santos","Litoral",
D24="Mauricio Keenan","Sul",
D24="Cristielen","Litoral",
D24="Juliano Lause","Grande POA",
D24="Thiago Fraga","Vale dos Sinos",
D24="Natalia","Vale dos Sinos",
D24="Guilherme Juhliano","Grande POA",
D24="Timoteo","Sul",
D24="Carlos Alberto","Sul",
D24="Anaina Schmidt","Sul",
D24="Rose - Nelvaira","Sul",
D24="Henrik Von Muhlen","Serra",
TRUE,""
)</f>
        <v>Grande POA</v>
      </c>
      <c r="G24" s="17" t="s">
        <v>30</v>
      </c>
      <c r="H24" s="8" t="s">
        <v>82</v>
      </c>
      <c r="I24" s="18">
        <v>46199</v>
      </c>
      <c r="J24" s="8" t="s">
        <v>34</v>
      </c>
      <c r="K24" s="20"/>
    </row>
    <row r="25" spans="1:11" ht="15" customHeight="1">
      <c r="A25" s="7">
        <v>37478</v>
      </c>
      <c r="B25" s="2" t="s">
        <v>27</v>
      </c>
      <c r="C25" s="15">
        <f>IF(D25="Cristielen",1211,
IF(D25="Jenifer",1575,
IF(D25="Tatiana Lacerda",9886,
IF(D25="Andreia Lopes",1504,
IF(D25="Arlecio Lindemann",1328,
IF(D25="Dionis Jose",1525,
IF(D25="Douglas Montagna",1581,
IF(D25="Elisiane Lambrechtt",1234,
IF(D25="Gislaine Muller",9937,
IF(D25="Henrique Godinho",1518,
IF(D25="Rose - Nelvara",9863,
IF(D25="Viviane Botelho",9872,
IF(D25="Ariane Quebao",1596,
IF(D25="Ariane",1596,
IF(D25="Camila Arruda",1464,
IF(D25="Camila",1464,
IF(D25="Jairo Costa",9911,
IF(D25="Moacir Lopes",1278,
IF(D25="Nei Xavier",1150,
IF(D25="Raquel Ricardo",1217,
IF(D25="Timoteo Hellwing",9839,
IF(D25="Volnei Klug",1335,
IF(D25="Natalia",1429,
IF(D25="Wagner da Silva",1623,
IF(D25="Marcelo de Souza",9808,
IF(D25="Fernando Moura",1450,
IF(D25="Paulo Renato",6127,
IF(D25="Vinicios da Luz",9905,
IF(D25="Bruno Santos",1273,
IF(D25="Mauricio Keenan",1500,
IF(D25="Juliano Lause",1544,
IF(D25="Guilherme Juhliano",1522,
IF(D25="Timoteo",9839,
IF(D25="Carlos Alberto",1615,
IF(D25="Anaina Schmidt",1503,
IF(D25="Rose - Nelvaira",9863,
IF(D25="Henrik Von Muhlen",1280,
IF(D25="Luiz Olavo",1607,
IF(D25="Sidimar Luis",1325,
IF(D25="Thiago Fraga",1604,""))))))))))))))))))))))))))))))))))))))))</f>
        <v>1450</v>
      </c>
      <c r="D25" s="8" t="s">
        <v>84</v>
      </c>
      <c r="E25" s="16" t="s">
        <v>48</v>
      </c>
      <c r="F25" s="17" t="str" cm="1">
        <f t="array" ref="F25">_xlfn.IFS(
D25="Andreia Lopes","Serra",
D25="Arlecio Lindemann","Sul",
D25="Dionis Jose","Vale dos Sinos",
D25="Douglas Montagna","Grande POA",
D25="Elisiane Lambrechtt","Grande POA",
D25="Gislaine Muller","Vale dos Sinos",
D25="Henrique Godinho","Grande POA",
D25="Rose - Nelvara","Sul",
D25="Viviane Botelho","Sul",
D25="Ariane Quebao","Grande POA",
D25="Camila Arruda","Sul",
D25="Jairo Costa","Sul",
D25="Moacir Lopes","Grande POA",
D25="Nei Xavier","Grande POA",
D25="Raquel Ricardo","Vale dos Sinos",
D25="Tatiana Lacerda","Serra",
D25="Timoteo Hellwing","Sul",
D25="Volnei Klug","Sul",
D25="Wagner da Silva","Vale dos Sinos",
D25="Marcelo de Souza","Sul",
D25="Fernando Moura","Serra",
D25="Paulo Renato","Litoral",
D25="Vinicios da Luz","Litoral",
D25="Bruno Santos","Litoral",
D25="Mauricio Keenan","Sul",
D25="Cristielen","Litoral",
D25="Juliano Lause","Grande POA",
D25="Thiago Fraga","Vale dos Sinos",
D25="Natalia","Vale dos Sinos",
D25="Guilherme Juhliano","Grande POA",
D25="Timoteo","Sul",
D25="Carlos Alberto","Sul",
D25="Anaina Schmidt","Sul",
D25="Rose - Nelvaira","Sul",
D25="Henrik Von Muhlen","Serra",
TRUE,""
)</f>
        <v>Serra</v>
      </c>
      <c r="G25" s="17" t="s">
        <v>49</v>
      </c>
      <c r="H25" s="8" t="s">
        <v>82</v>
      </c>
      <c r="I25" s="18">
        <v>46199</v>
      </c>
      <c r="J25" s="8" t="s">
        <v>32</v>
      </c>
      <c r="K25" s="20">
        <v>329.55</v>
      </c>
    </row>
    <row r="26" spans="1:11" ht="15" customHeight="1">
      <c r="A26" s="7">
        <v>44712</v>
      </c>
      <c r="B26" s="2" t="s">
        <v>27</v>
      </c>
      <c r="C26" s="15">
        <f>IF(D26="Cristielen",1211,
IF(D26="Jenifer",1575,
IF(D26="Tatiana Lacerda",9886,
IF(D26="Andreia Lopes",1504,
IF(D26="Arlecio Lindemann",1328,
IF(D26="Dionis Jose",1525,
IF(D26="Douglas Montagna",1581,
IF(D26="Elisiane Lambrechtt",1234,
IF(D26="Gislaine Muller",9937,
IF(D26="Henrique Godinho",1518,
IF(D26="Rose - Nelvara",9863,
IF(D26="Viviane Botelho",9872,
IF(D26="Ariane Quebao",1596,
IF(D26="Ariane",1596,
IF(D26="Camila Arruda",1464,
IF(D26="Camila",1464,
IF(D26="Jairo Costa",9911,
IF(D26="Moacir Lopes",1278,
IF(D26="Nei Xavier",1150,
IF(D26="Raquel Ricardo",1217,
IF(D26="Timoteo Hellwing",9839,
IF(D26="Volnei Klug",1335,
IF(D26="Natalia",1429,
IF(D26="Wagner da Silva",1623,
IF(D26="Marcelo de Souza",9808,
IF(D26="Fernando Moura",1450,
IF(D26="Paulo Renato",6127,
IF(D26="Vinicios da Luz",9905,
IF(D26="Bruno Santos",1273,
IF(D26="Mauricio Keenan",1500,
IF(D26="Juliano Lause",1544,
IF(D26="Guilherme Juhliano",1522,
IF(D26="Timoteo",9839,
IF(D26="Carlos Alberto",1615,
IF(D26="Anaina Schmidt",1503,
IF(D26="Rose - Nelvaira",9863,
IF(D26="Henrik Von Muhlen",1280,
IF(D26="Luiz Olavo",1607,
IF(D26="Sidimar Luis",1325,
IF(D26="Thiago Fraga",1604,""))))))))))))))))))))))))))))))))))))))))</f>
        <v>6127</v>
      </c>
      <c r="D26" s="8" t="s">
        <v>41</v>
      </c>
      <c r="E26" s="16" t="s">
        <v>48</v>
      </c>
      <c r="F26" s="17" t="str" cm="1">
        <f t="array" ref="F26">_xlfn.IFS(
D26="Andreia Lopes","Serra",
D26="Arlecio Lindemann","Sul",
D26="Dionis Jose","Vale dos Sinos",
D26="Douglas Montagna","Grande POA",
D26="Elisiane Lambrechtt","Grande POA",
D26="Gislaine Muller","Vale dos Sinos",
D26="Henrique Godinho","Grande POA",
D26="Rose - Nelvara","Sul",
D26="Viviane Botelho","Sul",
D26="Ariane Quebao","Grande POA",
D26="Camila Arruda","Sul",
D26="Jairo Costa","Sul",
D26="Moacir Lopes","Grande POA",
D26="Nei Xavier","Grande POA",
D26="Raquel Ricardo","Vale dos Sinos",
D26="Tatiana Lacerda","Serra",
D26="Timoteo Hellwing","Sul",
D26="Volnei Klug","Sul",
D26="Wagner da Silva","Vale dos Sinos",
D26="Marcelo de Souza","Sul",
D26="Fernando Moura","Serra",
D26="Paulo Renato","Litoral",
D26="Vinicios da Luz","Litoral",
D26="Bruno Santos","Litoral",
D26="Mauricio Keenan","Sul",
D26="Cristielen","Litoral",
D26="Juliano Lause","Grande POA",
D26="Thiago Fraga","Vale dos Sinos",
D26="Natalia","Vale dos Sinos",
D26="Guilherme Juhliano","Grande POA",
D26="Timoteo","Sul",
D26="Carlos Alberto","Sul",
D26="Anaina Schmidt","Sul",
D26="Rose - Nelvaira","Sul",
D26="Henrik Von Muhlen","Serra",
TRUE,""
)</f>
        <v>Litoral</v>
      </c>
      <c r="G26" s="17" t="s">
        <v>42</v>
      </c>
      <c r="H26" s="8" t="s">
        <v>82</v>
      </c>
      <c r="I26" s="18">
        <v>46199</v>
      </c>
      <c r="J26" s="8" t="s">
        <v>34</v>
      </c>
      <c r="K26" s="20"/>
    </row>
    <row r="27" spans="1:11" ht="15" customHeight="1">
      <c r="A27" s="7">
        <v>42829</v>
      </c>
      <c r="B27" s="2" t="s">
        <v>27</v>
      </c>
      <c r="C27" s="15">
        <f>IF(D27="Cristielen",1211,
IF(D27="Jenifer",1575,
IF(D27="Tatiana Lacerda",9886,
IF(D27="Andreia Lopes",1504,
IF(D27="Arlecio Lindemann",1328,
IF(D27="Dionis Jose",1525,
IF(D27="Douglas Montagna",1581,
IF(D27="Elisiane Lambrechtt",1234,
IF(D27="Gislaine Muller",9937,
IF(D27="Henrique Godinho",1518,
IF(D27="Rose - Nelvara",9863,
IF(D27="Viviane Botelho",9872,
IF(D27="Ariane Quebao",1596,
IF(D27="Ariane",1596,
IF(D27="Camila Arruda",1464,
IF(D27="Camila",1464,
IF(D27="Jairo Costa",9911,
IF(D27="Moacir Lopes",1278,
IF(D27="Nei Xavier",1150,
IF(D27="Raquel Ricardo",1217,
IF(D27="Timoteo Hellwing",9839,
IF(D27="Volnei Klug",1335,
IF(D27="Natalia",1429,
IF(D27="Wagner da Silva",1623,
IF(D27="Marcelo de Souza",9808,
IF(D27="Fernando Moura",1450,
IF(D27="Paulo Renato",6127,
IF(D27="Vinicios da Luz",9905,
IF(D27="Bruno Santos",1273,
IF(D27="Mauricio Keenan",1500,
IF(D27="Juliano Lause",1544,
IF(D27="Guilherme Juhliano",1522,
IF(D27="Timoteo",9839,
IF(D27="Carlos Alberto",1615,
IF(D27="Anaina Schmidt",1503,
IF(D27="Rose - Nelvaira",9863,
IF(D27="Henrik Von Muhlen",1280,
IF(D27="Luiz Olavo",1607,
IF(D27="Sidimar Luis",1325,
IF(D27="Thiago Fraga",1604,""))))))))))))))))))))))))))))))))))))))))</f>
        <v>9905</v>
      </c>
      <c r="D27" s="8" t="s">
        <v>85</v>
      </c>
      <c r="E27" s="16" t="s">
        <v>48</v>
      </c>
      <c r="F27" s="17" t="str" cm="1">
        <f t="array" ref="F27">_xlfn.IFS(
D27="Andreia Lopes","Serra",
D27="Arlecio Lindemann","Sul",
D27="Dionis Jose","Vale dos Sinos",
D27="Douglas Montagna","Grande POA",
D27="Elisiane Lambrechtt","Grande POA",
D27="Gislaine Muller","Vale dos Sinos",
D27="Henrique Godinho","Grande POA",
D27="Rose - Nelvara","Sul",
D27="Viviane Botelho","Sul",
D27="Ariane Quebao","Grande POA",
D27="Camila Arruda","Sul",
D27="Jairo Costa","Sul",
D27="Moacir Lopes","Grande POA",
D27="Nei Xavier","Grande POA",
D27="Raquel Ricardo","Vale dos Sinos",
D27="Tatiana Lacerda","Serra",
D27="Timoteo Hellwing","Sul",
D27="Volnei Klug","Sul",
D27="Wagner da Silva","Vale dos Sinos",
D27="Marcelo de Souza","Sul",
D27="Fernando Moura","Serra",
D27="Paulo Renato","Litoral",
D27="Vinicios da Luz","Litoral",
D27="Bruno Santos","Litoral",
D27="Mauricio Keenan","Sul",
D27="Cristielen","Litoral",
D27="Juliano Lause","Grande POA",
D27="Thiago Fraga","Vale dos Sinos",
D27="Natalia","Vale dos Sinos",
D27="Guilherme Juhliano","Grande POA",
D27="Timoteo","Sul",
D27="Carlos Alberto","Sul",
D27="Anaina Schmidt","Sul",
D27="Rose - Nelvaira","Sul",
D27="Henrik Von Muhlen","Serra",
TRUE,""
)</f>
        <v>Litoral</v>
      </c>
      <c r="G27" s="17" t="s">
        <v>42</v>
      </c>
      <c r="H27" s="8" t="s">
        <v>82</v>
      </c>
      <c r="I27" s="18">
        <v>46199</v>
      </c>
      <c r="J27" s="8" t="s">
        <v>34</v>
      </c>
      <c r="K27" s="20"/>
    </row>
    <row r="28" spans="1:11" ht="15" customHeight="1">
      <c r="A28" s="7">
        <v>43834</v>
      </c>
      <c r="B28" s="2" t="s">
        <v>27</v>
      </c>
      <c r="C28" s="15">
        <f>IF(D28="Cristielen",1211,
IF(D28="Jenifer",1575,
IF(D28="Tatiana Lacerda",9886,
IF(D28="Andreia Lopes",1504,
IF(D28="Arlecio Lindemann",1328,
IF(D28="Dionis Jose",1525,
IF(D28="Douglas Montagna",1581,
IF(D28="Elisiane Lambrechtt",1234,
IF(D28="Gislaine Muller",9937,
IF(D28="Henrique Godinho",1518,
IF(D28="Rose - Nelvara",9863,
IF(D28="Viviane Botelho",9872,
IF(D28="Ariane Quebao",1596,
IF(D28="Ariane",1596,
IF(D28="Camila Arruda",1464,
IF(D28="Camila",1464,
IF(D28="Jairo Costa",9911,
IF(D28="Moacir Lopes",1278,
IF(D28="Nei Xavier",1150,
IF(D28="Raquel Ricardo",1217,
IF(D28="Timoteo Hellwing",9839,
IF(D28="Volnei Klug",1335,
IF(D28="Natalia",1429,
IF(D28="Wagner da Silva",1623,
IF(D28="Marcelo de Souza",9808,
IF(D28="Fernando Moura",1450,
IF(D28="Paulo Renato",6127,
IF(D28="Vinicios da Luz",9905,
IF(D28="Bruno Santos",1273,
IF(D28="Mauricio Keenan",1500,
IF(D28="Juliano Lause",1544,
IF(D28="Guilherme Juhliano",1522,
IF(D28="Timoteo",9839,
IF(D28="Carlos Alberto",1615,
IF(D28="Anaina Schmidt",1503,
IF(D28="Rose - Nelvaira",9863,
IF(D28="Henrik Von Muhlen",1280,
IF(D28="Luiz Olavo",1607,
IF(D28="Sidimar Luis",1325,
IF(D28="Thiago Fraga",1604,""))))))))))))))))))))))))))))))))))))))))</f>
        <v>1273</v>
      </c>
      <c r="D28" s="8" t="s">
        <v>86</v>
      </c>
      <c r="E28" s="16" t="s">
        <v>48</v>
      </c>
      <c r="F28" s="17" t="str" cm="1">
        <f t="array" ref="F28">_xlfn.IFS(
D28="Andreia Lopes","Serra",
D28="Arlecio Lindemann","Sul",
D28="Dionis Jose","Vale dos Sinos",
D28="Douglas Montagna","Grande POA",
D28="Elisiane Lambrechtt","Grande POA",
D28="Gislaine Muller","Vale dos Sinos",
D28="Henrique Godinho","Grande POA",
D28="Rose - Nelvara","Sul",
D28="Viviane Botelho","Sul",
D28="Ariane Quebao","Grande POA",
D28="Camila Arruda","Sul",
D28="Jairo Costa","Sul",
D28="Moacir Lopes","Grande POA",
D28="Nei Xavier","Grande POA",
D28="Raquel Ricardo","Vale dos Sinos",
D28="Tatiana Lacerda","Serra",
D28="Timoteo Hellwing","Sul",
D28="Volnei Klug","Sul",
D28="Wagner da Silva","Vale dos Sinos",
D28="Marcelo de Souza","Sul",
D28="Fernando Moura","Serra",
D28="Paulo Renato","Litoral",
D28="Vinicios da Luz","Litoral",
D28="Bruno Santos","Litoral",
D28="Mauricio Keenan","Sul",
D28="Cristielen","Litoral",
D28="Juliano Lause","Grande POA",
D28="Thiago Fraga","Vale dos Sinos",
D28="Natalia","Vale dos Sinos",
D28="Guilherme Juhliano","Grande POA",
D28="Timoteo","Sul",
D28="Carlos Alberto","Sul",
D28="Anaina Schmidt","Sul",
D28="Rose - Nelvaira","Sul",
D28="Henrik Von Muhlen","Serra",
TRUE,""
)</f>
        <v>Litoral</v>
      </c>
      <c r="G28" s="17" t="s">
        <v>42</v>
      </c>
      <c r="H28" s="8" t="s">
        <v>82</v>
      </c>
      <c r="I28" s="18">
        <v>46199</v>
      </c>
      <c r="J28" s="8" t="s">
        <v>34</v>
      </c>
      <c r="K28" s="20"/>
    </row>
    <row r="29" spans="1:11" ht="15" customHeight="1">
      <c r="A29" s="7">
        <v>41569</v>
      </c>
      <c r="B29" s="2" t="s">
        <v>27</v>
      </c>
      <c r="C29" s="15">
        <f>IF(D29="Cristielen",1211,
IF(D29="Jenifer",1575,
IF(D29="Tatiana Lacerda",9886,
IF(D29="Andreia Lopes",1504,
IF(D29="Arlecio Lindemann",1328,
IF(D29="Dionis Jose",1525,
IF(D29="Douglas Montagna",1581,
IF(D29="Elisiane Lambrechtt",1234,
IF(D29="Gislaine Muller",9937,
IF(D29="Henrique Godinho",1518,
IF(D29="Rose - Nelvara",9863,
IF(D29="Viviane Botelho",9872,
IF(D29="Ariane Quebao",1596,
IF(D29="Ariane",1596,
IF(D29="Camila Arruda",1464,
IF(D29="Camila",1464,
IF(D29="Jairo Costa",9911,
IF(D29="Moacir Lopes",1278,
IF(D29="Nei Xavier",1150,
IF(D29="Raquel Ricardo",1217,
IF(D29="Timoteo Hellwing",9839,
IF(D29="Volnei Klug",1335,
IF(D29="Natalia",1429,
IF(D29="Wagner da Silva",1623,
IF(D29="Marcelo de Souza",9808,
IF(D29="Fernando Moura",1450,
IF(D29="Paulo Renato",6127,
IF(D29="Vinicios da Luz",9905,
IF(D29="Bruno Santos",1273,
IF(D29="Mauricio Keenan",1500,
IF(D29="Juliano Lause",1544,
IF(D29="Guilherme Juhliano",1522,
IF(D29="Timoteo",9839,
IF(D29="Carlos Alberto",1615,
IF(D29="Anaina Schmidt",1503,
IF(D29="Rose - Nelvaira",9863,
IF(D29="Henrik Von Muhlen",1280,
IF(D29="Luiz Olavo",1607,
IF(D29="Sidimar Luis",1325,
IF(D29="Thiago Fraga",1604,""))))))))))))))))))))))))))))))))))))))))</f>
        <v>1500</v>
      </c>
      <c r="D29" s="8" t="s">
        <v>87</v>
      </c>
      <c r="E29" s="16" t="s">
        <v>48</v>
      </c>
      <c r="F29" s="17" t="str" cm="1">
        <f t="array" ref="F29">_xlfn.IFS(
D29="Andreia Lopes","Serra",
D29="Arlecio Lindemann","Sul",
D29="Dionis Jose","Vale dos Sinos",
D29="Douglas Montagna","Grande POA",
D29="Elisiane Lambrechtt","Grande POA",
D29="Gislaine Muller","Vale dos Sinos",
D29="Henrique Godinho","Grande POA",
D29="Rose - Nelvara","Sul",
D29="Viviane Botelho","Sul",
D29="Ariane Quebao","Grande POA",
D29="Camila Arruda","Sul",
D29="Jairo Costa","Sul",
D29="Moacir Lopes","Grande POA",
D29="Nei Xavier","Grande POA",
D29="Raquel Ricardo","Vale dos Sinos",
D29="Tatiana Lacerda","Serra",
D29="Timoteo Hellwing","Sul",
D29="Volnei Klug","Sul",
D29="Wagner da Silva","Vale dos Sinos",
D29="Marcelo de Souza","Sul",
D29="Fernando Moura","Serra",
D29="Paulo Renato","Litoral",
D29="Vinicios da Luz","Litoral",
D29="Bruno Santos","Litoral",
D29="Mauricio Keenan","Sul",
D29="Cristielen","Litoral",
D29="Juliano Lause","Grande POA",
D29="Thiago Fraga","Vale dos Sinos",
D29="Natalia","Vale dos Sinos",
D29="Guilherme Juhliano","Grande POA",
D29="Timoteo","Sul",
D29="Carlos Alberto","Sul",
D29="Anaina Schmidt","Sul",
D29="Rose - Nelvaira","Sul",
D29="Henrik Von Muhlen","Serra",
TRUE,""
)</f>
        <v>Sul</v>
      </c>
      <c r="G29" s="17" t="s">
        <v>52</v>
      </c>
      <c r="H29" s="8" t="s">
        <v>82</v>
      </c>
      <c r="I29" s="18">
        <v>46199</v>
      </c>
      <c r="J29" s="8" t="s">
        <v>34</v>
      </c>
      <c r="K29" s="20"/>
    </row>
    <row r="30" spans="1:11" ht="15" customHeight="1">
      <c r="A30" s="7">
        <v>43790</v>
      </c>
      <c r="B30" s="2" t="s">
        <v>27</v>
      </c>
      <c r="C30" s="15">
        <f>IF(D30="Cristielen",1211,
IF(D30="Jenifer",1575,
IF(D30="Tatiana Lacerda",9886,
IF(D30="Andreia Lopes",1504,
IF(D30="Arlecio Lindemann",1328,
IF(D30="Dionis Jose",1525,
IF(D30="Douglas Montagna",1581,
IF(D30="Elisiane Lambrechtt",1234,
IF(D30="Gislaine Muller",9937,
IF(D30="Henrique Godinho",1518,
IF(D30="Rose - Nelvara",9863,
IF(D30="Viviane Botelho",9872,
IF(D30="Ariane Quebao",1596,
IF(D30="Ariane",1596,
IF(D30="Camila Arruda",1464,
IF(D30="Camila",1464,
IF(D30="Jairo Costa",9911,
IF(D30="Moacir Lopes",1278,
IF(D30="Nei Xavier",1150,
IF(D30="Raquel Ricardo",1217,
IF(D30="Timoteo Hellwing",9839,
IF(D30="Volnei Klug",1335,
IF(D30="Natalia",1429,
IF(D30="Wagner da Silva",1623,
IF(D30="Marcelo de Souza",9808,
IF(D30="Fernando Moura",1450,
IF(D30="Paulo Renato",6127,
IF(D30="Vinicios da Luz",9905,
IF(D30="Bruno Santos",1273,
IF(D30="Mauricio Keenan",1500,
IF(D30="Juliano Lause",1544,
IF(D30="Guilherme Juhliano",1522,
IF(D30="Timoteo",9839,
IF(D30="Carlos Alberto",1615,
IF(D30="Anaina Schmidt",1503,
IF(D30="Rose - Nelvaira",9863,
IF(D30="Henrik Von Muhlen",1280,
IF(D30="Luiz Olavo",1607,
IF(D30="Sidimar Luis",1325,
IF(D30="Thiago Fraga",1604,""))))))))))))))))))))))))))))))))))))))))</f>
        <v>9886</v>
      </c>
      <c r="D30" s="8" t="s">
        <v>39</v>
      </c>
      <c r="E30" s="16" t="s">
        <v>29</v>
      </c>
      <c r="F30" s="17" t="str" cm="1">
        <f t="array" ref="F30">_xlfn.IFS(
D30="Andreia Lopes","Serra",
D30="Arlecio Lindemann","Sul",
D30="Dionis Jose","Vale dos Sinos",
D30="Douglas Montagna","Grande POA",
D30="Elisiane Lambrechtt","Grande POA",
D30="Gislaine Muller","Vale dos Sinos",
D30="Henrique Godinho","Grande POA",
D30="Rose - Nelvara","Sul",
D30="Viviane Botelho","Sul",
D30="Ariane Quebao","Grande POA",
D30="Camila Arruda","Sul",
D30="Jairo Costa","Sul",
D30="Moacir Lopes","Grande POA",
D30="Nei Xavier","Grande POA",
D30="Raquel Ricardo","Vale dos Sinos",
D30="Tatiana Lacerda","Serra",
D30="Timoteo Hellwing","Sul",
D30="Volnei Klug","Sul",
D30="Wagner da Silva","Vale dos Sinos",
D30="Marcelo de Souza","Sul",
D30="Fernando Moura","Serra",
D30="Paulo Renato","Litoral",
D30="Vinicios da Luz","Litoral",
D30="Bruno Santos","Litoral",
D30="Mauricio Keenan","Sul",
D30="Cristielen","Litoral",
D30="Juliano Lause","Grande POA",
D30="Thiago Fraga","Vale dos Sinos",
D30="Natalia","Vale dos Sinos",
D30="Guilherme Juhliano","Grande POA",
D30="Timoteo","Sul",
D30="Carlos Alberto","Sul",
D30="Anaina Schmidt","Sul",
D30="Rose - Nelvaira","Sul",
D30="Henrik Von Muhlen","Serra",
TRUE,""
)</f>
        <v>Serra</v>
      </c>
      <c r="G30" s="17" t="s">
        <v>30</v>
      </c>
      <c r="H30" s="8" t="s">
        <v>82</v>
      </c>
      <c r="I30" s="18">
        <v>46199</v>
      </c>
      <c r="J30" s="8" t="s">
        <v>34</v>
      </c>
      <c r="K30" s="20"/>
    </row>
    <row r="31" spans="1:11" ht="15" customHeight="1">
      <c r="A31" s="7">
        <v>39712</v>
      </c>
      <c r="B31" s="2" t="s">
        <v>27</v>
      </c>
      <c r="C31" s="15">
        <f>IF(D31="Cristielen",1211,
IF(D31="Jenifer",1575,
IF(D31="Tatiana Lacerda",9886,
IF(D31="Andreia Lopes",1504,
IF(D31="Arlecio Lindemann",1328,
IF(D31="Dionis Jose",1525,
IF(D31="Douglas Montagna",1581,
IF(D31="Elisiane Lambrechtt",1234,
IF(D31="Gislaine Muller",9937,
IF(D31="Henrique Godinho",1518,
IF(D31="Rose - Nelvara",9863,
IF(D31="Viviane Botelho",9872,
IF(D31="Ariane Quebao",1596,
IF(D31="Ariane",1596,
IF(D31="Camila Arruda",1464,
IF(D31="Camila",1464,
IF(D31="Jairo Costa",9911,
IF(D31="Moacir Lopes",1278,
IF(D31="Nei Xavier",1150,
IF(D31="Raquel Ricardo",1217,
IF(D31="Timoteo Hellwing",9839,
IF(D31="Volnei Klug",1335,
IF(D31="Natalia",1429,
IF(D31="Wagner da Silva",1623,
IF(D31="Marcelo de Souza",9808,
IF(D31="Fernando Moura",1450,
IF(D31="Paulo Renato",6127,
IF(D31="Vinicios da Luz",9905,
IF(D31="Bruno Santos",1273,
IF(D31="Mauricio Keenan",1500,
IF(D31="Juliano Lause",1544,
IF(D31="Guilherme Juhliano",1522,
IF(D31="Timoteo",9839,
IF(D31="Carlos Alberto",1615,
IF(D31="Anaina Schmidt",1503,
IF(D31="Rose - Nelvaira",9863,
IF(D31="Henrik Von Muhlen",1280,
IF(D31="Luiz Olavo",1607,
IF(D31="Sidimar Luis",1325,
IF(D31="Thiago Fraga",1604,""))))))))))))))))))))))))))))))))))))))))</f>
        <v>9872</v>
      </c>
      <c r="D31" s="8" t="s">
        <v>61</v>
      </c>
      <c r="E31" s="16" t="s">
        <v>48</v>
      </c>
      <c r="F31" s="17" t="str" cm="1">
        <f t="array" ref="F31">_xlfn.IFS(
D31="Andreia Lopes","Serra",
D31="Arlecio Lindemann","Sul",
D31="Dionis Jose","Vale dos Sinos",
D31="Douglas Montagna","Grande POA",
D31="Elisiane Lambrechtt","Grande POA",
D31="Gislaine Muller","Vale dos Sinos",
D31="Henrique Godinho","Grande POA",
D31="Rose - Nelvara","Sul",
D31="Viviane Botelho","Sul",
D31="Ariane Quebao","Grande POA",
D31="Camila Arruda","Sul",
D31="Jairo Costa","Sul",
D31="Moacir Lopes","Grande POA",
D31="Nei Xavier","Grande POA",
D31="Raquel Ricardo","Vale dos Sinos",
D31="Tatiana Lacerda","Serra",
D31="Timoteo Hellwing","Sul",
D31="Volnei Klug","Sul",
D31="Wagner da Silva","Vale dos Sinos",
D31="Marcelo de Souza","Sul",
D31="Fernando Moura","Serra",
D31="Paulo Renato","Litoral",
D31="Vinicios da Luz","Litoral",
D31="Bruno Santos","Litoral",
D31="Mauricio Keenan","Sul",
D31="Cristielen","Litoral",
D31="Juliano Lause","Grande POA",
D31="Thiago Fraga","Vale dos Sinos",
D31="Natalia","Vale dos Sinos",
D31="Guilherme Juhliano","Grande POA",
D31="Timoteo","Sul",
D31="Carlos Alberto","Sul",
D31="Anaina Schmidt","Sul",
D31="Rose - Nelvaira","Sul",
D31="Henrik Von Muhlen","Serra",
TRUE,""
)</f>
        <v>Sul</v>
      </c>
      <c r="G31" s="17" t="s">
        <v>52</v>
      </c>
      <c r="H31" s="8" t="s">
        <v>82</v>
      </c>
      <c r="I31" s="18">
        <v>46199</v>
      </c>
      <c r="J31" s="8" t="s">
        <v>32</v>
      </c>
      <c r="K31" s="20">
        <v>265.36</v>
      </c>
    </row>
    <row r="32" spans="1:11" ht="15" customHeight="1">
      <c r="A32" s="7">
        <v>25562</v>
      </c>
      <c r="B32" s="5" t="s">
        <v>27</v>
      </c>
      <c r="C32" s="15">
        <f>IF(D32="Cristielen",1211,
IF(D32="Jenifer",1575,
IF(D32="Tatiana Lacerda",9886,
IF(D32="Andreia Lopes",1504,
IF(D32="Arlecio Lindemann",1328,
IF(D32="Dionis Jose",1525,
IF(D32="Douglas Montagna",1581,
IF(D32="Elisiane Lambrechtt",1234,
IF(D32="Gislaine Muller",9937,
IF(D32="Henrique Godinho",1518,
IF(D32="Rose - Nelvara",9863,
IF(D32="Viviane Botelho",9872,
IF(D32="Ariane Quebao",1596,
IF(D32="Ariane",1596,
IF(D32="Camila Arruda",1464,
IF(D32="Camila",1464,
IF(D32="Jairo Costa",9911,
IF(D32="Moacir Lopes",1278,
IF(D32="Nei Xavier",1150,
IF(D32="Raquel Ricardo",1217,
IF(D32="Timoteo Hellwing",9839,
IF(D32="Volnei Klug",1335,
IF(D32="Natalia",1429,
IF(D32="Wagner da Silva",1623,
IF(D32="Marcelo de Souza",9808,
IF(D32="Fernando Moura",1450,
IF(D32="Paulo Renato",6127,
IF(D32="Vinicios da Luz",9905,
IF(D32="Bruno Santos",1273,
IF(D32="Mauricio Keenan",1500,
IF(D32="Juliano Lause",1544,
IF(D32="Guilherme Juhliano",1522,
IF(D32="Timoteo",9839,
IF(D32="Carlos Alberto",1615,
IF(D32="Anaina Schmidt",1503,
IF(D32="Rose - Nelvaira",9863,
IF(D32="Henrik Von Muhlen",1280,
IF(D32="Luiz Olavo",1607,
IF(D32="Sidimar Luis",1325,
IF(D32="Thiago Fraga",1604,""))))))))))))))))))))))))))))))))))))))))</f>
        <v>1211</v>
      </c>
      <c r="D32" s="22" t="s">
        <v>28</v>
      </c>
      <c r="E32" s="16" t="s">
        <v>29</v>
      </c>
      <c r="F32" s="17" t="str" cm="1">
        <f t="array" ref="F32">_xlfn.IFS(
D32="Andreia Lopes","Serra",
D32="Arlecio Lindemann","Sul",
D32="Dionis Jose","Vale dos Sinos",
D32="Douglas Montagna","Grande POA",
D32="Elisiane Lambrechtt","Grande POA",
D32="Gislaine Muller","Vale dos Sinos",
D32="Henrique Godinho","Grande POA",
D32="Rose - Nelvara","Sul",
D32="Viviane Botelho","Sul",
D32="Ariane Quebao","Grande POA",
D32="Camila Arruda","Sul",
D32="Jairo Costa","Sul",
D32="Moacir Lopes","Grande POA",
D32="Nei Xavier","Grande POA",
D32="Raquel Ricardo","Vale dos Sinos",
D32="Tatiana Lacerda","Serra",
D32="Timoteo Hellwing","Sul",
D32="Volnei Klug","Sul",
D32="Wagner da Silva","Vale dos Sinos",
D32="Marcelo de Souza","Sul",
D32="Fernando Moura","Serra",
D32="Paulo Renato","Litoral",
D32="Vinicios da Luz","Litoral",
D32="Bruno Santos","Litoral",
D32="Mauricio Keenan","Sul",
D32="Cristielen","Litoral",
D32="Juliano Lause","Grande POA",
D32="Thiago Fraga","Vale dos Sinos",
D32="Natalia","Vale dos Sinos",
D32="Guilherme Juhliano","Grande POA",
D32="Timoteo","Sul",
D32="Carlos Alberto","Sul",
D32="Anaina Schmidt","Sul",
D32="Rose - Nelvaira","Sul",
D32="Henrik Von Muhlen","Serra",
TRUE,""
)</f>
        <v>Litoral</v>
      </c>
      <c r="G32" s="17" t="s">
        <v>30</v>
      </c>
      <c r="H32" s="8" t="s">
        <v>82</v>
      </c>
      <c r="I32" s="18">
        <v>46199</v>
      </c>
      <c r="J32" s="8" t="s">
        <v>32</v>
      </c>
      <c r="K32" s="20">
        <v>516.51</v>
      </c>
    </row>
    <row r="33" spans="1:11" ht="15" customHeight="1">
      <c r="A33" s="7">
        <v>43850</v>
      </c>
      <c r="B33" s="5" t="s">
        <v>27</v>
      </c>
      <c r="C33" s="15">
        <f>IF(D33="Cristielen",1211,
IF(D33="Jenifer",1575,
IF(D33="Tatiana Lacerda",9886,
IF(D33="Andreia Lopes",1504,
IF(D33="Arlecio Lindemann",1328,
IF(D33="Dionis Jose",1525,
IF(D33="Douglas Montagna",1581,
IF(D33="Elisiane Lambrechtt",1234,
IF(D33="Gislaine Muller",9937,
IF(D33="Henrique Godinho",1518,
IF(D33="Rose - Nelvara",9863,
IF(D33="Viviane Botelho",9872,
IF(D33="Ariane Quebao",1596,
IF(D33="Ariane",1596,
IF(D33="Camila Arruda",1464,
IF(D33="Camila",1464,
IF(D33="Jairo Costa",9911,
IF(D33="Moacir Lopes",1278,
IF(D33="Nei Xavier",1150,
IF(D33="Raquel Ricardo",1217,
IF(D33="Timoteo Hellwing",9839,
IF(D33="Volnei Klug",1335,
IF(D33="Natalia",1429,
IF(D33="Wagner da Silva",1623,
IF(D33="Marcelo de Souza",9808,
IF(D33="Fernando Moura",1450,
IF(D33="Paulo Renato",6127,
IF(D33="Vinicios da Luz",9905,
IF(D33="Bruno Santos",1273,
IF(D33="Mauricio Keenan",1500,
IF(D33="Juliano Lause",1544,
IF(D33="Guilherme Juhliano",1522,
IF(D33="Timoteo",9839,
IF(D33="Carlos Alberto",1615,
IF(D33="Anaina Schmidt",1503,
IF(D33="Rose - Nelvaira",9863,
IF(D33="Henrik Von Muhlen",1280,
IF(D33="Luiz Olavo",1607,
IF(D33="Sidimar Luis",1325,
IF(D33="Thiago Fraga",1604,""))))))))))))))))))))))))))))))))))))))))</f>
        <v>1211</v>
      </c>
      <c r="D33" s="22" t="s">
        <v>28</v>
      </c>
      <c r="E33" s="16" t="s">
        <v>29</v>
      </c>
      <c r="F33" s="17" t="str" cm="1">
        <f t="array" ref="F33">_xlfn.IFS(
D33="Andreia Lopes","Serra",
D33="Arlecio Lindemann","Sul",
D33="Dionis Jose","Vale dos Sinos",
D33="Douglas Montagna","Grande POA",
D33="Elisiane Lambrechtt","Grande POA",
D33="Gislaine Muller","Vale dos Sinos",
D33="Henrique Godinho","Grande POA",
D33="Rose - Nelvara","Sul",
D33="Viviane Botelho","Sul",
D33="Ariane Quebao","Grande POA",
D33="Camila Arruda","Sul",
D33="Jairo Costa","Sul",
D33="Moacir Lopes","Grande POA",
D33="Nei Xavier","Grande POA",
D33="Raquel Ricardo","Vale dos Sinos",
D33="Tatiana Lacerda","Serra",
D33="Timoteo Hellwing","Sul",
D33="Volnei Klug","Sul",
D33="Wagner da Silva","Vale dos Sinos",
D33="Marcelo de Souza","Sul",
D33="Fernando Moura","Serra",
D33="Paulo Renato","Litoral",
D33="Vinicios da Luz","Litoral",
D33="Bruno Santos","Litoral",
D33="Mauricio Keenan","Sul",
D33="Cristielen","Litoral",
D33="Juliano Lause","Grande POA",
D33="Thiago Fraga","Vale dos Sinos",
D33="Natalia","Vale dos Sinos",
D33="Guilherme Juhliano","Grande POA",
D33="Timoteo","Sul",
D33="Carlos Alberto","Sul",
D33="Anaina Schmidt","Sul",
D33="Rose - Nelvaira","Sul",
D33="Henrik Von Muhlen","Serra",
TRUE,""
)</f>
        <v>Litoral</v>
      </c>
      <c r="G33" s="17" t="s">
        <v>30</v>
      </c>
      <c r="H33" s="8" t="s">
        <v>82</v>
      </c>
      <c r="I33" s="18">
        <v>46199</v>
      </c>
      <c r="J33" s="8" t="s">
        <v>34</v>
      </c>
      <c r="K33" s="20"/>
    </row>
    <row r="34" spans="1:11" ht="15" customHeight="1">
      <c r="A34" s="7">
        <v>45474</v>
      </c>
      <c r="B34" s="2" t="s">
        <v>27</v>
      </c>
      <c r="C34" s="15">
        <f>IF(D34="Cristielen",1211,
IF(D34="Jenifer",1575,
IF(D34="Tatiana Lacerda",9886,
IF(D34="Andreia Lopes",1504,
IF(D34="Arlecio Lindemann",1328,
IF(D34="Dionis Jose",1525,
IF(D34="Douglas Montagna",1581,
IF(D34="Elisiane Lambrechtt",1234,
IF(D34="Gislaine Muller",9937,
IF(D34="Henrique Godinho",1518,
IF(D34="Rose - Nelvara",9863,
IF(D34="Viviane Botelho",9872,
IF(D34="Ariane Quebao",1596,
IF(D34="Ariane",1596,
IF(D34="Camila Arruda",1464,
IF(D34="Camila",1464,
IF(D34="Jairo Costa",9911,
IF(D34="Moacir Lopes",1278,
IF(D34="Nei Xavier",1150,
IF(D34="Raquel Ricardo",1217,
IF(D34="Timoteo Hellwing",9839,
IF(D34="Volnei Klug",1335,
IF(D34="Natalia",1429,
IF(D34="Wagner da Silva",1623,
IF(D34="Marcelo de Souza",9808,
IF(D34="Fernando Moura",1450,
IF(D34="Paulo Renato",6127,
IF(D34="Vinicios da Luz",9905,
IF(D34="Bruno Santos",1273,
IF(D34="Mauricio Keenan",1500,
IF(D34="Juliano Lause",1544,
IF(D34="Guilherme Juhliano",1522,
IF(D34="Timoteo",9839,
IF(D34="Carlos Alberto",1615,
IF(D34="Anaina Schmidt",1503,
IF(D34="Rose - Nelvaira",9863,
IF(D34="Henrik Von Muhlen",1280,
IF(D34="Luiz Olavo",1607,
IF(D34="Sidimar Luis",1325,
IF(D34="Thiago Fraga",1604,""))))))))))))))))))))))))))))))))))))))))</f>
        <v>1273</v>
      </c>
      <c r="D34" s="8" t="s">
        <v>86</v>
      </c>
      <c r="E34" s="16" t="s">
        <v>48</v>
      </c>
      <c r="F34" s="17" t="str" cm="1">
        <f t="array" ref="F34">_xlfn.IFS(
D34="Andreia Lopes","Serra",
D34="Arlecio Lindemann","Sul",
D34="Dionis Jose","Vale dos Sinos",
D34="Douglas Montagna","Grande POA",
D34="Elisiane Lambrechtt","Grande POA",
D34="Gislaine Muller","Vale dos Sinos",
D34="Henrique Godinho","Grande POA",
D34="Rose - Nelvara","Sul",
D34="Viviane Botelho","Sul",
D34="Ariane Quebao","Grande POA",
D34="Camila Arruda","Sul",
D34="Jairo Costa","Sul",
D34="Moacir Lopes","Grande POA",
D34="Nei Xavier","Grande POA",
D34="Raquel Ricardo","Vale dos Sinos",
D34="Tatiana Lacerda","Serra",
D34="Timoteo Hellwing","Sul",
D34="Volnei Klug","Sul",
D34="Wagner da Silva","Vale dos Sinos",
D34="Marcelo de Souza","Sul",
D34="Fernando Moura","Serra",
D34="Paulo Renato","Litoral",
D34="Vinicios da Luz","Litoral",
D34="Bruno Santos","Litoral",
D34="Mauricio Keenan","Sul",
D34="Cristielen","Litoral",
D34="Juliano Lause","Grande POA",
D34="Thiago Fraga","Vale dos Sinos",
D34="Natalia","Vale dos Sinos",
D34="Guilherme Juhliano","Grande POA",
D34="Timoteo","Sul",
D34="Carlos Alberto","Sul",
D34="Anaina Schmidt","Sul",
D34="Rose - Nelvaira","Sul",
D34="Henrik Von Muhlen","Serra",
TRUE,""
)</f>
        <v>Litoral</v>
      </c>
      <c r="G34" s="17" t="s">
        <v>42</v>
      </c>
      <c r="H34" s="8" t="s">
        <v>82</v>
      </c>
      <c r="I34" s="18">
        <v>46199</v>
      </c>
      <c r="J34" s="8" t="s">
        <v>32</v>
      </c>
      <c r="K34" s="20">
        <v>358.93</v>
      </c>
    </row>
    <row r="35" spans="1:11" ht="15" customHeight="1">
      <c r="A35" s="7">
        <v>41788</v>
      </c>
      <c r="B35" s="5" t="s">
        <v>27</v>
      </c>
      <c r="C35" s="15">
        <f>IF(D35="Cristielen",1211,
IF(D35="Jenifer",1575,
IF(D35="Tatiana Lacerda",9886,
IF(D35="Andreia Lopes",1504,
IF(D35="Arlecio Lindemann",1328,
IF(D35="Dionis Jose",1525,
IF(D35="Douglas Montagna",1581,
IF(D35="Elisiane Lambrechtt",1234,
IF(D35="Gislaine Muller",9937,
IF(D35="Henrique Godinho",1518,
IF(D35="Rose - Nelvara",9863,
IF(D35="Viviane Botelho",9872,
IF(D35="Ariane Quebao",1596,
IF(D35="Ariane",1596,
IF(D35="Camila Arruda",1464,
IF(D35="Camila",1464,
IF(D35="Jairo Costa",9911,
IF(D35="Moacir Lopes",1278,
IF(D35="Nei Xavier",1150,
IF(D35="Raquel Ricardo",1217,
IF(D35="Timoteo Hellwing",9839,
IF(D35="Volnei Klug",1335,
IF(D35="Natalia",1429,
IF(D35="Wagner da Silva",1623,
IF(D35="Marcelo de Souza",9808,
IF(D35="Fernando Moura",1450,
IF(D35="Paulo Renato",6127,
IF(D35="Vinicios da Luz",9905,
IF(D35="Bruno Santos",1273,
IF(D35="Mauricio Keenan",1500,
IF(D35="Juliano Lause",1544,
IF(D35="Guilherme Juhliano",1522,
IF(D35="Timoteo",9839,
IF(D35="Carlos Alberto",1615,
IF(D35="Anaina Schmidt",1503,
IF(D35="Rose - Nelvaira",9863,
IF(D35="Henrik Von Muhlen",1280,
IF(D35="Luiz Olavo",1607,
IF(D35="Sidimar Luis",1325,
IF(D35="Thiago Fraga",1604,""))))))))))))))))))))))))))))))))))))))))</f>
        <v>1211</v>
      </c>
      <c r="D35" s="22" t="s">
        <v>28</v>
      </c>
      <c r="E35" s="16" t="s">
        <v>29</v>
      </c>
      <c r="F35" s="17" t="str" cm="1">
        <f t="array" ref="F35">_xlfn.IFS(
D35="Andreia Lopes","Serra",
D35="Arlecio Lindemann","Sul",
D35="Dionis Jose","Vale dos Sinos",
D35="Douglas Montagna","Grande POA",
D35="Elisiane Lambrechtt","Grande POA",
D35="Gislaine Muller","Vale dos Sinos",
D35="Henrique Godinho","Grande POA",
D35="Rose - Nelvara","Sul",
D35="Viviane Botelho","Sul",
D35="Ariane Quebao","Grande POA",
D35="Camila Arruda","Sul",
D35="Jairo Costa","Sul",
D35="Moacir Lopes","Grande POA",
D35="Nei Xavier","Grande POA",
D35="Raquel Ricardo","Vale dos Sinos",
D35="Tatiana Lacerda","Serra",
D35="Timoteo Hellwing","Sul",
D35="Volnei Klug","Sul",
D35="Wagner da Silva","Vale dos Sinos",
D35="Marcelo de Souza","Sul",
D35="Fernando Moura","Serra",
D35="Paulo Renato","Litoral",
D35="Vinicios da Luz","Litoral",
D35="Bruno Santos","Litoral",
D35="Mauricio Keenan","Sul",
D35="Cristielen","Litoral",
D35="Juliano Lause","Grande POA",
D35="Thiago Fraga","Vale dos Sinos",
D35="Natalia","Vale dos Sinos",
D35="Guilherme Juhliano","Grande POA",
D35="Timoteo","Sul",
D35="Carlos Alberto","Sul",
D35="Anaina Schmidt","Sul",
D35="Rose - Nelvaira","Sul",
D35="Henrik Von Muhlen","Serra",
TRUE,""
)</f>
        <v>Litoral</v>
      </c>
      <c r="G35" s="17" t="s">
        <v>30</v>
      </c>
      <c r="H35" s="8" t="s">
        <v>82</v>
      </c>
      <c r="I35" s="18">
        <v>46199</v>
      </c>
      <c r="J35" s="8" t="s">
        <v>34</v>
      </c>
      <c r="K35" s="20"/>
    </row>
    <row r="36" spans="1:11" ht="15" customHeight="1">
      <c r="A36" s="7">
        <v>25029</v>
      </c>
      <c r="B36" s="5" t="s">
        <v>27</v>
      </c>
      <c r="C36" s="15">
        <f>IF(D36="Cristielen",1211,
IF(D36="Jenifer",1575,
IF(D36="Tatiana Lacerda",9886,
IF(D36="Andreia Lopes",1504,
IF(D36="Arlecio Lindemann",1328,
IF(D36="Dionis Jose",1525,
IF(D36="Douglas Montagna",1581,
IF(D36="Elisiane Lambrechtt",1234,
IF(D36="Gislaine Muller",9937,
IF(D36="Henrique Godinho",1518,
IF(D36="Rose - Nelvara",9863,
IF(D36="Viviane Botelho",9872,
IF(D36="Ariane Quebao",1596,
IF(D36="Ariane",1596,
IF(D36="Camila Arruda",1464,
IF(D36="Camila",1464,
IF(D36="Jairo Costa",9911,
IF(D36="Moacir Lopes",1278,
IF(D36="Nei Xavier",1150,
IF(D36="Raquel Ricardo",1217,
IF(D36="Timoteo Hellwing",9839,
IF(D36="Volnei Klug",1335,
IF(D36="Natalia",1429,
IF(D36="Wagner da Silva",1623,
IF(D36="Marcelo de Souza",9808,
IF(D36="Fernando Moura",1450,
IF(D36="Paulo Renato",6127,
IF(D36="Vinicios da Luz",9905,
IF(D36="Bruno Santos",1273,
IF(D36="Mauricio Keenan",1500,
IF(D36="Juliano Lause",1544,
IF(D36="Guilherme Juhliano",1522,
IF(D36="Timoteo",9839,
IF(D36="Carlos Alberto",1615,
IF(D36="Anaina Schmidt",1503,
IF(D36="Rose - Nelvaira",9863,
IF(D36="Henrik Von Muhlen",1280,
IF(D36="Luiz Olavo",1607,
IF(D36="Sidimar Luis",1325,
IF(D36="Thiago Fraga",1604,""))))))))))))))))))))))))))))))))))))))))</f>
        <v>9863</v>
      </c>
      <c r="D36" s="8" t="s">
        <v>60</v>
      </c>
      <c r="E36" s="16" t="s">
        <v>48</v>
      </c>
      <c r="F36" s="17" t="str" cm="1">
        <f t="array" ref="F36">_xlfn.IFS(
D36="Andreia Lopes","Serra",
D36="Arlecio Lindemann","Sul",
D36="Dionis Jose","Vale dos Sinos",
D36="Douglas Montagna","Grande POA",
D36="Elisiane Lambrechtt","Grande POA",
D36="Gislaine Muller","Vale dos Sinos",
D36="Henrique Godinho","Grande POA",
D36="Rose - Nelvara","Sul",
D36="Viviane Botelho","Sul",
D36="Ariane Quebao","Grande POA",
D36="Camila Arruda","Sul",
D36="Jairo Costa","Sul",
D36="Moacir Lopes","Grande POA",
D36="Nei Xavier","Grande POA",
D36="Raquel Ricardo","Vale dos Sinos",
D36="Tatiana Lacerda","Serra",
D36="Timoteo Hellwing","Sul",
D36="Volnei Klug","Sul",
D36="Wagner da Silva","Vale dos Sinos",
D36="Marcelo de Souza","Sul",
D36="Fernando Moura","Serra",
D36="Paulo Renato","Litoral",
D36="Vinicios da Luz","Litoral",
D36="Bruno Santos","Litoral",
D36="Mauricio Keenan","Sul",
D36="Cristielen","Litoral",
D36="Juliano Lause","Grande POA",
D36="Thiago Fraga","Vale dos Sinos",
D36="Natalia","Vale dos Sinos",
D36="Guilherme Juhliano","Grande POA",
D36="Timoteo","Sul",
D36="Carlos Alberto","Sul",
D36="Anaina Schmidt","Sul",
D36="Rose - Nelvaira","Sul",
D36="Henrik Von Muhlen","Serra",
TRUE,""
)</f>
        <v>Sul</v>
      </c>
      <c r="G36" s="17" t="s">
        <v>52</v>
      </c>
      <c r="H36" s="8" t="s">
        <v>82</v>
      </c>
      <c r="I36" s="18">
        <v>46199</v>
      </c>
      <c r="J36" s="8" t="s">
        <v>32</v>
      </c>
      <c r="K36" s="20">
        <v>407.43</v>
      </c>
    </row>
    <row r="37" spans="1:11" ht="15" customHeight="1">
      <c r="A37" s="7">
        <v>44812</v>
      </c>
      <c r="B37" s="12" t="s">
        <v>27</v>
      </c>
      <c r="C37" s="15">
        <f>IF(D37="Cristielen",1211,
IF(D37="Jenifer",1575,
IF(D37="Tatiana Lacerda",9886,
IF(D37="Andreia Lopes",1504,
IF(D37="Arlecio Lindemann",1328,
IF(D37="Dionis Jose",1525,
IF(D37="Douglas Montagna",1581,
IF(D37="Elisiane Lambrechtt",1234,
IF(D37="Gislaine Muller",9937,
IF(D37="Henrique Godinho",1518,
IF(D37="Rose - Nelvara",9863,
IF(D37="Viviane Botelho",9872,
IF(D37="Ariane Quebao",1596,
IF(D37="Ariane",1596,
IF(D37="Camila Arruda",1464,
IF(D37="Camila",1464,
IF(D37="Jairo Costa",9911,
IF(D37="Moacir Lopes",1278,
IF(D37="Nei Xavier",1150,
IF(D37="Raquel Ricardo",1217,
IF(D37="Timoteo Hellwing",9839,
IF(D37="Volnei Klug",1335,
IF(D37="Natalia",1429,
IF(D37="Wagner da Silva",1623,
IF(D37="Marcelo de Souza",9808,
IF(D37="Fernando Moura",1450,
IF(D37="Paulo Renato",6127,
IF(D37="Vinicios da Luz",9905,
IF(D37="Bruno Santos",1273,
IF(D37="Mauricio Keenan",1500,
IF(D37="Juliano Lause",1544,
IF(D37="Guilherme Juhliano",1522,
IF(D37="Timoteo",9839,
IF(D37="Carlos Alberto",1615,
IF(D37="Anaina Schmidt",1503,
IF(D37="Rose - Nelvaira",9863,
IF(D37="Henrik Von Muhlen",1280,
IF(D37="Luiz Olavo",1607,
IF(D37="Sidimar Luis",1325,
IF(D37="Thiago Fraga",1604,""))))))))))))))))))))))))))))))))))))))))</f>
        <v>1623</v>
      </c>
      <c r="D37" s="8" t="s">
        <v>81</v>
      </c>
      <c r="E37" s="16" t="s">
        <v>48</v>
      </c>
      <c r="F37" s="17" t="str" cm="1">
        <f t="array" ref="F37">_xlfn.IFS(
D37="Andreia Lopes","Serra",
D37="Arlecio Lindemann","Sul",
D37="Dionis Jose","Vale dos Sinos",
D37="Douglas Montagna","Grande POA",
D37="Elisiane Lambrechtt","Grande POA",
D37="Gislaine Muller","Vale dos Sinos",
D37="Henrique Godinho","Grande POA",
D37="Rose - Nelvara","Sul",
D37="Viviane Botelho","Sul",
D37="Ariane Quebao","Grande POA",
D37="Camila Arruda","Sul",
D37="Jairo Costa","Sul",
D37="Moacir Lopes","Grande POA",
D37="Nei Xavier","Grande POA",
D37="Raquel Ricardo","Vale dos Sinos",
D37="Tatiana Lacerda","Serra",
D37="Timoteo Hellwing","Sul",
D37="Volnei Klug","Sul",
D37="Wagner da Silva","Vale dos Sinos",
D37="Marcelo de Souza","Sul",
D37="Fernando Moura","Serra",
D37="Paulo Renato","Litoral",
D37="Vinicios da Luz","Litoral",
D37="Bruno Santos","Litoral",
D37="Mauricio Keenan","Sul",
D37="Cristielen","Litoral",
D37="Juliano Lause","Grande POA",
D37="Thiago Fraga","Vale dos Sinos",
D37="Natalia","Vale dos Sinos",
D37="Guilherme Juhliano","Grande POA",
D37="Timoteo","Sul",
D37="Carlos Alberto","Sul",
D37="Anaina Schmidt","Sul",
D37="Rose - Nelvaira","Sul",
D37="Henrik Von Muhlen","Serra",
TRUE,""
)</f>
        <v>Vale dos Sinos</v>
      </c>
      <c r="G37" s="17" t="s">
        <v>54</v>
      </c>
      <c r="H37" s="8" t="s">
        <v>82</v>
      </c>
      <c r="I37" s="18">
        <v>46199</v>
      </c>
      <c r="J37" s="8" t="s">
        <v>34</v>
      </c>
      <c r="K37" s="20"/>
    </row>
    <row r="38" spans="1:11" ht="15" customHeight="1">
      <c r="A38" s="7">
        <v>44986</v>
      </c>
      <c r="B38" s="12" t="s">
        <v>27</v>
      </c>
      <c r="C38" s="15">
        <f>IF(D38="Cristielen",1211,
IF(D38="Jenifer",1575,
IF(D38="Tatiana Lacerda",9886,
IF(D38="Andreia Lopes",1504,
IF(D38="Arlecio Lindemann",1328,
IF(D38="Dionis Jose",1525,
IF(D38="Douglas Montagna",1581,
IF(D38="Elisiane Lambrechtt",1234,
IF(D38="Gislaine Muller",9937,
IF(D38="Henrique Godinho",1518,
IF(D38="Rose - Nelvara",9863,
IF(D38="Viviane Botelho",9872,
IF(D38="Ariane Quebao",1596,
IF(D38="Ariane",1596,
IF(D38="Camila Arruda",1464,
IF(D38="Camila",1464,
IF(D38="Jairo Costa",9911,
IF(D38="Moacir Lopes",1278,
IF(D38="Nei Xavier",1150,
IF(D38="Raquel Ricardo",1217,
IF(D38="Timoteo Hellwing",9839,
IF(D38="Volnei Klug",1335,
IF(D38="Natalia",1429,
IF(D38="Wagner da Silva",1623,
IF(D38="Marcelo de Souza",9808,
IF(D38="Fernando Moura",1450,
IF(D38="Paulo Renato",6127,
IF(D38="Vinicios da Luz",9905,
IF(D38="Bruno Santos",1273,
IF(D38="Mauricio Keenan",1500,
IF(D38="Juliano Lause",1544,
IF(D38="Guilherme Juhliano",1522,
IF(D38="Timoteo",9839,
IF(D38="Carlos Alberto",1615,
IF(D38="Anaina Schmidt",1503,
IF(D38="Rose - Nelvaira",9863,
IF(D38="Henrik Von Muhlen",1280,
IF(D38="Luiz Olavo",1607,
IF(D38="Sidimar Luis",1325,
IF(D38="Thiago Fraga",1604,""))))))))))))))))))))))))))))))))))))))))</f>
        <v>1544</v>
      </c>
      <c r="D38" s="8" t="s">
        <v>88</v>
      </c>
      <c r="E38" s="16" t="s">
        <v>48</v>
      </c>
      <c r="F38" s="17" t="str" cm="1">
        <f t="array" ref="F38">_xlfn.IFS(
D38="Andreia Lopes","Serra",
D38="Arlecio Lindemann","Sul",
D38="Dionis Jose","Vale dos Sinos",
D38="Douglas Montagna","Grande POA",
D38="Elisiane Lambrechtt","Grande POA",
D38="Gislaine Muller","Vale dos Sinos",
D38="Henrique Godinho","Grande POA",
D38="Rose - Nelvara","Sul",
D38="Viviane Botelho","Sul",
D38="Ariane Quebao","Grande POA",
D38="Camila Arruda","Sul",
D38="Jairo Costa","Sul",
D38="Moacir Lopes","Grande POA",
D38="Nei Xavier","Grande POA",
D38="Raquel Ricardo","Vale dos Sinos",
D38="Tatiana Lacerda","Serra",
D38="Timoteo Hellwing","Sul",
D38="Volnei Klug","Sul",
D38="Wagner da Silva","Vale dos Sinos",
D38="Marcelo de Souza","Sul",
D38="Fernando Moura","Serra",
D38="Paulo Renato","Litoral",
D38="Vinicios da Luz","Litoral",
D38="Bruno Santos","Litoral",
D38="Mauricio Keenan","Sul",
D38="Cristielen","Litoral",
D38="Juliano Lause","Grande POA",
D38="Thiago Fraga","Vale dos Sinos",
D38="Natalia","Vale dos Sinos",
D38="Guilherme Juhliano","Grande POA",
D38="Timoteo","Sul",
D38="Carlos Alberto","Sul",
D38="Anaina Schmidt","Sul",
D38="Rose - Nelvaira","Sul",
D38="Henrik Von Muhlen","Serra",
TRUE,""
)</f>
        <v>Grande POA</v>
      </c>
      <c r="G38" s="17" t="s">
        <v>56</v>
      </c>
      <c r="H38" s="8" t="s">
        <v>82</v>
      </c>
      <c r="I38" s="18">
        <v>46199</v>
      </c>
      <c r="J38" s="8" t="s">
        <v>34</v>
      </c>
      <c r="K38" s="20"/>
    </row>
    <row r="39" spans="1:11" ht="15" customHeight="1">
      <c r="A39" s="7">
        <v>34654</v>
      </c>
      <c r="B39" s="4" t="s">
        <v>27</v>
      </c>
      <c r="C39" s="15">
        <f>IF(D39="Cristielen",1211,
IF(D39="Jenifer",1575,
IF(D39="Tatiana Lacerda",9886,
IF(D39="Andreia Lopes",1504,
IF(D39="Arlecio Lindemann",1328,
IF(D39="Dionis Jose",1525,
IF(D39="Douglas Montagna",1581,
IF(D39="Elisiane Lambrechtt",1234,
IF(D39="Gislaine Muller",9937,
IF(D39="Henrique Godinho",1518,
IF(D39="Rose - Nelvara",9863,
IF(D39="Viviane Botelho",9872,
IF(D39="Ariane Quebao",1596,
IF(D39="Ariane",1596,
IF(D39="Camila Arruda",1464,
IF(D39="Camila",1464,
IF(D39="Jairo Costa",9911,
IF(D39="Moacir Lopes",1278,
IF(D39="Nei Xavier",1150,
IF(D39="Raquel Ricardo",1217,
IF(D39="Timoteo Hellwing",9839,
IF(D39="Volnei Klug",1335,
IF(D39="Natalia",1429,
IF(D39="Wagner da Silva",1623,
IF(D39="Marcelo de Souza",9808,
IF(D39="Fernando Moura",1450,
IF(D39="Paulo Renato",6127,
IF(D39="Vinicios da Luz",9905,
IF(D39="Bruno Santos",1273,
IF(D39="Mauricio Keenan",1500,
IF(D39="Juliano Lause",1544,
IF(D39="Guilherme Juhliano",1522,
IF(D39="Timoteo",9839,
IF(D39="Carlos Alberto",1615,
IF(D39="Anaina Schmidt",1503,
IF(D39="Rose - Nelvaira",9863,
IF(D39="Henrik Von Muhlen",1280,
IF(D39="Luiz Olavo",1607,
IF(D39="Sidimar Luis",1325,
IF(D39="Thiago Fraga",1604,""))))))))))))))))))))))))))))))))))))))))</f>
        <v>9911</v>
      </c>
      <c r="D39" s="16" t="s">
        <v>65</v>
      </c>
      <c r="E39" s="16" t="s">
        <v>48</v>
      </c>
      <c r="F39" s="17" t="str" cm="1">
        <f t="array" ref="F39">_xlfn.IFS(
D39="Andreia Lopes","Serra",
D39="Arlecio Lindemann","Sul",
D39="Dionis Jose","Vale dos Sinos",
D39="Douglas Montagna","Grande POA",
D39="Elisiane Lambrechtt","Grande POA",
D39="Gislaine Muller","Vale dos Sinos",
D39="Henrique Godinho","Grande POA",
D39="Rose - Nelvara","Sul",
D39="Viviane Botelho","Sul",
D39="Ariane Quebao","Grande POA",
D39="Camila Arruda","Sul",
D39="Jairo Costa","Sul",
D39="Moacir Lopes","Grande POA",
D39="Nei Xavier","Grande POA",
D39="Raquel Ricardo","Vale dos Sinos",
D39="Tatiana Lacerda","Serra",
D39="Timoteo Hellwing","Sul",
D39="Volnei Klug","Sul",
D39="Wagner da Silva","Vale dos Sinos",
D39="Marcelo de Souza","Sul",
D39="Fernando Moura","Serra",
D39="Paulo Renato","Litoral",
D39="Vinicios da Luz","Litoral",
D39="Bruno Santos","Litoral",
D39="Mauricio Keenan","Sul",
D39="Cristielen","Litoral",
D39="Juliano Lause","Grande POA",
D39="Thiago Fraga","Vale dos Sinos",
D39="Natalia","Vale dos Sinos",
D39="Guilherme Juhliano","Grande POA",
D39="Timoteo","Sul",
D39="Carlos Alberto","Sul",
D39="Anaina Schmidt","Sul",
D39="Rose - Nelvaira","Sul",
D39="Henrik Von Muhlen","Serra",
TRUE,""
)</f>
        <v>Sul</v>
      </c>
      <c r="G39" s="17" t="s">
        <v>52</v>
      </c>
      <c r="H39" s="8" t="s">
        <v>82</v>
      </c>
      <c r="I39" s="18">
        <v>46200</v>
      </c>
      <c r="J39" s="8" t="s">
        <v>34</v>
      </c>
      <c r="K39" s="20"/>
    </row>
  </sheetData>
  <mergeCells count="8">
    <mergeCell ref="A13:N14"/>
    <mergeCell ref="A16:R16"/>
    <mergeCell ref="A1:R1"/>
    <mergeCell ref="A4:N4"/>
    <mergeCell ref="A8:N8"/>
    <mergeCell ref="A12:N12"/>
    <mergeCell ref="A5:N6"/>
    <mergeCell ref="A9:N10"/>
  </mergeCells>
  <conditionalFormatting sqref="A17">
    <cfRule type="duplicateValues" dxfId="25" priority="3"/>
  </conditionalFormatting>
  <conditionalFormatting sqref="A18:A38">
    <cfRule type="duplicateValues" dxfId="24" priority="2"/>
  </conditionalFormatting>
  <conditionalFormatting sqref="A39">
    <cfRule type="duplicateValues" dxfId="23" priority="1"/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71254-DA50-4A9E-8B63-1F3446F8E955}">
  <sheetPr>
    <tabColor theme="0"/>
  </sheetPr>
  <dimension ref="A1:R17"/>
  <sheetViews>
    <sheetView showGridLines="0" workbookViewId="0">
      <selection activeCell="O27" sqref="O27"/>
    </sheetView>
  </sheetViews>
  <sheetFormatPr defaultRowHeight="15"/>
  <sheetData>
    <row r="1" spans="1:18">
      <c r="A1" s="129" t="s">
        <v>89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</row>
    <row r="4" spans="1:18">
      <c r="A4" s="126" t="s">
        <v>1</v>
      </c>
      <c r="B4" s="127"/>
      <c r="C4" s="127"/>
      <c r="D4" s="127"/>
      <c r="E4" s="127"/>
      <c r="F4" s="127"/>
      <c r="G4" s="127"/>
      <c r="H4" s="127"/>
      <c r="I4" s="127"/>
      <c r="J4" s="127"/>
      <c r="K4" s="127"/>
      <c r="L4" s="127"/>
      <c r="M4" s="127"/>
      <c r="N4" s="127"/>
    </row>
    <row r="5" spans="1:18" ht="15" customHeight="1">
      <c r="A5" s="128" t="s">
        <v>90</v>
      </c>
      <c r="B5" s="128"/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</row>
    <row r="6" spans="1:18" ht="18.75" customHeight="1">
      <c r="A6" s="128"/>
      <c r="B6" s="128"/>
      <c r="C6" s="128"/>
      <c r="D6" s="128"/>
      <c r="E6" s="128"/>
      <c r="F6" s="128"/>
      <c r="G6" s="128"/>
      <c r="H6" s="128"/>
      <c r="I6" s="128"/>
      <c r="J6" s="128"/>
      <c r="K6" s="128"/>
      <c r="L6" s="128"/>
      <c r="M6" s="128"/>
      <c r="N6" s="128"/>
    </row>
    <row r="8" spans="1:18">
      <c r="A8" s="126" t="s">
        <v>3</v>
      </c>
      <c r="B8" s="127"/>
      <c r="C8" s="127"/>
      <c r="D8" s="127"/>
      <c r="E8" s="127"/>
      <c r="F8" s="127"/>
      <c r="G8" s="127"/>
      <c r="H8" s="127"/>
      <c r="I8" s="127"/>
      <c r="J8" s="127"/>
      <c r="K8" s="127"/>
      <c r="L8" s="127"/>
      <c r="M8" s="127"/>
      <c r="N8" s="127"/>
    </row>
    <row r="9" spans="1:18" ht="15" customHeight="1">
      <c r="A9" s="128" t="s">
        <v>91</v>
      </c>
      <c r="B9" s="128"/>
      <c r="C9" s="128"/>
      <c r="D9" s="128"/>
      <c r="E9" s="128"/>
      <c r="F9" s="128"/>
      <c r="G9" s="128"/>
      <c r="H9" s="128"/>
      <c r="I9" s="128"/>
      <c r="J9" s="128"/>
      <c r="K9" s="128"/>
      <c r="L9" s="128"/>
      <c r="M9" s="128"/>
      <c r="N9" s="128"/>
    </row>
    <row r="10" spans="1:18">
      <c r="A10" s="128"/>
      <c r="B10" s="128"/>
      <c r="C10" s="128"/>
      <c r="D10" s="128"/>
      <c r="E10" s="128"/>
      <c r="F10" s="128"/>
      <c r="G10" s="128"/>
      <c r="H10" s="128"/>
      <c r="I10" s="128"/>
      <c r="J10" s="128"/>
      <c r="K10" s="128"/>
      <c r="L10" s="128"/>
      <c r="M10" s="128"/>
      <c r="N10" s="128"/>
    </row>
    <row r="12" spans="1:18">
      <c r="A12" s="126" t="s">
        <v>5</v>
      </c>
      <c r="B12" s="127"/>
      <c r="C12" s="127"/>
      <c r="D12" s="127"/>
      <c r="E12" s="127"/>
      <c r="F12" s="127"/>
      <c r="G12" s="127"/>
      <c r="H12" s="127"/>
      <c r="I12" s="127"/>
      <c r="J12" s="127"/>
      <c r="K12" s="127"/>
      <c r="L12" s="127"/>
      <c r="M12" s="127"/>
      <c r="N12" s="127"/>
    </row>
    <row r="13" spans="1:18" ht="15" customHeight="1">
      <c r="A13" s="128" t="s">
        <v>92</v>
      </c>
      <c r="B13" s="128"/>
      <c r="C13" s="128"/>
      <c r="D13" s="128"/>
      <c r="E13" s="128"/>
      <c r="F13" s="128"/>
      <c r="G13" s="128"/>
      <c r="H13" s="128"/>
      <c r="I13" s="128"/>
      <c r="J13" s="128"/>
      <c r="K13" s="128"/>
      <c r="L13" s="128"/>
      <c r="M13" s="128"/>
      <c r="N13" s="128"/>
    </row>
    <row r="14" spans="1:18">
      <c r="A14" s="128"/>
      <c r="B14" s="128"/>
      <c r="C14" s="128"/>
      <c r="D14" s="128"/>
      <c r="E14" s="128"/>
      <c r="F14" s="128"/>
      <c r="G14" s="128"/>
      <c r="H14" s="128"/>
      <c r="I14" s="128"/>
      <c r="J14" s="128"/>
      <c r="K14" s="128"/>
      <c r="L14" s="128"/>
      <c r="M14" s="128"/>
      <c r="N14" s="128"/>
    </row>
    <row r="16" spans="1:18">
      <c r="A16" s="130" t="s">
        <v>15</v>
      </c>
      <c r="B16" s="130"/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</row>
    <row r="17" spans="1:11">
      <c r="A17" s="3" t="s">
        <v>16</v>
      </c>
      <c r="B17" s="3" t="s">
        <v>17</v>
      </c>
      <c r="C17" s="46" t="s">
        <v>18</v>
      </c>
      <c r="D17" s="46" t="s">
        <v>19</v>
      </c>
      <c r="E17" s="13" t="s">
        <v>20</v>
      </c>
      <c r="F17" s="13" t="s">
        <v>21</v>
      </c>
      <c r="G17" s="13" t="s">
        <v>22</v>
      </c>
      <c r="H17" s="13" t="s">
        <v>23</v>
      </c>
      <c r="I17" s="13" t="s">
        <v>24</v>
      </c>
      <c r="J17" s="13" t="s">
        <v>25</v>
      </c>
      <c r="K17" s="14" t="s">
        <v>26</v>
      </c>
    </row>
  </sheetData>
  <mergeCells count="8">
    <mergeCell ref="A13:N14"/>
    <mergeCell ref="A16:R16"/>
    <mergeCell ref="A1:R1"/>
    <mergeCell ref="A4:N4"/>
    <mergeCell ref="A8:N8"/>
    <mergeCell ref="A12:N12"/>
    <mergeCell ref="A5:N6"/>
    <mergeCell ref="A9:N10"/>
  </mergeCells>
  <conditionalFormatting sqref="A17">
    <cfRule type="duplicateValues" dxfId="22" priority="1"/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012C2-EEA2-4367-9C79-4156500E3AC6}">
  <sheetPr>
    <tabColor theme="0"/>
  </sheetPr>
  <dimension ref="A1:R26"/>
  <sheetViews>
    <sheetView showGridLines="0" workbookViewId="0">
      <selection activeCell="B19" sqref="B19"/>
    </sheetView>
  </sheetViews>
  <sheetFormatPr defaultRowHeight="15"/>
  <cols>
    <col min="2" max="2" width="13.85546875" bestFit="1" customWidth="1"/>
    <col min="4" max="4" width="15.28515625" bestFit="1" customWidth="1"/>
    <col min="5" max="5" width="11" bestFit="1" customWidth="1"/>
    <col min="9" max="9" width="11.42578125" bestFit="1" customWidth="1"/>
  </cols>
  <sheetData>
    <row r="1" spans="1:18">
      <c r="A1" s="129" t="s">
        <v>93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</row>
    <row r="4" spans="1:18">
      <c r="A4" s="126" t="s">
        <v>1</v>
      </c>
      <c r="B4" s="127"/>
      <c r="C4" s="127"/>
      <c r="D4" s="127"/>
      <c r="E4" s="127"/>
      <c r="F4" s="127"/>
      <c r="G4" s="127"/>
      <c r="H4" s="127"/>
      <c r="I4" s="127"/>
      <c r="J4" s="127"/>
      <c r="K4" s="127"/>
      <c r="L4" s="127"/>
      <c r="M4" s="127"/>
      <c r="N4" s="127"/>
    </row>
    <row r="5" spans="1:18" ht="15" customHeight="1">
      <c r="A5" s="128" t="s">
        <v>94</v>
      </c>
      <c r="B5" s="128"/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</row>
    <row r="6" spans="1:18" ht="31.5" customHeight="1">
      <c r="A6" s="128"/>
      <c r="B6" s="128"/>
      <c r="C6" s="128"/>
      <c r="D6" s="128"/>
      <c r="E6" s="128"/>
      <c r="F6" s="128"/>
      <c r="G6" s="128"/>
      <c r="H6" s="128"/>
      <c r="I6" s="128"/>
      <c r="J6" s="128"/>
      <c r="K6" s="128"/>
      <c r="L6" s="128"/>
      <c r="M6" s="128"/>
      <c r="N6" s="128"/>
    </row>
    <row r="8" spans="1:18">
      <c r="A8" s="126" t="s">
        <v>3</v>
      </c>
      <c r="B8" s="127"/>
      <c r="C8" s="127"/>
      <c r="D8" s="127"/>
      <c r="E8" s="127"/>
      <c r="F8" s="127"/>
      <c r="G8" s="127"/>
      <c r="H8" s="127"/>
      <c r="I8" s="127"/>
      <c r="J8" s="127"/>
      <c r="K8" s="127"/>
      <c r="L8" s="127"/>
      <c r="M8" s="127"/>
      <c r="N8" s="127"/>
    </row>
    <row r="9" spans="1:18" ht="15" customHeight="1">
      <c r="A9" s="128" t="s">
        <v>95</v>
      </c>
      <c r="B9" s="128"/>
      <c r="C9" s="128"/>
      <c r="D9" s="128"/>
      <c r="E9" s="128"/>
      <c r="F9" s="128"/>
      <c r="G9" s="128"/>
      <c r="H9" s="128"/>
      <c r="I9" s="128"/>
      <c r="J9" s="128"/>
      <c r="K9" s="128"/>
      <c r="L9" s="128"/>
      <c r="M9" s="128"/>
      <c r="N9" s="128"/>
    </row>
    <row r="10" spans="1:18">
      <c r="A10" s="128"/>
      <c r="B10" s="128"/>
      <c r="C10" s="128"/>
      <c r="D10" s="128"/>
      <c r="E10" s="128"/>
      <c r="F10" s="128"/>
      <c r="G10" s="128"/>
      <c r="H10" s="128"/>
      <c r="I10" s="128"/>
      <c r="J10" s="128"/>
      <c r="K10" s="128"/>
      <c r="L10" s="128"/>
      <c r="M10" s="128"/>
      <c r="N10" s="128"/>
    </row>
    <row r="12" spans="1:18">
      <c r="A12" s="126" t="s">
        <v>5</v>
      </c>
      <c r="B12" s="127"/>
      <c r="C12" s="127"/>
      <c r="D12" s="127"/>
      <c r="E12" s="127"/>
      <c r="F12" s="127"/>
      <c r="G12" s="127"/>
      <c r="H12" s="127"/>
      <c r="I12" s="127"/>
      <c r="J12" s="127"/>
      <c r="K12" s="127"/>
      <c r="L12" s="127"/>
      <c r="M12" s="127"/>
      <c r="N12" s="127"/>
    </row>
    <row r="13" spans="1:18" ht="15" customHeight="1">
      <c r="A13" s="128" t="s">
        <v>96</v>
      </c>
      <c r="B13" s="128"/>
      <c r="C13" s="128"/>
      <c r="D13" s="128"/>
      <c r="E13" s="128"/>
      <c r="F13" s="128"/>
      <c r="G13" s="128"/>
      <c r="H13" s="128"/>
      <c r="I13" s="128"/>
      <c r="J13" s="128"/>
      <c r="K13" s="128"/>
      <c r="L13" s="128"/>
      <c r="M13" s="128"/>
      <c r="N13" s="128"/>
    </row>
    <row r="14" spans="1:18">
      <c r="A14" s="128"/>
      <c r="B14" s="128"/>
      <c r="C14" s="128"/>
      <c r="D14" s="128"/>
      <c r="E14" s="128"/>
      <c r="F14" s="128"/>
      <c r="G14" s="128"/>
      <c r="H14" s="128"/>
      <c r="I14" s="128"/>
      <c r="J14" s="128"/>
      <c r="K14" s="128"/>
      <c r="L14" s="128"/>
      <c r="M14" s="128"/>
      <c r="N14" s="128"/>
    </row>
    <row r="16" spans="1:18">
      <c r="A16" s="130" t="s">
        <v>15</v>
      </c>
      <c r="B16" s="130"/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</row>
    <row r="17" spans="1:11">
      <c r="A17" s="3" t="s">
        <v>16</v>
      </c>
      <c r="B17" s="3" t="s">
        <v>17</v>
      </c>
      <c r="C17" s="46" t="s">
        <v>18</v>
      </c>
      <c r="D17" s="46" t="s">
        <v>19</v>
      </c>
      <c r="E17" s="13" t="s">
        <v>20</v>
      </c>
      <c r="F17" s="13" t="s">
        <v>21</v>
      </c>
      <c r="G17" s="13" t="s">
        <v>22</v>
      </c>
      <c r="H17" s="13" t="s">
        <v>23</v>
      </c>
      <c r="I17" s="13" t="s">
        <v>24</v>
      </c>
      <c r="J17" s="13" t="s">
        <v>25</v>
      </c>
      <c r="K17" s="14" t="s">
        <v>26</v>
      </c>
    </row>
    <row r="18" spans="1:11" ht="15" customHeight="1">
      <c r="A18" s="7">
        <v>43879</v>
      </c>
      <c r="B18" s="2" t="s">
        <v>27</v>
      </c>
      <c r="C18" s="15">
        <f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1429</v>
      </c>
      <c r="D18" s="8" t="s">
        <v>78</v>
      </c>
      <c r="E18" s="16" t="s">
        <v>29</v>
      </c>
      <c r="F18" s="17" t="str" cm="1">
        <f t="array" ref="F18">_xlfn.IFS(
D18="Andreia Lopes","Serra",
D18="Arlecio Lindemann","Sul",
D18="Dionis Jose","Vale dos Sinos",
D18="Douglas Montagna","Grande POA",
D18="Elisiane Lambrechtt","Grande POA",
D18="Gislaine Muller","Vale dos Sinos",
D18="Henrique Godinho","Grande POA",
D18="Rose - Nelvara","Sul",
D18="Viviane Botelho","Sul",
D18="Ariane Quebao","Grande POA",
D18="Camila Arruda","Sul",
D18="Jairo Costa","Sul",
D18="Moacir Lopes","Grande POA",
D18="Nei Xavier","Grande POA",
D18="Raquel Ricardo","Vale dos Sinos",
D18="Tatiana Lacerda","Serra",
D18="Timoteo Hellwing","Sul",
D18="Volnei Klug","Sul",
D18="Wagner da Silva","Vale dos Sinos",
D18="Marcelo de Souza","Sul",
D18="Fernando Moura","Serra",
D18="Paulo Renato","Litoral",
D18="Vinicios da Luz","Litoral",
D18="Bruno Santos","Litoral",
D18="Mauricio Keenan","Sul",
D18="Cristielen","Litoral",
D18="Juliano Lause","Grande POA",
D18="Thiago Fraga","Vale dos Sinos",
D18="Natalia","Vale dos Sinos",
D18="Guilherme Juhliano","Grande POA",
D18="Timoteo","Sul",
D18="Carlos Alberto","Sul",
D18="Anaina Schmidt","Sul",
D18="Rose - Nelvaira","Sul",
D18="Henrik Von Muhlen","Serra",
TRUE,""
)</f>
        <v>Vale dos Sinos</v>
      </c>
      <c r="G18" s="17" t="s">
        <v>30</v>
      </c>
      <c r="H18" s="8" t="s">
        <v>97</v>
      </c>
      <c r="I18" s="19">
        <v>46203</v>
      </c>
      <c r="J18" s="8" t="s">
        <v>34</v>
      </c>
      <c r="K18" s="20"/>
    </row>
    <row r="19" spans="1:11" ht="15" customHeight="1">
      <c r="A19" s="7">
        <v>28472</v>
      </c>
      <c r="B19" s="2" t="s">
        <v>27</v>
      </c>
      <c r="C19" s="15">
        <f>IF(D19="Cristielen",1211,
IF(D19="Jenifer",1575,
IF(D19="Tatiana Lacerda",9886,
IF(D19="Andreia Lopes",1504,
IF(D19="Arlecio Lindemann",1328,
IF(D19="Dionis Jose",1525,
IF(D19="Douglas Montagna",1581,
IF(D19="Elisiane Lambrechtt",1234,
IF(D19="Gislaine Muller",9937,
IF(D19="Henrique Godinho",1518,
IF(D19="Rose - Nelvara",9863,
IF(D19="Viviane Botelho",9872,
IF(D19="Ariane Quebao",1596,
IF(D19="Ariane",1596,
IF(D19="Camila Arruda",1464,
IF(D19="Camila",1464,
IF(D19="Jairo Costa",9911,
IF(D19="Moacir Lopes",1278,
IF(D19="Nei Xavier",1150,
IF(D19="Raquel Ricardo",1217,
IF(D19="Timoteo Hellwing",9839,
IF(D19="Volnei Klug",1335,
IF(D19="Natalia",1429,
IF(D19="Wagner da Silva",1623,
IF(D19="Marcelo de Souza",9808,
IF(D19="Fernando Moura",1450,
IF(D19="Paulo Renato",6127,
IF(D19="Vinicios da Luz",9905,
IF(D19="Bruno Santos",1273,
IF(D19="Mauricio Keenan",1500,
IF(D19="Juliano Lause",1544,
IF(D19="Guilherme Juhliano",1522,
IF(D19="Timoteo",9839,
IF(D19="Carlos Alberto",1615,
IF(D19="Anaina Schmidt",1503,
IF(D19="Rose - Nelvaira",9863,
IF(D19="Henrik Von Muhlen",1280,
IF(D19="Luiz Olavo",1607,
IF(D19="Sidimar Luis",1325,
IF(D19="Thiago Fraga",1604,""))))))))))))))))))))))))))))))))))))))))</f>
        <v>9886</v>
      </c>
      <c r="D19" s="8" t="s">
        <v>39</v>
      </c>
      <c r="E19" s="16" t="s">
        <v>29</v>
      </c>
      <c r="F19" s="17" t="str" cm="1">
        <f t="array" ref="F19">_xlfn.IFS(
D19="Andreia Lopes","Serra",
D19="Arlecio Lindemann","Sul",
D19="Dionis Jose","Vale dos Sinos",
D19="Douglas Montagna","Grande POA",
D19="Elisiane Lambrechtt","Grande POA",
D19="Gislaine Muller","Vale dos Sinos",
D19="Henrique Godinho","Grande POA",
D19="Rose - Nelvara","Sul",
D19="Viviane Botelho","Sul",
D19="Ariane Quebao","Grande POA",
D19="Camila Arruda","Sul",
D19="Jairo Costa","Sul",
D19="Moacir Lopes","Grande POA",
D19="Nei Xavier","Grande POA",
D19="Raquel Ricardo","Vale dos Sinos",
D19="Tatiana Lacerda","Serra",
D19="Timoteo Hellwing","Sul",
D19="Volnei Klug","Sul",
D19="Wagner da Silva","Vale dos Sinos",
D19="Marcelo de Souza","Sul",
D19="Fernando Moura","Serra",
D19="Paulo Renato","Litoral",
D19="Vinicios da Luz","Litoral",
D19="Bruno Santos","Litoral",
D19="Mauricio Keenan","Sul",
D19="Cristielen","Litoral",
D19="Juliano Lause","Grande POA",
D19="Thiago Fraga","Vale dos Sinos",
D19="Natalia","Vale dos Sinos",
D19="Guilherme Juhliano","Grande POA",
D19="Timoteo","Sul",
D19="Carlos Alberto","Sul",
D19="Anaina Schmidt","Sul",
D19="Rose - Nelvaira","Sul",
D19="Henrik Von Muhlen","Serra",
TRUE,""
)</f>
        <v>Serra</v>
      </c>
      <c r="G19" s="17" t="s">
        <v>30</v>
      </c>
      <c r="H19" s="8" t="s">
        <v>97</v>
      </c>
      <c r="I19" s="19">
        <v>46203</v>
      </c>
      <c r="J19" s="8" t="s">
        <v>34</v>
      </c>
      <c r="K19" s="20"/>
    </row>
    <row r="20" spans="1:11" ht="15" customHeight="1">
      <c r="A20" s="7">
        <v>44422</v>
      </c>
      <c r="B20" s="2" t="s">
        <v>27</v>
      </c>
      <c r="C20" s="15">
        <f>IF(D20="Cristielen",1211,
IF(D20="Jenifer",1575,
IF(D20="Tatiana Lacerda",9886,
IF(D20="Andreia Lopes",1504,
IF(D20="Arlecio Lindemann",1328,
IF(D20="Dionis Jose",1525,
IF(D20="Douglas Montagna",1581,
IF(D20="Elisiane Lambrechtt",1234,
IF(D20="Gislaine Muller",9937,
IF(D20="Henrique Godinho",1518,
IF(D20="Rose - Nelvara",9863,
IF(D20="Viviane Botelho",9872,
IF(D20="Ariane Quebao",1596,
IF(D20="Ariane",1596,
IF(D20="Camila Arruda",1464,
IF(D20="Camila",1464,
IF(D20="Jairo Costa",9911,
IF(D20="Moacir Lopes",1278,
IF(D20="Nei Xavier",1150,
IF(D20="Raquel Ricardo",1217,
IF(D20="Timoteo Hellwing",9839,
IF(D20="Volnei Klug",1335,
IF(D20="Natalia",1429,
IF(D20="Wagner da Silva",1623,
IF(D20="Marcelo de Souza",9808,
IF(D20="Fernando Moura",1450,
IF(D20="Paulo Renato",6127,
IF(D20="Vinicios da Luz",9905,
IF(D20="Bruno Santos",1273,
IF(D20="Mauricio Keenan",1500,
IF(D20="Juliano Lause",1544,
IF(D20="Guilherme Juhliano",1522,
IF(D20="Timoteo",9839,
IF(D20="Carlos Alberto",1615,
IF(D20="Anaina Schmidt",1503,
IF(D20="Rose - Nelvaira",9863,
IF(D20="Henrik Von Muhlen",1280,
IF(D20="Luiz Olavo",1607,
IF(D20="Sidimar Luis",1325,
IF(D20="Thiago Fraga",1604,""))))))))))))))))))))))))))))))))))))))))</f>
        <v>9886</v>
      </c>
      <c r="D20" s="8" t="s">
        <v>39</v>
      </c>
      <c r="E20" s="16" t="s">
        <v>29</v>
      </c>
      <c r="F20" s="17" t="str" cm="1">
        <f t="array" ref="F20">_xlfn.IFS(
D20="Andreia Lopes","Serra",
D20="Arlecio Lindemann","Sul",
D20="Dionis Jose","Vale dos Sinos",
D20="Douglas Montagna","Grande POA",
D20="Elisiane Lambrechtt","Grande POA",
D20="Gislaine Muller","Vale dos Sinos",
D20="Henrique Godinho","Grande POA",
D20="Rose - Nelvara","Sul",
D20="Viviane Botelho","Sul",
D20="Ariane Quebao","Grande POA",
D20="Camila Arruda","Sul",
D20="Jairo Costa","Sul",
D20="Moacir Lopes","Grande POA",
D20="Nei Xavier","Grande POA",
D20="Raquel Ricardo","Vale dos Sinos",
D20="Tatiana Lacerda","Serra",
D20="Timoteo Hellwing","Sul",
D20="Volnei Klug","Sul",
D20="Wagner da Silva","Vale dos Sinos",
D20="Marcelo de Souza","Sul",
D20="Fernando Moura","Serra",
D20="Paulo Renato","Litoral",
D20="Vinicios da Luz","Litoral",
D20="Bruno Santos","Litoral",
D20="Mauricio Keenan","Sul",
D20="Cristielen","Litoral",
D20="Juliano Lause","Grande POA",
D20="Thiago Fraga","Vale dos Sinos",
D20="Natalia","Vale dos Sinos",
D20="Guilherme Juhliano","Grande POA",
D20="Timoteo","Sul",
D20="Carlos Alberto","Sul",
D20="Anaina Schmidt","Sul",
D20="Rose - Nelvaira","Sul",
D20="Henrik Von Muhlen","Serra",
TRUE,""
)</f>
        <v>Serra</v>
      </c>
      <c r="G20" s="17" t="s">
        <v>30</v>
      </c>
      <c r="H20" s="8" t="s">
        <v>97</v>
      </c>
      <c r="I20" s="19">
        <v>46203</v>
      </c>
      <c r="J20" s="8" t="s">
        <v>34</v>
      </c>
      <c r="K20" s="20"/>
    </row>
    <row r="21" spans="1:11" ht="15" customHeight="1">
      <c r="A21" s="7">
        <v>33900</v>
      </c>
      <c r="B21" s="2" t="s">
        <v>27</v>
      </c>
      <c r="C21" s="15">
        <f>IF(D21="Cristielen",1211,
IF(D21="Jenifer",1575,
IF(D21="Tatiana Lacerda",9886,
IF(D21="Andreia Lopes",1504,
IF(D21="Arlecio Lindemann",1328,
IF(D21="Dionis Jose",1525,
IF(D21="Douglas Montagna",1581,
IF(D21="Elisiane Lambrechtt",1234,
IF(D21="Gislaine Muller",9937,
IF(D21="Henrique Godinho",1518,
IF(D21="Rose - Nelvara",9863,
IF(D21="Viviane Botelho",9872,
IF(D21="Ariane Quebao",1596,
IF(D21="Ariane",1596,
IF(D21="Camila Arruda",1464,
IF(D21="Camila",1464,
IF(D21="Jairo Costa",9911,
IF(D21="Moacir Lopes",1278,
IF(D21="Nei Xavier",1150,
IF(D21="Raquel Ricardo",1217,
IF(D21="Timoteo Hellwing",9839,
IF(D21="Volnei Klug",1335,
IF(D21="Natalia",1429,
IF(D21="Wagner da Silva",1623,
IF(D21="Marcelo de Souza",9808,
IF(D21="Fernando Moura",1450,
IF(D21="Paulo Renato",6127,
IF(D21="Vinicios da Luz",9905,
IF(D21="Bruno Santos",1273,
IF(D21="Mauricio Keenan",1500,
IF(D21="Juliano Lause",1544,
IF(D21="Guilherme Juhliano",1522,
IF(D21="Timoteo",9839,
IF(D21="Carlos Alberto",1615,
IF(D21="Anaina Schmidt",1503,
IF(D21="Rose - Nelvaira",9863,
IF(D21="Henrik Von Muhlen",1280,
IF(D21="Luiz Olavo",1607,
IF(D21="Sidimar Luis",1325,
IF(D21="Thiago Fraga",1604,""))))))))))))))))))))))))))))))))))))))))</f>
        <v>1464</v>
      </c>
      <c r="D21" s="8" t="s">
        <v>64</v>
      </c>
      <c r="E21" s="16" t="s">
        <v>29</v>
      </c>
      <c r="F21" s="17" t="str" cm="1">
        <f t="array" ref="F21">_xlfn.IFS(
D21="Andreia Lopes","Serra",
D21="Arlecio Lindemann","Sul",
D21="Dionis Jose","Vale dos Sinos",
D21="Douglas Montagna","Grande POA",
D21="Elisiane Lambrechtt","Grande POA",
D21="Gislaine Muller","Vale dos Sinos",
D21="Henrique Godinho","Grande POA",
D21="Rose - Nelvara","Sul",
D21="Viviane Botelho","Sul",
D21="Ariane Quebao","Grande POA",
D21="Camila Arruda","Sul",
D21="Jairo Costa","Sul",
D21="Moacir Lopes","Grande POA",
D21="Nei Xavier","Grande POA",
D21="Raquel Ricardo","Vale dos Sinos",
D21="Tatiana Lacerda","Serra",
D21="Timoteo Hellwing","Sul",
D21="Volnei Klug","Sul",
D21="Wagner da Silva","Vale dos Sinos",
D21="Marcelo de Souza","Sul",
D21="Fernando Moura","Serra",
D21="Paulo Renato","Litoral",
D21="Vinicios da Luz","Litoral",
D21="Bruno Santos","Litoral",
D21="Mauricio Keenan","Sul",
D21="Cristielen","Litoral",
D21="Juliano Lause","Grande POA",
D21="Thiago Fraga","Vale dos Sinos",
D21="Natalia","Vale dos Sinos",
D21="Guilherme Juhliano","Grande POA",
D21="Timoteo","Sul",
D21="Carlos Alberto","Sul",
D21="Anaina Schmidt","Sul",
D21="Rose - Nelvaira","Sul",
D21="Henrik Von Muhlen","Serra",
TRUE,""
)</f>
        <v>Sul</v>
      </c>
      <c r="G21" s="17" t="s">
        <v>30</v>
      </c>
      <c r="H21" s="8" t="s">
        <v>97</v>
      </c>
      <c r="I21" s="19">
        <v>46203</v>
      </c>
      <c r="J21" s="8" t="s">
        <v>34</v>
      </c>
      <c r="K21" s="20"/>
    </row>
    <row r="22" spans="1:11" ht="15" customHeight="1">
      <c r="A22" s="7">
        <v>41840</v>
      </c>
      <c r="B22" s="2" t="s">
        <v>27</v>
      </c>
      <c r="C22" s="15">
        <f>IF(D22="Cristielen",1211,
IF(D22="Jenifer",1575,
IF(D22="Tatiana Lacerda",9886,
IF(D22="Andreia Lopes",1504,
IF(D22="Arlecio Lindemann",1328,
IF(D22="Dionis Jose",1525,
IF(D22="Douglas Montagna",1581,
IF(D22="Elisiane Lambrechtt",1234,
IF(D22="Gislaine Muller",9937,
IF(D22="Henrique Godinho",1518,
IF(D22="Rose - Nelvara",9863,
IF(D22="Viviane Botelho",9872,
IF(D22="Ariane Quebao",1596,
IF(D22="Ariane",1596,
IF(D22="Camila Arruda",1464,
IF(D22="Camila",1464,
IF(D22="Jairo Costa",9911,
IF(D22="Moacir Lopes",1278,
IF(D22="Nei Xavier",1150,
IF(D22="Raquel Ricardo",1217,
IF(D22="Timoteo Hellwing",9839,
IF(D22="Volnei Klug",1335,
IF(D22="Natalia",1429,
IF(D22="Wagner da Silva",1623,
IF(D22="Marcelo de Souza",9808,
IF(D22="Fernando Moura",1450,
IF(D22="Paulo Renato",6127,
IF(D22="Vinicios da Luz",9905,
IF(D22="Bruno Santos",1273,
IF(D22="Mauricio Keenan",1500,
IF(D22="Juliano Lause",1544,
IF(D22="Guilherme Juhliano",1522,
IF(D22="Timoteo",9839,
IF(D22="Carlos Alberto",1615,
IF(D22="Anaina Schmidt",1503,
IF(D22="Rose - Nelvaira",9863,
IF(D22="Henrik Von Muhlen",1280,
IF(D22="Luiz Olavo",1607,
IF(D22="Sidimar Luis",1325,
IF(D22="Thiago Fraga",1604,""))))))))))))))))))))))))))))))))))))))))</f>
        <v>1464</v>
      </c>
      <c r="D22" s="8" t="s">
        <v>64</v>
      </c>
      <c r="E22" s="16" t="s">
        <v>29</v>
      </c>
      <c r="F22" s="17" t="str" cm="1">
        <f t="array" ref="F22">_xlfn.IFS(
D22="Andreia Lopes","Serra",
D22="Arlecio Lindemann","Sul",
D22="Dionis Jose","Vale dos Sinos",
D22="Douglas Montagna","Grande POA",
D22="Elisiane Lambrechtt","Grande POA",
D22="Gislaine Muller","Vale dos Sinos",
D22="Henrique Godinho","Grande POA",
D22="Rose - Nelvara","Sul",
D22="Viviane Botelho","Sul",
D22="Ariane Quebao","Grande POA",
D22="Camila Arruda","Sul",
D22="Jairo Costa","Sul",
D22="Moacir Lopes","Grande POA",
D22="Nei Xavier","Grande POA",
D22="Raquel Ricardo","Vale dos Sinos",
D22="Tatiana Lacerda","Serra",
D22="Timoteo Hellwing","Sul",
D22="Volnei Klug","Sul",
D22="Wagner da Silva","Vale dos Sinos",
D22="Marcelo de Souza","Sul",
D22="Fernando Moura","Serra",
D22="Paulo Renato","Litoral",
D22="Vinicios da Luz","Litoral",
D22="Bruno Santos","Litoral",
D22="Mauricio Keenan","Sul",
D22="Cristielen","Litoral",
D22="Juliano Lause","Grande POA",
D22="Thiago Fraga","Vale dos Sinos",
D22="Natalia","Vale dos Sinos",
D22="Guilherme Juhliano","Grande POA",
D22="Timoteo","Sul",
D22="Carlos Alberto","Sul",
D22="Anaina Schmidt","Sul",
D22="Rose - Nelvaira","Sul",
D22="Henrik Von Muhlen","Serra",
TRUE,""
)</f>
        <v>Sul</v>
      </c>
      <c r="G22" s="17" t="s">
        <v>30</v>
      </c>
      <c r="H22" s="8" t="s">
        <v>97</v>
      </c>
      <c r="I22" s="19">
        <v>46203</v>
      </c>
      <c r="J22" s="8" t="s">
        <v>34</v>
      </c>
      <c r="K22" s="20"/>
    </row>
    <row r="23" spans="1:11" ht="15" customHeight="1">
      <c r="A23" s="7">
        <v>40431</v>
      </c>
      <c r="B23" s="2" t="s">
        <v>27</v>
      </c>
      <c r="C23" s="15">
        <f>IF(D23="Cristielen",1211,
IF(D23="Jenifer",1575,
IF(D23="Tatiana Lacerda",9886,
IF(D23="Andreia Lopes",1504,
IF(D23="Arlecio Lindemann",1328,
IF(D23="Dionis Jose",1525,
IF(D23="Douglas Montagna",1581,
IF(D23="Elisiane Lambrechtt",1234,
IF(D23="Gislaine Muller",9937,
IF(D23="Henrique Godinho",1518,
IF(D23="Rose - Nelvara",9863,
IF(D23="Viviane Botelho",9872,
IF(D23="Ariane Quebao",1596,
IF(D23="Ariane",1596,
IF(D23="Camila Arruda",1464,
IF(D23="Camila",1464,
IF(D23="Jairo Costa",9911,
IF(D23="Moacir Lopes",1278,
IF(D23="Nei Xavier",1150,
IF(D23="Raquel Ricardo",1217,
IF(D23="Timoteo Hellwing",9839,
IF(D23="Volnei Klug",1335,
IF(D23="Natalia",1429,
IF(D23="Wagner da Silva",1623,
IF(D23="Marcelo de Souza",9808,
IF(D23="Fernando Moura",1450,
IF(D23="Paulo Renato",6127,
IF(D23="Vinicios da Luz",9905,
IF(D23="Bruno Santos",1273,
IF(D23="Mauricio Keenan",1500,
IF(D23="Juliano Lause",1544,
IF(D23="Guilherme Juhliano",1522,
IF(D23="Timoteo",9839,
IF(D23="Carlos Alberto",1615,
IF(D23="Anaina Schmidt",1503,
IF(D23="Rose - Nelvaira",9863,
IF(D23="Henrik Von Muhlen",1280,
IF(D23="Luiz Olavo",1607,
IF(D23="Sidimar Luis",1325,
IF(D23="Thiago Fraga",1604,""))))))))))))))))))))))))))))))))))))))))</f>
        <v>1596</v>
      </c>
      <c r="D23" s="8" t="s">
        <v>62</v>
      </c>
      <c r="E23" s="16" t="s">
        <v>29</v>
      </c>
      <c r="F23" s="17" t="str" cm="1">
        <f t="array" ref="F23">_xlfn.IFS(
D23="Andreia Lopes","Serra",
D23="Arlecio Lindemann","Sul",
D23="Dionis Jose","Vale dos Sinos",
D23="Douglas Montagna","Grande POA",
D23="Elisiane Lambrechtt","Grande POA",
D23="Gislaine Muller","Vale dos Sinos",
D23="Henrique Godinho","Grande POA",
D23="Rose - Nelvara","Sul",
D23="Viviane Botelho","Sul",
D23="Ariane Quebao","Grande POA",
D23="Camila Arruda","Sul",
D23="Jairo Costa","Sul",
D23="Moacir Lopes","Grande POA",
D23="Nei Xavier","Grande POA",
D23="Raquel Ricardo","Vale dos Sinos",
D23="Tatiana Lacerda","Serra",
D23="Timoteo Hellwing","Sul",
D23="Volnei Klug","Sul",
D23="Wagner da Silva","Vale dos Sinos",
D23="Marcelo de Souza","Sul",
D23="Fernando Moura","Serra",
D23="Paulo Renato","Litoral",
D23="Vinicios da Luz","Litoral",
D23="Bruno Santos","Litoral",
D23="Mauricio Keenan","Sul",
D23="Cristielen","Litoral",
D23="Juliano Lause","Grande POA",
D23="Thiago Fraga","Vale dos Sinos",
D23="Natalia","Vale dos Sinos",
D23="Guilherme Juhliano","Grande POA",
D23="Timoteo","Sul",
D23="Carlos Alberto","Sul",
D23="Anaina Schmidt","Sul",
D23="Rose - Nelvaira","Sul",
D23="Henrik Von Muhlen","Serra",
TRUE,""
)</f>
        <v>Grande POA</v>
      </c>
      <c r="G23" s="17" t="s">
        <v>30</v>
      </c>
      <c r="H23" s="8" t="s">
        <v>97</v>
      </c>
      <c r="I23" s="19">
        <v>46203</v>
      </c>
      <c r="J23" s="8" t="s">
        <v>34</v>
      </c>
      <c r="K23" s="20"/>
    </row>
    <row r="24" spans="1:11" ht="15" customHeight="1">
      <c r="A24" s="7">
        <v>41521</v>
      </c>
      <c r="B24" s="2" t="s">
        <v>27</v>
      </c>
      <c r="C24" s="15">
        <f>IF(D24="Cristielen",1211,
IF(D24="Jenifer",1575,
IF(D24="Tatiana Lacerda",9886,
IF(D24="Andreia Lopes",1504,
IF(D24="Arlecio Lindemann",1328,
IF(D24="Dionis Jose",1525,
IF(D24="Douglas Montagna",1581,
IF(D24="Elisiane Lambrechtt",1234,
IF(D24="Gislaine Muller",9937,
IF(D24="Henrique Godinho",1518,
IF(D24="Rose - Nelvara",9863,
IF(D24="Viviane Botelho",9872,
IF(D24="Ariane Quebao",1596,
IF(D24="Ariane",1596,
IF(D24="Camila Arruda",1464,
IF(D24="Camila",1464,
IF(D24="Jairo Costa",9911,
IF(D24="Moacir Lopes",1278,
IF(D24="Nei Xavier",1150,
IF(D24="Raquel Ricardo",1217,
IF(D24="Timoteo Hellwing",9839,
IF(D24="Volnei Klug",1335,
IF(D24="Natalia",1429,
IF(D24="Wagner da Silva",1623,
IF(D24="Marcelo de Souza",9808,
IF(D24="Fernando Moura",1450,
IF(D24="Paulo Renato",6127,
IF(D24="Vinicios da Luz",9905,
IF(D24="Bruno Santos",1273,
IF(D24="Mauricio Keenan",1500,
IF(D24="Juliano Lause",1544,
IF(D24="Guilherme Juhliano",1522,
IF(D24="Timoteo",9839,
IF(D24="Carlos Alberto",1615,
IF(D24="Anaina Schmidt",1503,
IF(D24="Rose - Nelvaira",9863,
IF(D24="Henrik Von Muhlen",1280,
IF(D24="Luiz Olavo",1607,
IF(D24="Sidimar Luis",1325,
IF(D24="Thiago Fraga",1604,""))))))))))))))))))))))))))))))))))))))))</f>
        <v>1596</v>
      </c>
      <c r="D24" s="8" t="s">
        <v>62</v>
      </c>
      <c r="E24" s="16" t="s">
        <v>29</v>
      </c>
      <c r="F24" s="17" t="str" cm="1">
        <f t="array" ref="F24">_xlfn.IFS(
D24="Andreia Lopes","Serra",
D24="Arlecio Lindemann","Sul",
D24="Dionis Jose","Vale dos Sinos",
D24="Douglas Montagna","Grande POA",
D24="Elisiane Lambrechtt","Grande POA",
D24="Gislaine Muller","Vale dos Sinos",
D24="Henrique Godinho","Grande POA",
D24="Rose - Nelvara","Sul",
D24="Viviane Botelho","Sul",
D24="Ariane Quebao","Grande POA",
D24="Camila Arruda","Sul",
D24="Jairo Costa","Sul",
D24="Moacir Lopes","Grande POA",
D24="Nei Xavier","Grande POA",
D24="Raquel Ricardo","Vale dos Sinos",
D24="Tatiana Lacerda","Serra",
D24="Timoteo Hellwing","Sul",
D24="Volnei Klug","Sul",
D24="Wagner da Silva","Vale dos Sinos",
D24="Marcelo de Souza","Sul",
D24="Fernando Moura","Serra",
D24="Paulo Renato","Litoral",
D24="Vinicios da Luz","Litoral",
D24="Bruno Santos","Litoral",
D24="Mauricio Keenan","Sul",
D24="Cristielen","Litoral",
D24="Juliano Lause","Grande POA",
D24="Thiago Fraga","Vale dos Sinos",
D24="Natalia","Vale dos Sinos",
D24="Guilherme Juhliano","Grande POA",
D24="Timoteo","Sul",
D24="Carlos Alberto","Sul",
D24="Anaina Schmidt","Sul",
D24="Rose - Nelvaira","Sul",
D24="Henrik Von Muhlen","Serra",
TRUE,""
)</f>
        <v>Grande POA</v>
      </c>
      <c r="G24" s="17" t="s">
        <v>30</v>
      </c>
      <c r="H24" s="8" t="s">
        <v>97</v>
      </c>
      <c r="I24" s="19">
        <v>46203</v>
      </c>
      <c r="J24" s="8" t="s">
        <v>34</v>
      </c>
      <c r="K24" s="20"/>
    </row>
    <row r="25" spans="1:11" ht="15" customHeight="1">
      <c r="A25" s="7">
        <v>40182</v>
      </c>
      <c r="B25" s="2" t="s">
        <v>27</v>
      </c>
      <c r="C25" s="15">
        <f>IF(D25="Cristielen",1211,
IF(D25="Jenifer",1575,
IF(D25="Tatiana Lacerda",9886,
IF(D25="Andreia Lopes",1504,
IF(D25="Arlecio Lindemann",1328,
IF(D25="Dionis Jose",1525,
IF(D25="Douglas Montagna",1581,
IF(D25="Elisiane Lambrechtt",1234,
IF(D25="Gislaine Muller",9937,
IF(D25="Henrique Godinho",1518,
IF(D25="Rose - Nelvara",9863,
IF(D25="Viviane Botelho",9872,
IF(D25="Ariane Quebao",1596,
IF(D25="Ariane",1596,
IF(D25="Camila Arruda",1464,
IF(D25="Camila",1464,
IF(D25="Jairo Costa",9911,
IF(D25="Moacir Lopes",1278,
IF(D25="Nei Xavier",1150,
IF(D25="Raquel Ricardo",1217,
IF(D25="Timoteo Hellwing",9839,
IF(D25="Volnei Klug",1335,
IF(D25="Natalia",1429,
IF(D25="Wagner da Silva",1623,
IF(D25="Marcelo de Souza",9808,
IF(D25="Fernando Moura",1450,
IF(D25="Paulo Renato",6127,
IF(D25="Vinicios da Luz",9905,
IF(D25="Bruno Santos",1273,
IF(D25="Mauricio Keenan",1500,
IF(D25="Juliano Lause",1544,
IF(D25="Guilherme Juhliano",1522,
IF(D25="Timoteo",9839,
IF(D25="Carlos Alberto",1615,
IF(D25="Anaina Schmidt",1503,
IF(D25="Rose - Nelvaira",9863,
IF(D25="Henrik Von Muhlen",1280,
IF(D25="Luiz Olavo",1607,
IF(D25="Sidimar Luis",1325,
IF(D25="Thiago Fraga",1604,""))))))))))))))))))))))))))))))))))))))))</f>
        <v>1596</v>
      </c>
      <c r="D25" s="8" t="s">
        <v>62</v>
      </c>
      <c r="E25" s="16" t="s">
        <v>29</v>
      </c>
      <c r="F25" s="17" t="str" cm="1">
        <f t="array" ref="F25">_xlfn.IFS(
D25="Andreia Lopes","Serra",
D25="Arlecio Lindemann","Sul",
D25="Dionis Jose","Vale dos Sinos",
D25="Douglas Montagna","Grande POA",
D25="Elisiane Lambrechtt","Grande POA",
D25="Gislaine Muller","Vale dos Sinos",
D25="Henrique Godinho","Grande POA",
D25="Rose - Nelvara","Sul",
D25="Viviane Botelho","Sul",
D25="Ariane Quebao","Grande POA",
D25="Camila Arruda","Sul",
D25="Jairo Costa","Sul",
D25="Moacir Lopes","Grande POA",
D25="Nei Xavier","Grande POA",
D25="Raquel Ricardo","Vale dos Sinos",
D25="Tatiana Lacerda","Serra",
D25="Timoteo Hellwing","Sul",
D25="Volnei Klug","Sul",
D25="Wagner da Silva","Vale dos Sinos",
D25="Marcelo de Souza","Sul",
D25="Fernando Moura","Serra",
D25="Paulo Renato","Litoral",
D25="Vinicios da Luz","Litoral",
D25="Bruno Santos","Litoral",
D25="Mauricio Keenan","Sul",
D25="Cristielen","Litoral",
D25="Juliano Lause","Grande POA",
D25="Thiago Fraga","Vale dos Sinos",
D25="Natalia","Vale dos Sinos",
D25="Guilherme Juhliano","Grande POA",
D25="Timoteo","Sul",
D25="Carlos Alberto","Sul",
D25="Anaina Schmidt","Sul",
D25="Rose - Nelvaira","Sul",
D25="Henrik Von Muhlen","Serra",
TRUE,""
)</f>
        <v>Grande POA</v>
      </c>
      <c r="G25" s="17" t="s">
        <v>30</v>
      </c>
      <c r="H25" s="8" t="s">
        <v>97</v>
      </c>
      <c r="I25" s="19">
        <v>46203</v>
      </c>
      <c r="J25" s="8" t="s">
        <v>34</v>
      </c>
      <c r="K25" s="20"/>
    </row>
    <row r="26" spans="1:11" ht="15" customHeight="1">
      <c r="A26" s="7">
        <v>41258</v>
      </c>
      <c r="B26" s="2" t="s">
        <v>27</v>
      </c>
      <c r="C26" s="15">
        <f>IF(D26="Cristielen",1211,
IF(D26="Jenifer",1575,
IF(D26="Tatiana Lacerda",9886,
IF(D26="Andreia Lopes",1504,
IF(D26="Arlecio Lindemann",1328,
IF(D26="Dionis Jose",1525,
IF(D26="Douglas Montagna",1581,
IF(D26="Elisiane Lambrechtt",1234,
IF(D26="Gislaine Muller",9937,
IF(D26="Henrique Godinho",1518,
IF(D26="Rose - Nelvara",9863,
IF(D26="Viviane Botelho",9872,
IF(D26="Ariane Quebao",1596,
IF(D26="Ariane",1596,
IF(D26="Camila Arruda",1464,
IF(D26="Camila",1464,
IF(D26="Jairo Costa",9911,
IF(D26="Moacir Lopes",1278,
IF(D26="Nei Xavier",1150,
IF(D26="Raquel Ricardo",1217,
IF(D26="Timoteo Hellwing",9839,
IF(D26="Volnei Klug",1335,
IF(D26="Natalia",1429,
IF(D26="Wagner da Silva",1623,
IF(D26="Marcelo de Souza",9808,
IF(D26="Fernando Moura",1450,
IF(D26="Paulo Renato",6127,
IF(D26="Vinicios da Luz",9905,
IF(D26="Bruno Santos",1273,
IF(D26="Mauricio Keenan",1500,
IF(D26="Juliano Lause",1544,
IF(D26="Guilherme Juhliano",1522,
IF(D26="Timoteo",9839,
IF(D26="Carlos Alberto",1615,
IF(D26="Anaina Schmidt",1503,
IF(D26="Rose - Nelvaira",9863,
IF(D26="Henrik Von Muhlen",1280,
IF(D26="Luiz Olavo",1607,
IF(D26="Sidimar Luis",1325,
IF(D26="Thiago Fraga",1604,""))))))))))))))))))))))))))))))))))))))))</f>
        <v>1596</v>
      </c>
      <c r="D26" s="8" t="s">
        <v>62</v>
      </c>
      <c r="E26" s="16" t="s">
        <v>29</v>
      </c>
      <c r="F26" s="17" t="str" cm="1">
        <f t="array" ref="F26">_xlfn.IFS(
D26="Andreia Lopes","Serra",
D26="Arlecio Lindemann","Sul",
D26="Dionis Jose","Vale dos Sinos",
D26="Douglas Montagna","Grande POA",
D26="Elisiane Lambrechtt","Grande POA",
D26="Gislaine Muller","Vale dos Sinos",
D26="Henrique Godinho","Grande POA",
D26="Rose - Nelvara","Sul",
D26="Viviane Botelho","Sul",
D26="Ariane Quebao","Grande POA",
D26="Camila Arruda","Sul",
D26="Jairo Costa","Sul",
D26="Moacir Lopes","Grande POA",
D26="Nei Xavier","Grande POA",
D26="Raquel Ricardo","Vale dos Sinos",
D26="Tatiana Lacerda","Serra",
D26="Timoteo Hellwing","Sul",
D26="Volnei Klug","Sul",
D26="Wagner da Silva","Vale dos Sinos",
D26="Marcelo de Souza","Sul",
D26="Fernando Moura","Serra",
D26="Paulo Renato","Litoral",
D26="Vinicios da Luz","Litoral",
D26="Bruno Santos","Litoral",
D26="Mauricio Keenan","Sul",
D26="Cristielen","Litoral",
D26="Juliano Lause","Grande POA",
D26="Thiago Fraga","Vale dos Sinos",
D26="Natalia","Vale dos Sinos",
D26="Guilherme Juhliano","Grande POA",
D26="Timoteo","Sul",
D26="Carlos Alberto","Sul",
D26="Anaina Schmidt","Sul",
D26="Rose - Nelvaira","Sul",
D26="Henrik Von Muhlen","Serra",
TRUE,""
)</f>
        <v>Grande POA</v>
      </c>
      <c r="G26" s="17" t="s">
        <v>30</v>
      </c>
      <c r="H26" s="8" t="s">
        <v>97</v>
      </c>
      <c r="I26" s="19">
        <v>46203</v>
      </c>
      <c r="J26" s="8" t="s">
        <v>34</v>
      </c>
      <c r="K26" s="20"/>
    </row>
  </sheetData>
  <mergeCells count="8">
    <mergeCell ref="A13:N14"/>
    <mergeCell ref="A16:R16"/>
    <mergeCell ref="A1:R1"/>
    <mergeCell ref="A4:N4"/>
    <mergeCell ref="A8:N8"/>
    <mergeCell ref="A12:N12"/>
    <mergeCell ref="A5:N6"/>
    <mergeCell ref="A9:N10"/>
  </mergeCells>
  <conditionalFormatting sqref="A17">
    <cfRule type="duplicateValues" dxfId="21" priority="2"/>
  </conditionalFormatting>
  <conditionalFormatting sqref="A18:A26">
    <cfRule type="duplicateValues" dxfId="20" priority="4"/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7D7AE-BCF0-4F54-B3B8-20F3DFF442FF}">
  <sheetPr>
    <tabColor theme="0"/>
  </sheetPr>
  <dimension ref="A1:R18"/>
  <sheetViews>
    <sheetView showGridLines="0" topLeftCell="B1" workbookViewId="0">
      <selection activeCell="V12" sqref="V12"/>
    </sheetView>
  </sheetViews>
  <sheetFormatPr defaultRowHeight="15"/>
  <cols>
    <col min="4" max="4" width="15.28515625" bestFit="1" customWidth="1"/>
    <col min="7" max="7" width="12.42578125" bestFit="1" customWidth="1"/>
    <col min="9" max="9" width="11.42578125" bestFit="1" customWidth="1"/>
  </cols>
  <sheetData>
    <row r="1" spans="1:18">
      <c r="A1" s="129" t="s">
        <v>98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</row>
    <row r="4" spans="1:18">
      <c r="A4" s="126" t="s">
        <v>1</v>
      </c>
      <c r="B4" s="127"/>
      <c r="C4" s="127"/>
      <c r="D4" s="127"/>
      <c r="E4" s="127"/>
      <c r="F4" s="127"/>
      <c r="G4" s="127"/>
      <c r="H4" s="127"/>
      <c r="I4" s="127"/>
      <c r="J4" s="127"/>
      <c r="K4" s="127"/>
      <c r="L4" s="127"/>
      <c r="M4" s="127"/>
      <c r="N4" s="127"/>
    </row>
    <row r="5" spans="1:18" ht="15" customHeight="1">
      <c r="A5" s="128" t="s">
        <v>99</v>
      </c>
      <c r="B5" s="128"/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</row>
    <row r="6" spans="1:18" ht="19.5" customHeight="1">
      <c r="A6" s="128"/>
      <c r="B6" s="128"/>
      <c r="C6" s="128"/>
      <c r="D6" s="128"/>
      <c r="E6" s="128"/>
      <c r="F6" s="128"/>
      <c r="G6" s="128"/>
      <c r="H6" s="128"/>
      <c r="I6" s="128"/>
      <c r="J6" s="128"/>
      <c r="K6" s="128"/>
      <c r="L6" s="128"/>
      <c r="M6" s="128"/>
      <c r="N6" s="128"/>
    </row>
    <row r="8" spans="1:18">
      <c r="A8" s="126" t="s">
        <v>3</v>
      </c>
      <c r="B8" s="127"/>
      <c r="C8" s="127"/>
      <c r="D8" s="127"/>
      <c r="E8" s="127"/>
      <c r="F8" s="127"/>
      <c r="G8" s="127"/>
      <c r="H8" s="127"/>
      <c r="I8" s="127"/>
      <c r="J8" s="127"/>
      <c r="K8" s="127"/>
      <c r="L8" s="127"/>
      <c r="M8" s="127"/>
      <c r="N8" s="127"/>
    </row>
    <row r="9" spans="1:18" ht="15" customHeight="1">
      <c r="A9" s="128" t="s">
        <v>100</v>
      </c>
      <c r="B9" s="128"/>
      <c r="C9" s="128"/>
      <c r="D9" s="128"/>
      <c r="E9" s="128"/>
      <c r="F9" s="128"/>
      <c r="G9" s="128"/>
      <c r="H9" s="128"/>
      <c r="I9" s="128"/>
      <c r="J9" s="128"/>
      <c r="K9" s="128"/>
      <c r="L9" s="128"/>
      <c r="M9" s="128"/>
      <c r="N9" s="128"/>
    </row>
    <row r="10" spans="1:18">
      <c r="A10" s="128"/>
      <c r="B10" s="128"/>
      <c r="C10" s="128"/>
      <c r="D10" s="128"/>
      <c r="E10" s="128"/>
      <c r="F10" s="128"/>
      <c r="G10" s="128"/>
      <c r="H10" s="128"/>
      <c r="I10" s="128"/>
      <c r="J10" s="128"/>
      <c r="K10" s="128"/>
      <c r="L10" s="128"/>
      <c r="M10" s="128"/>
      <c r="N10" s="128"/>
    </row>
    <row r="12" spans="1:18">
      <c r="A12" s="126" t="s">
        <v>5</v>
      </c>
      <c r="B12" s="127"/>
      <c r="C12" s="127"/>
      <c r="D12" s="127"/>
      <c r="E12" s="127"/>
      <c r="F12" s="127"/>
      <c r="G12" s="127"/>
      <c r="H12" s="127"/>
      <c r="I12" s="127"/>
      <c r="J12" s="127"/>
      <c r="K12" s="127"/>
      <c r="L12" s="127"/>
      <c r="M12" s="127"/>
      <c r="N12" s="127"/>
    </row>
    <row r="13" spans="1:18" ht="15" customHeight="1">
      <c r="A13" s="128" t="s">
        <v>101</v>
      </c>
      <c r="B13" s="128"/>
      <c r="C13" s="128"/>
      <c r="D13" s="128"/>
      <c r="E13" s="128"/>
      <c r="F13" s="128"/>
      <c r="G13" s="128"/>
      <c r="H13" s="128"/>
      <c r="I13" s="128"/>
      <c r="J13" s="128"/>
      <c r="K13" s="128"/>
      <c r="L13" s="128"/>
      <c r="M13" s="128"/>
      <c r="N13" s="128"/>
    </row>
    <row r="14" spans="1:18">
      <c r="A14" s="128"/>
      <c r="B14" s="128"/>
      <c r="C14" s="128"/>
      <c r="D14" s="128"/>
      <c r="E14" s="128"/>
      <c r="F14" s="128"/>
      <c r="G14" s="128"/>
      <c r="H14" s="128"/>
      <c r="I14" s="128"/>
      <c r="J14" s="128"/>
      <c r="K14" s="128"/>
      <c r="L14" s="128"/>
      <c r="M14" s="128"/>
      <c r="N14" s="128"/>
    </row>
    <row r="16" spans="1:18">
      <c r="A16" s="130" t="s">
        <v>15</v>
      </c>
      <c r="B16" s="130"/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</row>
    <row r="17" spans="1:11">
      <c r="A17" s="3" t="s">
        <v>16</v>
      </c>
      <c r="B17" s="3" t="s">
        <v>17</v>
      </c>
      <c r="C17" s="46" t="s">
        <v>18</v>
      </c>
      <c r="D17" s="46" t="s">
        <v>19</v>
      </c>
      <c r="E17" s="13" t="s">
        <v>20</v>
      </c>
      <c r="F17" s="13" t="s">
        <v>21</v>
      </c>
      <c r="G17" s="13" t="s">
        <v>22</v>
      </c>
      <c r="H17" s="13" t="s">
        <v>23</v>
      </c>
      <c r="I17" s="13" t="s">
        <v>24</v>
      </c>
      <c r="J17" s="13" t="s">
        <v>25</v>
      </c>
      <c r="K17" s="14" t="s">
        <v>26</v>
      </c>
    </row>
    <row r="18" spans="1:11" ht="15" customHeight="1">
      <c r="A18" s="7">
        <v>44481</v>
      </c>
      <c r="B18" s="12" t="s">
        <v>27</v>
      </c>
      <c r="C18" s="15">
        <f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1623</v>
      </c>
      <c r="D18" s="8" t="s">
        <v>81</v>
      </c>
      <c r="E18" s="16" t="s">
        <v>48</v>
      </c>
      <c r="F18" s="17" t="str" cm="1">
        <f t="array" ref="F18">_xlfn.IFS(
D18="Andreia Lopes","Serra",
D18="Arlecio Lindemann","Sul",
D18="Dionis Jose","Vale dos Sinos",
D18="Douglas Montagna","Grande POA",
D18="Elisiane Lambrechtt","Grande POA",
D18="Gislaine Muller","Vale dos Sinos",
D18="Henrique Godinho","Grande POA",
D18="Rose - Nelvara","Sul",
D18="Viviane Botelho","Sul",
D18="Ariane Quebao","Grande POA",
D18="Camila Arruda","Sul",
D18="Jairo Costa","Sul",
D18="Moacir Lopes","Grande POA",
D18="Nei Xavier","Grande POA",
D18="Raquel Ricardo","Vale dos Sinos",
D18="Tatiana Lacerda","Serra",
D18="Timoteo Hellwing","Sul",
D18="Volnei Klug","Sul",
D18="Wagner da Silva","Vale dos Sinos",
D18="Marcelo de Souza","Sul",
D18="Fernando Moura","Serra",
D18="Paulo Renato","Litoral",
D18="Vinicios da Luz","Litoral",
D18="Bruno Santos","Litoral",
D18="Mauricio Keenan","Sul",
D18="Cristielen","Litoral",
D18="Juliano Lause","Grande POA",
D18="Thiago Fraga","Vale dos Sinos",
D18="Natalia","Vale dos Sinos",
D18="Guilherme Juhliano","Grande POA",
D18="Timoteo","Sul",
D18="Carlos Alberto","Sul",
D18="Anaina Schmidt","Sul",
D18="Rose - Nelvaira","Sul",
D18="Henrik Von Muhlen","Serra",
TRUE,""
)</f>
        <v>Vale dos Sinos</v>
      </c>
      <c r="G18" s="17" t="s">
        <v>54</v>
      </c>
      <c r="H18" s="8" t="s">
        <v>82</v>
      </c>
      <c r="I18" s="18">
        <v>46203</v>
      </c>
      <c r="J18" s="8" t="s">
        <v>34</v>
      </c>
      <c r="K18" s="20"/>
    </row>
  </sheetData>
  <mergeCells count="8">
    <mergeCell ref="A13:N14"/>
    <mergeCell ref="A16:R16"/>
    <mergeCell ref="A1:R1"/>
    <mergeCell ref="A4:N4"/>
    <mergeCell ref="A8:N8"/>
    <mergeCell ref="A12:N12"/>
    <mergeCell ref="A5:N6"/>
    <mergeCell ref="A9:N10"/>
  </mergeCells>
  <conditionalFormatting sqref="A17">
    <cfRule type="duplicateValues" dxfId="19" priority="2"/>
  </conditionalFormatting>
  <conditionalFormatting sqref="A18">
    <cfRule type="duplicateValues" dxfId="18" priority="1"/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877CD-BC61-490F-B10E-885630A627F9}">
  <sheetPr>
    <tabColor theme="0"/>
  </sheetPr>
  <dimension ref="A1:R50"/>
  <sheetViews>
    <sheetView showGridLines="0" topLeftCell="G1" workbookViewId="0">
      <selection activeCell="W4" sqref="W4"/>
    </sheetView>
  </sheetViews>
  <sheetFormatPr defaultRowHeight="15"/>
  <cols>
    <col min="4" max="4" width="14.28515625" bestFit="1" customWidth="1"/>
    <col min="9" max="9" width="9.7109375" bestFit="1" customWidth="1"/>
  </cols>
  <sheetData>
    <row r="1" spans="1:18">
      <c r="A1" s="129" t="s">
        <v>102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</row>
    <row r="4" spans="1:18">
      <c r="A4" s="126" t="s">
        <v>1</v>
      </c>
      <c r="B4" s="127"/>
      <c r="C4" s="127"/>
      <c r="D4" s="127"/>
      <c r="E4" s="127"/>
      <c r="F4" s="127"/>
      <c r="G4" s="127"/>
      <c r="H4" s="127"/>
      <c r="I4" s="127"/>
      <c r="J4" s="127"/>
      <c r="K4" s="127"/>
      <c r="L4" s="127"/>
      <c r="M4" s="127"/>
      <c r="N4" s="127"/>
    </row>
    <row r="5" spans="1:18" ht="15" customHeight="1">
      <c r="A5" s="128" t="s">
        <v>103</v>
      </c>
      <c r="B5" s="128"/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</row>
    <row r="6" spans="1:18" ht="19.5" customHeight="1">
      <c r="A6" s="128"/>
      <c r="B6" s="128"/>
      <c r="C6" s="128"/>
      <c r="D6" s="128"/>
      <c r="E6" s="128"/>
      <c r="F6" s="128"/>
      <c r="G6" s="128"/>
      <c r="H6" s="128"/>
      <c r="I6" s="128"/>
      <c r="J6" s="128"/>
      <c r="K6" s="128"/>
      <c r="L6" s="128"/>
      <c r="M6" s="128"/>
      <c r="N6" s="128"/>
    </row>
    <row r="8" spans="1:18">
      <c r="A8" s="126" t="s">
        <v>3</v>
      </c>
      <c r="B8" s="127"/>
      <c r="C8" s="127"/>
      <c r="D8" s="127"/>
      <c r="E8" s="127"/>
      <c r="F8" s="127"/>
      <c r="G8" s="127"/>
      <c r="H8" s="127"/>
      <c r="I8" s="127"/>
      <c r="J8" s="127"/>
      <c r="K8" s="127"/>
      <c r="L8" s="127"/>
      <c r="M8" s="127"/>
      <c r="N8" s="127"/>
    </row>
    <row r="9" spans="1:18" ht="15" customHeight="1">
      <c r="A9" s="128" t="s">
        <v>95</v>
      </c>
      <c r="B9" s="128"/>
      <c r="C9" s="128"/>
      <c r="D9" s="128"/>
      <c r="E9" s="128"/>
      <c r="F9" s="128"/>
      <c r="G9" s="128"/>
      <c r="H9" s="128"/>
      <c r="I9" s="128"/>
      <c r="J9" s="128"/>
      <c r="K9" s="128"/>
      <c r="L9" s="128"/>
      <c r="M9" s="128"/>
      <c r="N9" s="128"/>
    </row>
    <row r="10" spans="1:18">
      <c r="A10" s="128"/>
      <c r="B10" s="128"/>
      <c r="C10" s="128"/>
      <c r="D10" s="128"/>
      <c r="E10" s="128"/>
      <c r="F10" s="128"/>
      <c r="G10" s="128"/>
      <c r="H10" s="128"/>
      <c r="I10" s="128"/>
      <c r="J10" s="128"/>
      <c r="K10" s="128"/>
      <c r="L10" s="128"/>
      <c r="M10" s="128"/>
      <c r="N10" s="128"/>
    </row>
    <row r="12" spans="1:18">
      <c r="A12" s="126" t="s">
        <v>5</v>
      </c>
      <c r="B12" s="127"/>
      <c r="C12" s="127"/>
      <c r="D12" s="127"/>
      <c r="E12" s="127"/>
      <c r="F12" s="127"/>
      <c r="G12" s="127"/>
      <c r="H12" s="127"/>
      <c r="I12" s="127"/>
      <c r="J12" s="127"/>
      <c r="K12" s="127"/>
      <c r="L12" s="127"/>
      <c r="M12" s="127"/>
      <c r="N12" s="127"/>
    </row>
    <row r="13" spans="1:18" ht="15" customHeight="1">
      <c r="A13" s="128" t="s">
        <v>104</v>
      </c>
      <c r="B13" s="128"/>
      <c r="C13" s="128"/>
      <c r="D13" s="128"/>
      <c r="E13" s="128"/>
      <c r="F13" s="128"/>
      <c r="G13" s="128"/>
      <c r="H13" s="128"/>
      <c r="I13" s="128"/>
      <c r="J13" s="128"/>
      <c r="K13" s="128"/>
      <c r="L13" s="128"/>
      <c r="M13" s="128"/>
      <c r="N13" s="128"/>
    </row>
    <row r="14" spans="1:18">
      <c r="A14" s="128"/>
      <c r="B14" s="128"/>
      <c r="C14" s="128"/>
      <c r="D14" s="128"/>
      <c r="E14" s="128"/>
      <c r="F14" s="128"/>
      <c r="G14" s="128"/>
      <c r="H14" s="128"/>
      <c r="I14" s="128"/>
      <c r="J14" s="128"/>
      <c r="K14" s="128"/>
      <c r="L14" s="128"/>
      <c r="M14" s="128"/>
      <c r="N14" s="128"/>
    </row>
    <row r="16" spans="1:18">
      <c r="A16" s="130" t="s">
        <v>15</v>
      </c>
      <c r="B16" s="130"/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</row>
    <row r="17" spans="1:11">
      <c r="A17" s="3" t="s">
        <v>16</v>
      </c>
      <c r="B17" s="3" t="s">
        <v>17</v>
      </c>
      <c r="C17" s="46" t="s">
        <v>18</v>
      </c>
      <c r="D17" s="46" t="s">
        <v>19</v>
      </c>
      <c r="E17" s="13" t="s">
        <v>20</v>
      </c>
      <c r="F17" s="13" t="s">
        <v>21</v>
      </c>
      <c r="G17" s="13" t="s">
        <v>22</v>
      </c>
      <c r="H17" s="13" t="s">
        <v>23</v>
      </c>
      <c r="I17" s="13" t="s">
        <v>24</v>
      </c>
      <c r="J17" s="13" t="s">
        <v>25</v>
      </c>
      <c r="K17" s="14" t="s">
        <v>26</v>
      </c>
    </row>
    <row r="18" spans="1:11">
      <c r="A18" s="49">
        <v>33381</v>
      </c>
      <c r="B18" s="49" t="s">
        <v>27</v>
      </c>
      <c r="C18" s="17">
        <f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1604</v>
      </c>
      <c r="D18" s="49" t="s">
        <v>105</v>
      </c>
      <c r="E18" s="49" t="s">
        <v>48</v>
      </c>
      <c r="F18" s="49" t="s">
        <v>106</v>
      </c>
      <c r="G18" s="49" t="s">
        <v>54</v>
      </c>
      <c r="H18" s="49" t="s">
        <v>82</v>
      </c>
      <c r="I18" s="50">
        <v>46204</v>
      </c>
      <c r="J18" s="49" t="s">
        <v>34</v>
      </c>
    </row>
    <row r="19" spans="1:11">
      <c r="A19" s="49">
        <v>24281</v>
      </c>
      <c r="B19" s="49" t="s">
        <v>27</v>
      </c>
      <c r="C19" s="17">
        <f>IF(D19="Cristielen",1211,
IF(D19="Jenifer",1575,
IF(D19="Tatiana Lacerda",9886,
IF(D19="Andreia Lopes",1504,
IF(D19="Arlecio Lindemann",1328,
IF(D19="Dionis Jose",1525,
IF(D19="Douglas Montagna",1581,
IF(D19="Elisiane Lambrechtt",1234,
IF(D19="Gislaine Muller",9937,
IF(D19="Henrique Godinho",1518,
IF(D19="Rose - Nelvara",9863,
IF(D19="Viviane Botelho",9872,
IF(D19="Ariane Quebao",1596,
IF(D19="Ariane",1596,
IF(D19="Camila Arruda",1464,
IF(D19="Camila",1464,
IF(D19="Jairo Costa",9911,
IF(D19="Moacir Lopes",1278,
IF(D19="Nei Xavier",1150,
IF(D19="Raquel Ricardo",1217,
IF(D19="Timoteo Hellwing",9839,
IF(D19="Volnei Klug",1335,
IF(D19="Natalia",1429,
IF(D19="Wagner da Silva",1623,
IF(D19="Marcelo de Souza",9808,
IF(D19="Fernando Moura",1450,
IF(D19="Paulo Renato",6127,
IF(D19="Vinicios da Luz",9905,
IF(D19="Bruno Santos",1273,
IF(D19="Mauricio Keenan",1500,
IF(D19="Juliano Lause",1544,
IF(D19="Guilherme Juhliano",1522,
IF(D19="Timoteo",9839,
IF(D19="Carlos Alberto",1615,
IF(D19="Anaina Schmidt",1503,
IF(D19="Rose - Nelvaira",9863,
IF(D19="Henrik Von Muhlen",1280,
IF(D19="Luiz Olavo",1607,
IF(D19="Sidimar Luis",1325,
IF(D19="Thiago Fraga",1604,""))))))))))))))))))))))))))))))))))))))))</f>
        <v>9886</v>
      </c>
      <c r="D19" s="49" t="s">
        <v>39</v>
      </c>
      <c r="E19" s="49" t="s">
        <v>29</v>
      </c>
      <c r="F19" s="49" t="s">
        <v>107</v>
      </c>
      <c r="G19" s="49" t="s">
        <v>30</v>
      </c>
      <c r="H19" s="49" t="s">
        <v>108</v>
      </c>
      <c r="I19" s="50">
        <v>46204</v>
      </c>
      <c r="J19" s="49" t="s">
        <v>34</v>
      </c>
    </row>
    <row r="20" spans="1:11">
      <c r="A20" s="49">
        <v>36790</v>
      </c>
      <c r="B20" s="49" t="s">
        <v>27</v>
      </c>
      <c r="C20" s="17">
        <f>IF(D20="Cristielen",1211,
IF(D20="Jenifer",1575,
IF(D20="Tatiana Lacerda",9886,
IF(D20="Andreia Lopes",1504,
IF(D20="Arlecio Lindemann",1328,
IF(D20="Dionis Jose",1525,
IF(D20="Douglas Montagna",1581,
IF(D20="Elisiane Lambrechtt",1234,
IF(D20="Gislaine Muller",9937,
IF(D20="Henrique Godinho",1518,
IF(D20="Rose - Nelvara",9863,
IF(D20="Viviane Botelho",9872,
IF(D20="Ariane Quebao",1596,
IF(D20="Ariane",1596,
IF(D20="Camila Arruda",1464,
IF(D20="Camila",1464,
IF(D20="Jairo Costa",9911,
IF(D20="Moacir Lopes",1278,
IF(D20="Nei Xavier",1150,
IF(D20="Raquel Ricardo",1217,
IF(D20="Timoteo Hellwing",9839,
IF(D20="Volnei Klug",1335,
IF(D20="Natalia",1429,
IF(D20="Wagner da Silva",1623,
IF(D20="Marcelo de Souza",9808,
IF(D20="Fernando Moura",1450,
IF(D20="Paulo Renato",6127,
IF(D20="Vinicios da Luz",9905,
IF(D20="Bruno Santos",1273,
IF(D20="Mauricio Keenan",1500,
IF(D20="Juliano Lause",1544,
IF(D20="Guilherme Juhliano",1522,
IF(D20="Timoteo",9839,
IF(D20="Carlos Alberto",1615,
IF(D20="Anaina Schmidt",1503,
IF(D20="Rose - Nelvaira",9863,
IF(D20="Henrik Von Muhlen",1280,
IF(D20="Luiz Olavo",1607,
IF(D20="Sidimar Luis",1325,
IF(D20="Thiago Fraga",1604,""))))))))))))))))))))))))))))))))))))))))</f>
        <v>1429</v>
      </c>
      <c r="D20" s="49" t="s">
        <v>78</v>
      </c>
      <c r="E20" s="49" t="s">
        <v>29</v>
      </c>
      <c r="F20" s="49" t="s">
        <v>106</v>
      </c>
      <c r="G20" s="49" t="s">
        <v>30</v>
      </c>
      <c r="H20" s="49" t="s">
        <v>108</v>
      </c>
      <c r="I20" s="50">
        <v>46204</v>
      </c>
      <c r="J20" s="49" t="s">
        <v>34</v>
      </c>
    </row>
    <row r="21" spans="1:11">
      <c r="A21" s="49">
        <v>26799</v>
      </c>
      <c r="B21" s="49" t="s">
        <v>27</v>
      </c>
      <c r="C21" s="17">
        <f>IF(D21="Cristielen",1211,
IF(D21="Jenifer",1575,
IF(D21="Tatiana Lacerda",9886,
IF(D21="Andreia Lopes",1504,
IF(D21="Arlecio Lindemann",1328,
IF(D21="Dionis Jose",1525,
IF(D21="Douglas Montagna",1581,
IF(D21="Elisiane Lambrechtt",1234,
IF(D21="Gislaine Muller",9937,
IF(D21="Henrique Godinho",1518,
IF(D21="Rose - Nelvara",9863,
IF(D21="Viviane Botelho",9872,
IF(D21="Ariane Quebao",1596,
IF(D21="Ariane",1596,
IF(D21="Camila Arruda",1464,
IF(D21="Camila",1464,
IF(D21="Jairo Costa",9911,
IF(D21="Moacir Lopes",1278,
IF(D21="Nei Xavier",1150,
IF(D21="Raquel Ricardo",1217,
IF(D21="Timoteo Hellwing",9839,
IF(D21="Volnei Klug",1335,
IF(D21="Natalia",1429,
IF(D21="Wagner da Silva",1623,
IF(D21="Marcelo de Souza",9808,
IF(D21="Fernando Moura",1450,
IF(D21="Paulo Renato",6127,
IF(D21="Vinicios da Luz",9905,
IF(D21="Bruno Santos",1273,
IF(D21="Mauricio Keenan",1500,
IF(D21="Juliano Lause",1544,
IF(D21="Guilherme Juhliano",1522,
IF(D21="Timoteo",9839,
IF(D21="Carlos Alberto",1615,
IF(D21="Anaina Schmidt",1503,
IF(D21="Rose - Nelvaira",9863,
IF(D21="Henrik Von Muhlen",1280,
IF(D21="Luiz Olavo",1607,
IF(D21="Sidimar Luis",1325,
IF(D21="Thiago Fraga",1604,""))))))))))))))))))))))))))))))))))))))))</f>
        <v>1429</v>
      </c>
      <c r="D21" s="49" t="s">
        <v>78</v>
      </c>
      <c r="E21" s="49" t="s">
        <v>29</v>
      </c>
      <c r="F21" s="49" t="s">
        <v>106</v>
      </c>
      <c r="G21" s="49" t="s">
        <v>30</v>
      </c>
      <c r="H21" s="49" t="s">
        <v>108</v>
      </c>
      <c r="I21" s="50">
        <v>46204</v>
      </c>
      <c r="J21" s="49" t="s">
        <v>34</v>
      </c>
    </row>
    <row r="22" spans="1:11">
      <c r="A22" s="49">
        <v>42716</v>
      </c>
      <c r="B22" s="49" t="s">
        <v>27</v>
      </c>
      <c r="C22" s="17">
        <f>IF(D22="Cristielen",1211,
IF(D22="Jenifer",1575,
IF(D22="Tatiana Lacerda",9886,
IF(D22="Andreia Lopes",1504,
IF(D22="Arlecio Lindemann",1328,
IF(D22="Dionis Jose",1525,
IF(D22="Douglas Montagna",1581,
IF(D22="Elisiane Lambrechtt",1234,
IF(D22="Gislaine Muller",9937,
IF(D22="Henrique Godinho",1518,
IF(D22="Rose - Nelvara",9863,
IF(D22="Viviane Botelho",9872,
IF(D22="Ariane Quebao",1596,
IF(D22="Ariane",1596,
IF(D22="Camila Arruda",1464,
IF(D22="Camila",1464,
IF(D22="Jairo Costa",9911,
IF(D22="Moacir Lopes",1278,
IF(D22="Nei Xavier",1150,
IF(D22="Raquel Ricardo",1217,
IF(D22="Timoteo Hellwing",9839,
IF(D22="Volnei Klug",1335,
IF(D22="Natalia",1429,
IF(D22="Wagner da Silva",1623,
IF(D22="Marcelo de Souza",9808,
IF(D22="Fernando Moura",1450,
IF(D22="Paulo Renato",6127,
IF(D22="Vinicios da Luz",9905,
IF(D22="Bruno Santos",1273,
IF(D22="Mauricio Keenan",1500,
IF(D22="Juliano Lause",1544,
IF(D22="Guilherme Juhliano",1522,
IF(D22="Timoteo",9839,
IF(D22="Carlos Alberto",1615,
IF(D22="Anaina Schmidt",1503,
IF(D22="Rose - Nelvaira",9863,
IF(D22="Henrik Von Muhlen",1280,
IF(D22="Luiz Olavo",1607,
IF(D22="Sidimar Luis",1325,
IF(D22="Thiago Fraga",1604,""))))))))))))))))))))))))))))))))))))))))</f>
        <v>1429</v>
      </c>
      <c r="D22" s="49" t="s">
        <v>78</v>
      </c>
      <c r="E22" s="49" t="s">
        <v>29</v>
      </c>
      <c r="F22" s="49" t="s">
        <v>106</v>
      </c>
      <c r="G22" s="49" t="s">
        <v>30</v>
      </c>
      <c r="H22" s="49" t="s">
        <v>108</v>
      </c>
      <c r="I22" s="50">
        <v>46204</v>
      </c>
      <c r="J22" s="49" t="s">
        <v>34</v>
      </c>
    </row>
    <row r="23" spans="1:11">
      <c r="A23" s="49">
        <v>34203</v>
      </c>
      <c r="B23" s="49" t="s">
        <v>27</v>
      </c>
      <c r="C23" s="17">
        <f>IF(D23="Cristielen",1211,
IF(D23="Jenifer",1575,
IF(D23="Tatiana Lacerda",9886,
IF(D23="Andreia Lopes",1504,
IF(D23="Arlecio Lindemann",1328,
IF(D23="Dionis Jose",1525,
IF(D23="Douglas Montagna",1581,
IF(D23="Elisiane Lambrechtt",1234,
IF(D23="Gislaine Muller",9937,
IF(D23="Henrique Godinho",1518,
IF(D23="Rose - Nelvara",9863,
IF(D23="Viviane Botelho",9872,
IF(D23="Ariane Quebao",1596,
IF(D23="Ariane",1596,
IF(D23="Camila Arruda",1464,
IF(D23="Camila",1464,
IF(D23="Jairo Costa",9911,
IF(D23="Moacir Lopes",1278,
IF(D23="Nei Xavier",1150,
IF(D23="Raquel Ricardo",1217,
IF(D23="Timoteo Hellwing",9839,
IF(D23="Volnei Klug",1335,
IF(D23="Natalia",1429,
IF(D23="Wagner da Silva",1623,
IF(D23="Marcelo de Souza",9808,
IF(D23="Fernando Moura",1450,
IF(D23="Paulo Renato",6127,
IF(D23="Vinicios da Luz",9905,
IF(D23="Bruno Santos",1273,
IF(D23="Mauricio Keenan",1500,
IF(D23="Juliano Lause",1544,
IF(D23="Guilherme Juhliano",1522,
IF(D23="Timoteo",9839,
IF(D23="Carlos Alberto",1615,
IF(D23="Anaina Schmidt",1503,
IF(D23="Rose - Nelvaira",9863,
IF(D23="Henrik Von Muhlen",1280,
IF(D23="Luiz Olavo",1607,
IF(D23="Sidimar Luis",1325,
IF(D23="Thiago Fraga",1604,""))))))))))))))))))))))))))))))))))))))))</f>
        <v>1429</v>
      </c>
      <c r="D23" s="49" t="s">
        <v>78</v>
      </c>
      <c r="E23" s="49" t="s">
        <v>29</v>
      </c>
      <c r="F23" s="49" t="s">
        <v>106</v>
      </c>
      <c r="G23" s="49" t="s">
        <v>30</v>
      </c>
      <c r="H23" s="49" t="s">
        <v>108</v>
      </c>
      <c r="I23" s="50">
        <v>46204</v>
      </c>
      <c r="J23" s="49" t="s">
        <v>34</v>
      </c>
    </row>
    <row r="24" spans="1:11">
      <c r="A24" s="49">
        <v>36424</v>
      </c>
      <c r="B24" s="49" t="s">
        <v>27</v>
      </c>
      <c r="C24" s="17">
        <f>IF(D24="Cristielen",1211,
IF(D24="Jenifer",1575,
IF(D24="Tatiana Lacerda",9886,
IF(D24="Andreia Lopes",1504,
IF(D24="Arlecio Lindemann",1328,
IF(D24="Dionis Jose",1525,
IF(D24="Douglas Montagna",1581,
IF(D24="Elisiane Lambrechtt",1234,
IF(D24="Gislaine Muller",9937,
IF(D24="Henrique Godinho",1518,
IF(D24="Rose - Nelvara",9863,
IF(D24="Viviane Botelho",9872,
IF(D24="Ariane Quebao",1596,
IF(D24="Ariane",1596,
IF(D24="Camila Arruda",1464,
IF(D24="Camila",1464,
IF(D24="Jairo Costa",9911,
IF(D24="Moacir Lopes",1278,
IF(D24="Nei Xavier",1150,
IF(D24="Raquel Ricardo",1217,
IF(D24="Timoteo Hellwing",9839,
IF(D24="Volnei Klug",1335,
IF(D24="Natalia",1429,
IF(D24="Wagner da Silva",1623,
IF(D24="Marcelo de Souza",9808,
IF(D24="Fernando Moura",1450,
IF(D24="Paulo Renato",6127,
IF(D24="Vinicios da Luz",9905,
IF(D24="Bruno Santos",1273,
IF(D24="Mauricio Keenan",1500,
IF(D24="Juliano Lause",1544,
IF(D24="Guilherme Juhliano",1522,
IF(D24="Timoteo",9839,
IF(D24="Carlos Alberto",1615,
IF(D24="Anaina Schmidt",1503,
IF(D24="Rose - Nelvaira",9863,
IF(D24="Henrik Von Muhlen",1280,
IF(D24="Luiz Olavo",1607,
IF(D24="Sidimar Luis",1325,
IF(D24="Thiago Fraga",1604,""))))))))))))))))))))))))))))))))))))))))</f>
        <v>1429</v>
      </c>
      <c r="D24" s="49" t="s">
        <v>78</v>
      </c>
      <c r="E24" s="49" t="s">
        <v>29</v>
      </c>
      <c r="F24" s="49" t="s">
        <v>106</v>
      </c>
      <c r="G24" s="49" t="s">
        <v>30</v>
      </c>
      <c r="H24" s="49" t="s">
        <v>108</v>
      </c>
      <c r="I24" s="50">
        <v>46204</v>
      </c>
      <c r="J24" s="49" t="s">
        <v>34</v>
      </c>
    </row>
    <row r="25" spans="1:11">
      <c r="A25" s="49">
        <v>40575</v>
      </c>
      <c r="B25" s="49" t="s">
        <v>27</v>
      </c>
      <c r="C25" s="17">
        <f>IF(D25="Cristielen",1211,
IF(D25="Jenifer",1575,
IF(D25="Tatiana Lacerda",9886,
IF(D25="Andreia Lopes",1504,
IF(D25="Arlecio Lindemann",1328,
IF(D25="Dionis Jose",1525,
IF(D25="Douglas Montagna",1581,
IF(D25="Elisiane Lambrechtt",1234,
IF(D25="Gislaine Muller",9937,
IF(D25="Henrique Godinho",1518,
IF(D25="Rose - Nelvara",9863,
IF(D25="Viviane Botelho",9872,
IF(D25="Ariane Quebao",1596,
IF(D25="Ariane",1596,
IF(D25="Camila Arruda",1464,
IF(D25="Camila",1464,
IF(D25="Jairo Costa",9911,
IF(D25="Moacir Lopes",1278,
IF(D25="Nei Xavier",1150,
IF(D25="Raquel Ricardo",1217,
IF(D25="Timoteo Hellwing",9839,
IF(D25="Volnei Klug",1335,
IF(D25="Natalia",1429,
IF(D25="Wagner da Silva",1623,
IF(D25="Marcelo de Souza",9808,
IF(D25="Fernando Moura",1450,
IF(D25="Paulo Renato",6127,
IF(D25="Vinicios da Luz",9905,
IF(D25="Bruno Santos",1273,
IF(D25="Mauricio Keenan",1500,
IF(D25="Juliano Lause",1544,
IF(D25="Guilherme Juhliano",1522,
IF(D25="Timoteo",9839,
IF(D25="Carlos Alberto",1615,
IF(D25="Anaina Schmidt",1503,
IF(D25="Rose - Nelvaira",9863,
IF(D25="Henrik Von Muhlen",1280,
IF(D25="Luiz Olavo",1607,
IF(D25="Sidimar Luis",1325,
IF(D25="Thiago Fraga",1604,""))))))))))))))))))))))))))))))))))))))))</f>
        <v>1211</v>
      </c>
      <c r="D25" s="49" t="s">
        <v>28</v>
      </c>
      <c r="E25" s="49" t="s">
        <v>29</v>
      </c>
      <c r="F25" s="49" t="s">
        <v>109</v>
      </c>
      <c r="G25" s="49" t="s">
        <v>30</v>
      </c>
      <c r="H25" s="49" t="s">
        <v>108</v>
      </c>
      <c r="I25" s="50">
        <v>46204</v>
      </c>
      <c r="J25" s="49" t="s">
        <v>34</v>
      </c>
    </row>
    <row r="26" spans="1:11">
      <c r="A26" s="49">
        <v>34855</v>
      </c>
      <c r="B26" s="49" t="s">
        <v>27</v>
      </c>
      <c r="C26" s="17">
        <f>IF(D26="Cristielen",1211,
IF(D26="Jenifer",1575,
IF(D26="Tatiana Lacerda",9886,
IF(D26="Andreia Lopes",1504,
IF(D26="Arlecio Lindemann",1328,
IF(D26="Dionis Jose",1525,
IF(D26="Douglas Montagna",1581,
IF(D26="Elisiane Lambrechtt",1234,
IF(D26="Gislaine Muller",9937,
IF(D26="Henrique Godinho",1518,
IF(D26="Rose - Nelvara",9863,
IF(D26="Viviane Botelho",9872,
IF(D26="Ariane Quebao",1596,
IF(D26="Ariane",1596,
IF(D26="Camila Arruda",1464,
IF(D26="Camila",1464,
IF(D26="Jairo Costa",9911,
IF(D26="Moacir Lopes",1278,
IF(D26="Nei Xavier",1150,
IF(D26="Raquel Ricardo",1217,
IF(D26="Timoteo Hellwing",9839,
IF(D26="Volnei Klug",1335,
IF(D26="Natalia",1429,
IF(D26="Wagner da Silva",1623,
IF(D26="Marcelo de Souza",9808,
IF(D26="Fernando Moura",1450,
IF(D26="Paulo Renato",6127,
IF(D26="Vinicios da Luz",9905,
IF(D26="Bruno Santos",1273,
IF(D26="Mauricio Keenan",1500,
IF(D26="Juliano Lause",1544,
IF(D26="Guilherme Juhliano",1522,
IF(D26="Timoteo",9839,
IF(D26="Carlos Alberto",1615,
IF(D26="Anaina Schmidt",1503,
IF(D26="Rose - Nelvaira",9863,
IF(D26="Henrik Von Muhlen",1280,
IF(D26="Luiz Olavo",1607,
IF(D26="Sidimar Luis",1325,
IF(D26="Thiago Fraga",1604,""))))))))))))))))))))))))))))))))))))))))</f>
        <v>1211</v>
      </c>
      <c r="D26" s="49" t="s">
        <v>28</v>
      </c>
      <c r="E26" s="49" t="s">
        <v>29</v>
      </c>
      <c r="F26" s="49" t="s">
        <v>109</v>
      </c>
      <c r="G26" s="49" t="s">
        <v>30</v>
      </c>
      <c r="H26" s="49" t="s">
        <v>108</v>
      </c>
      <c r="I26" s="50">
        <v>46204</v>
      </c>
      <c r="J26" s="49" t="s">
        <v>34</v>
      </c>
    </row>
    <row r="27" spans="1:11">
      <c r="A27" s="49">
        <v>43063</v>
      </c>
      <c r="B27" s="49" t="s">
        <v>27</v>
      </c>
      <c r="C27" s="17">
        <f>IF(D27="Cristielen",1211,
IF(D27="Jenifer",1575,
IF(D27="Tatiana Lacerda",9886,
IF(D27="Andreia Lopes",1504,
IF(D27="Arlecio Lindemann",1328,
IF(D27="Dionis Jose",1525,
IF(D27="Douglas Montagna",1581,
IF(D27="Elisiane Lambrechtt",1234,
IF(D27="Gislaine Muller",9937,
IF(D27="Henrique Godinho",1518,
IF(D27="Rose - Nelvara",9863,
IF(D27="Viviane Botelho",9872,
IF(D27="Ariane Quebao",1596,
IF(D27="Ariane",1596,
IF(D27="Camila Arruda",1464,
IF(D27="Camila",1464,
IF(D27="Jairo Costa",9911,
IF(D27="Moacir Lopes",1278,
IF(D27="Nei Xavier",1150,
IF(D27="Raquel Ricardo",1217,
IF(D27="Timoteo Hellwing",9839,
IF(D27="Volnei Klug",1335,
IF(D27="Natalia",1429,
IF(D27="Wagner da Silva",1623,
IF(D27="Marcelo de Souza",9808,
IF(D27="Fernando Moura",1450,
IF(D27="Paulo Renato",6127,
IF(D27="Vinicios da Luz",9905,
IF(D27="Bruno Santos",1273,
IF(D27="Mauricio Keenan",1500,
IF(D27="Juliano Lause",1544,
IF(D27="Guilherme Juhliano",1522,
IF(D27="Timoteo",9839,
IF(D27="Carlos Alberto",1615,
IF(D27="Anaina Schmidt",1503,
IF(D27="Rose - Nelvaira",9863,
IF(D27="Henrik Von Muhlen",1280,
IF(D27="Luiz Olavo",1607,
IF(D27="Sidimar Luis",1325,
IF(D27="Thiago Fraga",1604,""))))))))))))))))))))))))))))))))))))))))</f>
        <v>1211</v>
      </c>
      <c r="D27" s="49" t="s">
        <v>28</v>
      </c>
      <c r="E27" s="49" t="s">
        <v>29</v>
      </c>
      <c r="F27" s="49" t="s">
        <v>109</v>
      </c>
      <c r="G27" s="49" t="s">
        <v>30</v>
      </c>
      <c r="H27" s="49" t="s">
        <v>108</v>
      </c>
      <c r="I27" s="50">
        <v>46204</v>
      </c>
      <c r="J27" s="49" t="s">
        <v>34</v>
      </c>
    </row>
    <row r="28" spans="1:11">
      <c r="A28" s="49">
        <v>28038</v>
      </c>
      <c r="B28" s="49" t="s">
        <v>27</v>
      </c>
      <c r="C28" s="17">
        <f>IF(D28="Cristielen",1211,
IF(D28="Jenifer",1575,
IF(D28="Tatiana Lacerda",9886,
IF(D28="Andreia Lopes",1504,
IF(D28="Arlecio Lindemann",1328,
IF(D28="Dionis Jose",1525,
IF(D28="Douglas Montagna",1581,
IF(D28="Elisiane Lambrechtt",1234,
IF(D28="Gislaine Muller",9937,
IF(D28="Henrique Godinho",1518,
IF(D28="Rose - Nelvara",9863,
IF(D28="Viviane Botelho",9872,
IF(D28="Ariane Quebao",1596,
IF(D28="Ariane",1596,
IF(D28="Camila Arruda",1464,
IF(D28="Camila",1464,
IF(D28="Jairo Costa",9911,
IF(D28="Moacir Lopes",1278,
IF(D28="Nei Xavier",1150,
IF(D28="Raquel Ricardo",1217,
IF(D28="Timoteo Hellwing",9839,
IF(D28="Volnei Klug",1335,
IF(D28="Natalia",1429,
IF(D28="Wagner da Silva",1623,
IF(D28="Marcelo de Souza",9808,
IF(D28="Fernando Moura",1450,
IF(D28="Paulo Renato",6127,
IF(D28="Vinicios da Luz",9905,
IF(D28="Bruno Santos",1273,
IF(D28="Mauricio Keenan",1500,
IF(D28="Juliano Lause",1544,
IF(D28="Guilherme Juhliano",1522,
IF(D28="Timoteo",9839,
IF(D28="Carlos Alberto",1615,
IF(D28="Anaina Schmidt",1503,
IF(D28="Rose - Nelvaira",9863,
IF(D28="Henrik Von Muhlen",1280,
IF(D28="Luiz Olavo",1607,
IF(D28="Sidimar Luis",1325,
IF(D28="Thiago Fraga",1604,""))))))))))))))))))))))))))))))))))))))))</f>
        <v>1211</v>
      </c>
      <c r="D28" s="49" t="s">
        <v>28</v>
      </c>
      <c r="E28" s="49" t="s">
        <v>29</v>
      </c>
      <c r="F28" s="49" t="s">
        <v>109</v>
      </c>
      <c r="G28" s="49" t="s">
        <v>30</v>
      </c>
      <c r="H28" s="49" t="s">
        <v>108</v>
      </c>
      <c r="I28" s="50">
        <v>46204</v>
      </c>
      <c r="J28" s="49" t="s">
        <v>34</v>
      </c>
    </row>
    <row r="29" spans="1:11">
      <c r="A29" s="49">
        <v>13077</v>
      </c>
      <c r="B29" s="49" t="s">
        <v>27</v>
      </c>
      <c r="C29" s="17">
        <f>IF(D29="Cristielen",1211,
IF(D29="Jenifer",1575,
IF(D29="Tatiana Lacerda",9886,
IF(D29="Andreia Lopes",1504,
IF(D29="Arlecio Lindemann",1328,
IF(D29="Dionis Jose",1525,
IF(D29="Douglas Montagna",1581,
IF(D29="Elisiane Lambrechtt",1234,
IF(D29="Gislaine Muller",9937,
IF(D29="Henrique Godinho",1518,
IF(D29="Rose - Nelvara",9863,
IF(D29="Viviane Botelho",9872,
IF(D29="Ariane Quebao",1596,
IF(D29="Ariane",1596,
IF(D29="Camila Arruda",1464,
IF(D29="Camila",1464,
IF(D29="Jairo Costa",9911,
IF(D29="Moacir Lopes",1278,
IF(D29="Nei Xavier",1150,
IF(D29="Raquel Ricardo",1217,
IF(D29="Timoteo Hellwing",9839,
IF(D29="Volnei Klug",1335,
IF(D29="Natalia",1429,
IF(D29="Wagner da Silva",1623,
IF(D29="Marcelo de Souza",9808,
IF(D29="Fernando Moura",1450,
IF(D29="Paulo Renato",6127,
IF(D29="Vinicios da Luz",9905,
IF(D29="Bruno Santos",1273,
IF(D29="Mauricio Keenan",1500,
IF(D29="Juliano Lause",1544,
IF(D29="Guilherme Juhliano",1522,
IF(D29="Timoteo",9839,
IF(D29="Carlos Alberto",1615,
IF(D29="Anaina Schmidt",1503,
IF(D29="Rose - Nelvaira",9863,
IF(D29="Henrik Von Muhlen",1280,
IF(D29="Luiz Olavo",1607,
IF(D29="Sidimar Luis",1325,
IF(D29="Thiago Fraga",1604,""))))))))))))))))))))))))))))))))))))))))</f>
        <v>1464</v>
      </c>
      <c r="D29" s="49" t="s">
        <v>64</v>
      </c>
      <c r="E29" s="49" t="s">
        <v>29</v>
      </c>
      <c r="F29" s="49" t="s">
        <v>110</v>
      </c>
      <c r="G29" s="49" t="s">
        <v>30</v>
      </c>
      <c r="H29" s="49" t="s">
        <v>108</v>
      </c>
      <c r="I29" s="50">
        <v>46204</v>
      </c>
      <c r="J29" s="49" t="s">
        <v>34</v>
      </c>
    </row>
    <row r="30" spans="1:11">
      <c r="A30" s="49">
        <v>42492</v>
      </c>
      <c r="B30" s="49" t="s">
        <v>27</v>
      </c>
      <c r="C30" s="17">
        <f>IF(D30="Cristielen",1211,
IF(D30="Jenifer",1575,
IF(D30="Tatiana Lacerda",9886,
IF(D30="Andreia Lopes",1504,
IF(D30="Arlecio Lindemann",1328,
IF(D30="Dionis Jose",1525,
IF(D30="Douglas Montagna",1581,
IF(D30="Elisiane Lambrechtt",1234,
IF(D30="Gislaine Muller",9937,
IF(D30="Henrique Godinho",1518,
IF(D30="Rose - Nelvara",9863,
IF(D30="Viviane Botelho",9872,
IF(D30="Ariane Quebao",1596,
IF(D30="Ariane",1596,
IF(D30="Camila Arruda",1464,
IF(D30="Camila",1464,
IF(D30="Jairo Costa",9911,
IF(D30="Moacir Lopes",1278,
IF(D30="Nei Xavier",1150,
IF(D30="Raquel Ricardo",1217,
IF(D30="Timoteo Hellwing",9839,
IF(D30="Volnei Klug",1335,
IF(D30="Natalia",1429,
IF(D30="Wagner da Silva",1623,
IF(D30="Marcelo de Souza",9808,
IF(D30="Fernando Moura",1450,
IF(D30="Paulo Renato",6127,
IF(D30="Vinicios da Luz",9905,
IF(D30="Bruno Santos",1273,
IF(D30="Mauricio Keenan",1500,
IF(D30="Juliano Lause",1544,
IF(D30="Guilherme Juhliano",1522,
IF(D30="Timoteo",9839,
IF(D30="Carlos Alberto",1615,
IF(D30="Anaina Schmidt",1503,
IF(D30="Rose - Nelvaira",9863,
IF(D30="Henrik Von Muhlen",1280,
IF(D30="Luiz Olavo",1607,
IF(D30="Sidimar Luis",1325,
IF(D30="Thiago Fraga",1604,""))))))))))))))))))))))))))))))))))))))))</f>
        <v>1464</v>
      </c>
      <c r="D30" s="49" t="s">
        <v>64</v>
      </c>
      <c r="E30" s="49" t="s">
        <v>29</v>
      </c>
      <c r="F30" s="49" t="s">
        <v>110</v>
      </c>
      <c r="G30" s="49" t="s">
        <v>30</v>
      </c>
      <c r="H30" s="49" t="s">
        <v>108</v>
      </c>
      <c r="I30" s="50">
        <v>46204</v>
      </c>
      <c r="J30" s="49" t="s">
        <v>34</v>
      </c>
    </row>
    <row r="31" spans="1:11">
      <c r="A31" s="49">
        <v>22385</v>
      </c>
      <c r="B31" s="49" t="s">
        <v>27</v>
      </c>
      <c r="C31" s="17">
        <f>IF(D31="Cristielen",1211,
IF(D31="Jenifer",1575,
IF(D31="Tatiana Lacerda",9886,
IF(D31="Andreia Lopes",1504,
IF(D31="Arlecio Lindemann",1328,
IF(D31="Dionis Jose",1525,
IF(D31="Douglas Montagna",1581,
IF(D31="Elisiane Lambrechtt",1234,
IF(D31="Gislaine Muller",9937,
IF(D31="Henrique Godinho",1518,
IF(D31="Rose - Nelvara",9863,
IF(D31="Viviane Botelho",9872,
IF(D31="Ariane Quebao",1596,
IF(D31="Ariane",1596,
IF(D31="Camila Arruda",1464,
IF(D31="Camila",1464,
IF(D31="Jairo Costa",9911,
IF(D31="Moacir Lopes",1278,
IF(D31="Nei Xavier",1150,
IF(D31="Raquel Ricardo",1217,
IF(D31="Timoteo Hellwing",9839,
IF(D31="Volnei Klug",1335,
IF(D31="Natalia",1429,
IF(D31="Wagner da Silva",1623,
IF(D31="Marcelo de Souza",9808,
IF(D31="Fernando Moura",1450,
IF(D31="Paulo Renato",6127,
IF(D31="Vinicios da Luz",9905,
IF(D31="Bruno Santos",1273,
IF(D31="Mauricio Keenan",1500,
IF(D31="Juliano Lause",1544,
IF(D31="Guilherme Juhliano",1522,
IF(D31="Timoteo",9839,
IF(D31="Carlos Alberto",1615,
IF(D31="Anaina Schmidt",1503,
IF(D31="Rose - Nelvaira",9863,
IF(D31="Henrik Von Muhlen",1280,
IF(D31="Luiz Olavo",1607,
IF(D31="Sidimar Luis",1325,
IF(D31="Thiago Fraga",1604,""))))))))))))))))))))))))))))))))))))))))</f>
        <v>1464</v>
      </c>
      <c r="D31" s="49" t="s">
        <v>64</v>
      </c>
      <c r="E31" s="49" t="s">
        <v>29</v>
      </c>
      <c r="F31" s="49" t="s">
        <v>110</v>
      </c>
      <c r="G31" s="49" t="s">
        <v>30</v>
      </c>
      <c r="H31" s="49" t="s">
        <v>108</v>
      </c>
      <c r="I31" s="50">
        <v>46204</v>
      </c>
      <c r="J31" s="49" t="s">
        <v>34</v>
      </c>
    </row>
    <row r="32" spans="1:11">
      <c r="A32" s="49">
        <v>40474</v>
      </c>
      <c r="B32" s="49" t="s">
        <v>27</v>
      </c>
      <c r="C32" s="17">
        <f>IF(D32="Cristielen",1211,
IF(D32="Jenifer",1575,
IF(D32="Tatiana Lacerda",9886,
IF(D32="Andreia Lopes",1504,
IF(D32="Arlecio Lindemann",1328,
IF(D32="Dionis Jose",1525,
IF(D32="Douglas Montagna",1581,
IF(D32="Elisiane Lambrechtt",1234,
IF(D32="Gislaine Muller",9937,
IF(D32="Henrique Godinho",1518,
IF(D32="Rose - Nelvara",9863,
IF(D32="Viviane Botelho",9872,
IF(D32="Ariane Quebao",1596,
IF(D32="Ariane",1596,
IF(D32="Camila Arruda",1464,
IF(D32="Camila",1464,
IF(D32="Jairo Costa",9911,
IF(D32="Moacir Lopes",1278,
IF(D32="Nei Xavier",1150,
IF(D32="Raquel Ricardo",1217,
IF(D32="Timoteo Hellwing",9839,
IF(D32="Volnei Klug",1335,
IF(D32="Natalia",1429,
IF(D32="Wagner da Silva",1623,
IF(D32="Marcelo de Souza",9808,
IF(D32="Fernando Moura",1450,
IF(D32="Paulo Renato",6127,
IF(D32="Vinicios da Luz",9905,
IF(D32="Bruno Santos",1273,
IF(D32="Mauricio Keenan",1500,
IF(D32="Juliano Lause",1544,
IF(D32="Guilherme Juhliano",1522,
IF(D32="Timoteo",9839,
IF(D32="Carlos Alberto",1615,
IF(D32="Anaina Schmidt",1503,
IF(D32="Rose - Nelvaira",9863,
IF(D32="Henrik Von Muhlen",1280,
IF(D32="Luiz Olavo",1607,
IF(D32="Sidimar Luis",1325,
IF(D32="Thiago Fraga",1604,""))))))))))))))))))))))))))))))))))))))))</f>
        <v>1464</v>
      </c>
      <c r="D32" s="49" t="s">
        <v>64</v>
      </c>
      <c r="E32" s="49" t="s">
        <v>29</v>
      </c>
      <c r="F32" s="49" t="s">
        <v>110</v>
      </c>
      <c r="G32" s="49" t="s">
        <v>30</v>
      </c>
      <c r="H32" s="49" t="s">
        <v>108</v>
      </c>
      <c r="I32" s="50">
        <v>46204</v>
      </c>
      <c r="J32" s="49" t="s">
        <v>34</v>
      </c>
    </row>
    <row r="33" spans="1:10">
      <c r="A33" s="49">
        <v>39612</v>
      </c>
      <c r="B33" s="49" t="s">
        <v>27</v>
      </c>
      <c r="C33" s="17">
        <f>IF(D33="Cristielen",1211,
IF(D33="Jenifer",1575,
IF(D33="Tatiana Lacerda",9886,
IF(D33="Andreia Lopes",1504,
IF(D33="Arlecio Lindemann",1328,
IF(D33="Dionis Jose",1525,
IF(D33="Douglas Montagna",1581,
IF(D33="Elisiane Lambrechtt",1234,
IF(D33="Gislaine Muller",9937,
IF(D33="Henrique Godinho",1518,
IF(D33="Rose - Nelvara",9863,
IF(D33="Viviane Botelho",9872,
IF(D33="Ariane Quebao",1596,
IF(D33="Ariane",1596,
IF(D33="Camila Arruda",1464,
IF(D33="Camila",1464,
IF(D33="Jairo Costa",9911,
IF(D33="Moacir Lopes",1278,
IF(D33="Nei Xavier",1150,
IF(D33="Raquel Ricardo",1217,
IF(D33="Timoteo Hellwing",9839,
IF(D33="Volnei Klug",1335,
IF(D33="Natalia",1429,
IF(D33="Wagner da Silva",1623,
IF(D33="Marcelo de Souza",9808,
IF(D33="Fernando Moura",1450,
IF(D33="Paulo Renato",6127,
IF(D33="Vinicios da Luz",9905,
IF(D33="Bruno Santos",1273,
IF(D33="Mauricio Keenan",1500,
IF(D33="Juliano Lause",1544,
IF(D33="Guilherme Juhliano",1522,
IF(D33="Timoteo",9839,
IF(D33="Carlos Alberto",1615,
IF(D33="Anaina Schmidt",1503,
IF(D33="Rose - Nelvaira",9863,
IF(D33="Henrik Von Muhlen",1280,
IF(D33="Luiz Olavo",1607,
IF(D33="Sidimar Luis",1325,
IF(D33="Thiago Fraga",1604,""))))))))))))))))))))))))))))))))))))))))</f>
        <v>1464</v>
      </c>
      <c r="D33" s="49" t="s">
        <v>64</v>
      </c>
      <c r="E33" s="49" t="s">
        <v>29</v>
      </c>
      <c r="F33" s="49" t="s">
        <v>110</v>
      </c>
      <c r="G33" s="49" t="s">
        <v>30</v>
      </c>
      <c r="H33" s="49" t="s">
        <v>108</v>
      </c>
      <c r="I33" s="50">
        <v>46204</v>
      </c>
      <c r="J33" s="49" t="s">
        <v>34</v>
      </c>
    </row>
    <row r="34" spans="1:10">
      <c r="A34" s="49">
        <v>38087</v>
      </c>
      <c r="B34" s="49" t="s">
        <v>27</v>
      </c>
      <c r="C34" s="17">
        <f>IF(D34="Cristielen",1211,
IF(D34="Jenifer",1575,
IF(D34="Tatiana Lacerda",9886,
IF(D34="Andreia Lopes",1504,
IF(D34="Arlecio Lindemann",1328,
IF(D34="Dionis Jose",1525,
IF(D34="Douglas Montagna",1581,
IF(D34="Elisiane Lambrechtt",1234,
IF(D34="Gislaine Muller",9937,
IF(D34="Henrique Godinho",1518,
IF(D34="Rose - Nelvara",9863,
IF(D34="Viviane Botelho",9872,
IF(D34="Ariane Quebao",1596,
IF(D34="Ariane",1596,
IF(D34="Camila Arruda",1464,
IF(D34="Camila",1464,
IF(D34="Jairo Costa",9911,
IF(D34="Moacir Lopes",1278,
IF(D34="Nei Xavier",1150,
IF(D34="Raquel Ricardo",1217,
IF(D34="Timoteo Hellwing",9839,
IF(D34="Volnei Klug",1335,
IF(D34="Natalia",1429,
IF(D34="Wagner da Silva",1623,
IF(D34="Marcelo de Souza",9808,
IF(D34="Fernando Moura",1450,
IF(D34="Paulo Renato",6127,
IF(D34="Vinicios da Luz",9905,
IF(D34="Bruno Santos",1273,
IF(D34="Mauricio Keenan",1500,
IF(D34="Juliano Lause",1544,
IF(D34="Guilherme Juhliano",1522,
IF(D34="Timoteo",9839,
IF(D34="Carlos Alberto",1615,
IF(D34="Anaina Schmidt",1503,
IF(D34="Rose - Nelvaira",9863,
IF(D34="Henrik Von Muhlen",1280,
IF(D34="Luiz Olavo",1607,
IF(D34="Sidimar Luis",1325,
IF(D34="Thiago Fraga",1604,""))))))))))))))))))))))))))))))))))))))))</f>
        <v>1464</v>
      </c>
      <c r="D34" s="49" t="s">
        <v>64</v>
      </c>
      <c r="E34" s="49" t="s">
        <v>29</v>
      </c>
      <c r="F34" s="49" t="s">
        <v>110</v>
      </c>
      <c r="G34" s="49" t="s">
        <v>30</v>
      </c>
      <c r="H34" s="49" t="s">
        <v>108</v>
      </c>
      <c r="I34" s="50">
        <v>46204</v>
      </c>
      <c r="J34" s="49" t="s">
        <v>34</v>
      </c>
    </row>
    <row r="35" spans="1:10">
      <c r="A35" s="49">
        <v>41577</v>
      </c>
      <c r="B35" s="49" t="s">
        <v>27</v>
      </c>
      <c r="C35" s="17">
        <f>IF(D35="Cristielen",1211,
IF(D35="Jenifer",1575,
IF(D35="Tatiana Lacerda",9886,
IF(D35="Andreia Lopes",1504,
IF(D35="Arlecio Lindemann",1328,
IF(D35="Dionis Jose",1525,
IF(D35="Douglas Montagna",1581,
IF(D35="Elisiane Lambrechtt",1234,
IF(D35="Gislaine Muller",9937,
IF(D35="Henrique Godinho",1518,
IF(D35="Rose - Nelvara",9863,
IF(D35="Viviane Botelho",9872,
IF(D35="Ariane Quebao",1596,
IF(D35="Ariane",1596,
IF(D35="Camila Arruda",1464,
IF(D35="Camila",1464,
IF(D35="Jairo Costa",9911,
IF(D35="Moacir Lopes",1278,
IF(D35="Nei Xavier",1150,
IF(D35="Raquel Ricardo",1217,
IF(D35="Timoteo Hellwing",9839,
IF(D35="Volnei Klug",1335,
IF(D35="Natalia",1429,
IF(D35="Wagner da Silva",1623,
IF(D35="Marcelo de Souza",9808,
IF(D35="Fernando Moura",1450,
IF(D35="Paulo Renato",6127,
IF(D35="Vinicios da Luz",9905,
IF(D35="Bruno Santos",1273,
IF(D35="Mauricio Keenan",1500,
IF(D35="Juliano Lause",1544,
IF(D35="Guilherme Juhliano",1522,
IF(D35="Timoteo",9839,
IF(D35="Carlos Alberto",1615,
IF(D35="Anaina Schmidt",1503,
IF(D35="Rose - Nelvaira",9863,
IF(D35="Henrik Von Muhlen",1280,
IF(D35="Luiz Olavo",1607,
IF(D35="Sidimar Luis",1325,
IF(D35="Thiago Fraga",1604,""))))))))))))))))))))))))))))))))))))))))</f>
        <v>1464</v>
      </c>
      <c r="D35" s="49" t="s">
        <v>64</v>
      </c>
      <c r="E35" s="49" t="s">
        <v>29</v>
      </c>
      <c r="F35" s="49" t="s">
        <v>110</v>
      </c>
      <c r="G35" s="49" t="s">
        <v>30</v>
      </c>
      <c r="H35" s="49" t="s">
        <v>108</v>
      </c>
      <c r="I35" s="50">
        <v>46204</v>
      </c>
      <c r="J35" s="49" t="s">
        <v>34</v>
      </c>
    </row>
    <row r="36" spans="1:10">
      <c r="A36" s="49">
        <v>41527</v>
      </c>
      <c r="B36" s="49" t="s">
        <v>27</v>
      </c>
      <c r="C36" s="17">
        <f>IF(D36="Cristielen",1211,
IF(D36="Jenifer",1575,
IF(D36="Tatiana Lacerda",9886,
IF(D36="Andreia Lopes",1504,
IF(D36="Arlecio Lindemann",1328,
IF(D36="Dionis Jose",1525,
IF(D36="Douglas Montagna",1581,
IF(D36="Elisiane Lambrechtt",1234,
IF(D36="Gislaine Muller",9937,
IF(D36="Henrique Godinho",1518,
IF(D36="Rose - Nelvara",9863,
IF(D36="Viviane Botelho",9872,
IF(D36="Ariane Quebao",1596,
IF(D36="Ariane",1596,
IF(D36="Camila Arruda",1464,
IF(D36="Camila",1464,
IF(D36="Jairo Costa",9911,
IF(D36="Moacir Lopes",1278,
IF(D36="Nei Xavier",1150,
IF(D36="Raquel Ricardo",1217,
IF(D36="Timoteo Hellwing",9839,
IF(D36="Volnei Klug",1335,
IF(D36="Natalia",1429,
IF(D36="Wagner da Silva",1623,
IF(D36="Marcelo de Souza",9808,
IF(D36="Fernando Moura",1450,
IF(D36="Paulo Renato",6127,
IF(D36="Vinicios da Luz",9905,
IF(D36="Bruno Santos",1273,
IF(D36="Mauricio Keenan",1500,
IF(D36="Juliano Lause",1544,
IF(D36="Guilherme Juhliano",1522,
IF(D36="Timoteo",9839,
IF(D36="Carlos Alberto",1615,
IF(D36="Anaina Schmidt",1503,
IF(D36="Rose - Nelvaira",9863,
IF(D36="Henrik Von Muhlen",1280,
IF(D36="Luiz Olavo",1607,
IF(D36="Sidimar Luis",1325,
IF(D36="Thiago Fraga",1604,""))))))))))))))))))))))))))))))))))))))))</f>
        <v>1464</v>
      </c>
      <c r="D36" s="49" t="s">
        <v>64</v>
      </c>
      <c r="E36" s="49" t="s">
        <v>29</v>
      </c>
      <c r="F36" s="49" t="s">
        <v>110</v>
      </c>
      <c r="G36" s="49" t="s">
        <v>30</v>
      </c>
      <c r="H36" s="49" t="s">
        <v>108</v>
      </c>
      <c r="I36" s="50">
        <v>46204</v>
      </c>
      <c r="J36" s="49" t="s">
        <v>34</v>
      </c>
    </row>
    <row r="37" spans="1:10">
      <c r="A37" s="49">
        <v>41632</v>
      </c>
      <c r="B37" s="49" t="s">
        <v>27</v>
      </c>
      <c r="C37" s="17">
        <f>IF(D37="Cristielen",1211,
IF(D37="Jenifer",1575,
IF(D37="Tatiana Lacerda",9886,
IF(D37="Andreia Lopes",1504,
IF(D37="Arlecio Lindemann",1328,
IF(D37="Dionis Jose",1525,
IF(D37="Douglas Montagna",1581,
IF(D37="Elisiane Lambrechtt",1234,
IF(D37="Gislaine Muller",9937,
IF(D37="Henrique Godinho",1518,
IF(D37="Rose - Nelvara",9863,
IF(D37="Viviane Botelho",9872,
IF(D37="Ariane Quebao",1596,
IF(D37="Ariane",1596,
IF(D37="Camila Arruda",1464,
IF(D37="Camila",1464,
IF(D37="Jairo Costa",9911,
IF(D37="Moacir Lopes",1278,
IF(D37="Nei Xavier",1150,
IF(D37="Raquel Ricardo",1217,
IF(D37="Timoteo Hellwing",9839,
IF(D37="Volnei Klug",1335,
IF(D37="Natalia",1429,
IF(D37="Wagner da Silva",1623,
IF(D37="Marcelo de Souza",9808,
IF(D37="Fernando Moura",1450,
IF(D37="Paulo Renato",6127,
IF(D37="Vinicios da Luz",9905,
IF(D37="Bruno Santos",1273,
IF(D37="Mauricio Keenan",1500,
IF(D37="Juliano Lause",1544,
IF(D37="Guilherme Juhliano",1522,
IF(D37="Timoteo",9839,
IF(D37="Carlos Alberto",1615,
IF(D37="Anaina Schmidt",1503,
IF(D37="Rose - Nelvaira",9863,
IF(D37="Henrik Von Muhlen",1280,
IF(D37="Luiz Olavo",1607,
IF(D37="Sidimar Luis",1325,
IF(D37="Thiago Fraga",1604,""))))))))))))))))))))))))))))))))))))))))</f>
        <v>1464</v>
      </c>
      <c r="D37" s="49" t="s">
        <v>64</v>
      </c>
      <c r="E37" s="49" t="s">
        <v>29</v>
      </c>
      <c r="F37" s="49" t="s">
        <v>110</v>
      </c>
      <c r="G37" s="49" t="s">
        <v>30</v>
      </c>
      <c r="H37" s="49" t="s">
        <v>108</v>
      </c>
      <c r="I37" s="50">
        <v>46204</v>
      </c>
      <c r="J37" s="49" t="s">
        <v>34</v>
      </c>
    </row>
    <row r="38" spans="1:10">
      <c r="A38" s="49">
        <v>41615</v>
      </c>
      <c r="B38" s="49" t="s">
        <v>27</v>
      </c>
      <c r="C38" s="17">
        <f>IF(D38="Cristielen",1211,
IF(D38="Jenifer",1575,
IF(D38="Tatiana Lacerda",9886,
IF(D38="Andreia Lopes",1504,
IF(D38="Arlecio Lindemann",1328,
IF(D38="Dionis Jose",1525,
IF(D38="Douglas Montagna",1581,
IF(D38="Elisiane Lambrechtt",1234,
IF(D38="Gislaine Muller",9937,
IF(D38="Henrique Godinho",1518,
IF(D38="Rose - Nelvara",9863,
IF(D38="Viviane Botelho",9872,
IF(D38="Ariane Quebao",1596,
IF(D38="Ariane",1596,
IF(D38="Camila Arruda",1464,
IF(D38="Camila",1464,
IF(D38="Jairo Costa",9911,
IF(D38="Moacir Lopes",1278,
IF(D38="Nei Xavier",1150,
IF(D38="Raquel Ricardo",1217,
IF(D38="Timoteo Hellwing",9839,
IF(D38="Volnei Klug",1335,
IF(D38="Natalia",1429,
IF(D38="Wagner da Silva",1623,
IF(D38="Marcelo de Souza",9808,
IF(D38="Fernando Moura",1450,
IF(D38="Paulo Renato",6127,
IF(D38="Vinicios da Luz",9905,
IF(D38="Bruno Santos",1273,
IF(D38="Mauricio Keenan",1500,
IF(D38="Juliano Lause",1544,
IF(D38="Guilherme Juhliano",1522,
IF(D38="Timoteo",9839,
IF(D38="Carlos Alberto",1615,
IF(D38="Anaina Schmidt",1503,
IF(D38="Rose - Nelvaira",9863,
IF(D38="Henrik Von Muhlen",1280,
IF(D38="Luiz Olavo",1607,
IF(D38="Sidimar Luis",1325,
IF(D38="Thiago Fraga",1604,""))))))))))))))))))))))))))))))))))))))))</f>
        <v>1464</v>
      </c>
      <c r="D38" s="49" t="s">
        <v>64</v>
      </c>
      <c r="E38" s="49" t="s">
        <v>29</v>
      </c>
      <c r="F38" s="49" t="s">
        <v>110</v>
      </c>
      <c r="G38" s="49" t="s">
        <v>30</v>
      </c>
      <c r="H38" s="49" t="s">
        <v>108</v>
      </c>
      <c r="I38" s="50">
        <v>46204</v>
      </c>
      <c r="J38" s="49" t="s">
        <v>34</v>
      </c>
    </row>
    <row r="39" spans="1:10">
      <c r="A39" s="49">
        <v>42639</v>
      </c>
      <c r="B39" s="49" t="s">
        <v>27</v>
      </c>
      <c r="C39" s="17">
        <f>IF(D39="Cristielen",1211,
IF(D39="Jenifer",1575,
IF(D39="Tatiana Lacerda",9886,
IF(D39="Andreia Lopes",1504,
IF(D39="Arlecio Lindemann",1328,
IF(D39="Dionis Jose",1525,
IF(D39="Douglas Montagna",1581,
IF(D39="Elisiane Lambrechtt",1234,
IF(D39="Gislaine Muller",9937,
IF(D39="Henrique Godinho",1518,
IF(D39="Rose - Nelvara",9863,
IF(D39="Viviane Botelho",9872,
IF(D39="Ariane Quebao",1596,
IF(D39="Ariane",1596,
IF(D39="Camila Arruda",1464,
IF(D39="Camila",1464,
IF(D39="Jairo Costa",9911,
IF(D39="Moacir Lopes",1278,
IF(D39="Nei Xavier",1150,
IF(D39="Raquel Ricardo",1217,
IF(D39="Timoteo Hellwing",9839,
IF(D39="Volnei Klug",1335,
IF(D39="Natalia",1429,
IF(D39="Wagner da Silva",1623,
IF(D39="Marcelo de Souza",9808,
IF(D39="Fernando Moura",1450,
IF(D39="Paulo Renato",6127,
IF(D39="Vinicios da Luz",9905,
IF(D39="Bruno Santos",1273,
IF(D39="Mauricio Keenan",1500,
IF(D39="Juliano Lause",1544,
IF(D39="Guilherme Juhliano",1522,
IF(D39="Timoteo",9839,
IF(D39="Carlos Alberto",1615,
IF(D39="Anaina Schmidt",1503,
IF(D39="Rose - Nelvaira",9863,
IF(D39="Henrik Von Muhlen",1280,
IF(D39="Luiz Olavo",1607,
IF(D39="Sidimar Luis",1325,
IF(D39="Thiago Fraga",1604,""))))))))))))))))))))))))))))))))))))))))</f>
        <v>1464</v>
      </c>
      <c r="D39" s="49" t="s">
        <v>64</v>
      </c>
      <c r="E39" s="49" t="s">
        <v>29</v>
      </c>
      <c r="F39" s="49" t="s">
        <v>110</v>
      </c>
      <c r="G39" s="49" t="s">
        <v>30</v>
      </c>
      <c r="H39" s="49" t="s">
        <v>108</v>
      </c>
      <c r="I39" s="50">
        <v>46204</v>
      </c>
      <c r="J39" s="49" t="s">
        <v>34</v>
      </c>
    </row>
    <row r="40" spans="1:10">
      <c r="A40" s="49">
        <v>44802</v>
      </c>
      <c r="B40" s="49" t="s">
        <v>27</v>
      </c>
      <c r="C40" s="17">
        <f>IF(D40="Cristielen",1211,
IF(D40="Jenifer",1575,
IF(D40="Tatiana Lacerda",9886,
IF(D40="Andreia Lopes",1504,
IF(D40="Arlecio Lindemann",1328,
IF(D40="Dionis Jose",1525,
IF(D40="Douglas Montagna",1581,
IF(D40="Elisiane Lambrechtt",1234,
IF(D40="Gislaine Muller",9937,
IF(D40="Henrique Godinho",1518,
IF(D40="Rose - Nelvara",9863,
IF(D40="Viviane Botelho",9872,
IF(D40="Ariane Quebao",1596,
IF(D40="Ariane",1596,
IF(D40="Camila Arruda",1464,
IF(D40="Camila",1464,
IF(D40="Jairo Costa",9911,
IF(D40="Moacir Lopes",1278,
IF(D40="Nei Xavier",1150,
IF(D40="Raquel Ricardo",1217,
IF(D40="Timoteo Hellwing",9839,
IF(D40="Volnei Klug",1335,
IF(D40="Natalia",1429,
IF(D40="Wagner da Silva",1623,
IF(D40="Marcelo de Souza",9808,
IF(D40="Fernando Moura",1450,
IF(D40="Paulo Renato",6127,
IF(D40="Vinicios da Luz",9905,
IF(D40="Bruno Santos",1273,
IF(D40="Mauricio Keenan",1500,
IF(D40="Juliano Lause",1544,
IF(D40="Guilherme Juhliano",1522,
IF(D40="Timoteo",9839,
IF(D40="Carlos Alberto",1615,
IF(D40="Anaina Schmidt",1503,
IF(D40="Rose - Nelvaira",9863,
IF(D40="Henrik Von Muhlen",1280,
IF(D40="Luiz Olavo",1607,
IF(D40="Sidimar Luis",1325,
IF(D40="Thiago Fraga",1604,""))))))))))))))))))))))))))))))))))))))))</f>
        <v>1464</v>
      </c>
      <c r="D40" s="49" t="s">
        <v>64</v>
      </c>
      <c r="E40" s="49" t="s">
        <v>29</v>
      </c>
      <c r="F40" s="49" t="s">
        <v>110</v>
      </c>
      <c r="G40" s="49" t="s">
        <v>30</v>
      </c>
      <c r="H40" s="49" t="s">
        <v>108</v>
      </c>
      <c r="I40" s="50">
        <v>46204</v>
      </c>
      <c r="J40" s="49" t="s">
        <v>34</v>
      </c>
    </row>
    <row r="41" spans="1:10">
      <c r="A41" s="49">
        <v>36900</v>
      </c>
      <c r="B41" s="49" t="s">
        <v>27</v>
      </c>
      <c r="C41" s="17">
        <f>IF(D41="Cristielen",1211,
IF(D41="Jenifer",1575,
IF(D41="Tatiana Lacerda",9886,
IF(D41="Andreia Lopes",1504,
IF(D41="Arlecio Lindemann",1328,
IF(D41="Dionis Jose",1525,
IF(D41="Douglas Montagna",1581,
IF(D41="Elisiane Lambrechtt",1234,
IF(D41="Gislaine Muller",9937,
IF(D41="Henrique Godinho",1518,
IF(D41="Rose - Nelvara",9863,
IF(D41="Viviane Botelho",9872,
IF(D41="Ariane Quebao",1596,
IF(D41="Ariane",1596,
IF(D41="Camila Arruda",1464,
IF(D41="Camila",1464,
IF(D41="Jairo Costa",9911,
IF(D41="Moacir Lopes",1278,
IF(D41="Nei Xavier",1150,
IF(D41="Raquel Ricardo",1217,
IF(D41="Timoteo Hellwing",9839,
IF(D41="Volnei Klug",1335,
IF(D41="Natalia",1429,
IF(D41="Wagner da Silva",1623,
IF(D41="Marcelo de Souza",9808,
IF(D41="Fernando Moura",1450,
IF(D41="Paulo Renato",6127,
IF(D41="Vinicios da Luz",9905,
IF(D41="Bruno Santos",1273,
IF(D41="Mauricio Keenan",1500,
IF(D41="Juliano Lause",1544,
IF(D41="Guilherme Juhliano",1522,
IF(D41="Timoteo",9839,
IF(D41="Carlos Alberto",1615,
IF(D41="Anaina Schmidt",1503,
IF(D41="Rose - Nelvaira",9863,
IF(D41="Henrik Von Muhlen",1280,
IF(D41="Luiz Olavo",1607,
IF(D41="Sidimar Luis",1325,
IF(D41="Thiago Fraga",1604,""))))))))))))))))))))))))))))))))))))))))</f>
        <v>1596</v>
      </c>
      <c r="D41" s="49" t="s">
        <v>62</v>
      </c>
      <c r="E41" s="49" t="s">
        <v>29</v>
      </c>
      <c r="F41" s="49" t="s">
        <v>111</v>
      </c>
      <c r="G41" s="49" t="s">
        <v>30</v>
      </c>
      <c r="H41" s="49" t="s">
        <v>108</v>
      </c>
      <c r="I41" s="50">
        <v>46204</v>
      </c>
      <c r="J41" s="49" t="s">
        <v>34</v>
      </c>
    </row>
    <row r="42" spans="1:10">
      <c r="A42" s="49">
        <v>43173</v>
      </c>
      <c r="B42" s="49" t="s">
        <v>27</v>
      </c>
      <c r="C42" s="17">
        <f>IF(D42="Cristielen",1211,
IF(D42="Jenifer",1575,
IF(D42="Tatiana Lacerda",9886,
IF(D42="Andreia Lopes",1504,
IF(D42="Arlecio Lindemann",1328,
IF(D42="Dionis Jose",1525,
IF(D42="Douglas Montagna",1581,
IF(D42="Elisiane Lambrechtt",1234,
IF(D42="Gislaine Muller",9937,
IF(D42="Henrique Godinho",1518,
IF(D42="Rose - Nelvara",9863,
IF(D42="Viviane Botelho",9872,
IF(D42="Ariane Quebao",1596,
IF(D42="Ariane",1596,
IF(D42="Camila Arruda",1464,
IF(D42="Camila",1464,
IF(D42="Jairo Costa",9911,
IF(D42="Moacir Lopes",1278,
IF(D42="Nei Xavier",1150,
IF(D42="Raquel Ricardo",1217,
IF(D42="Timoteo Hellwing",9839,
IF(D42="Volnei Klug",1335,
IF(D42="Natalia",1429,
IF(D42="Wagner da Silva",1623,
IF(D42="Marcelo de Souza",9808,
IF(D42="Fernando Moura",1450,
IF(D42="Paulo Renato",6127,
IF(D42="Vinicios da Luz",9905,
IF(D42="Bruno Santos",1273,
IF(D42="Mauricio Keenan",1500,
IF(D42="Juliano Lause",1544,
IF(D42="Guilherme Juhliano",1522,
IF(D42="Timoteo",9839,
IF(D42="Carlos Alberto",1615,
IF(D42="Anaina Schmidt",1503,
IF(D42="Rose - Nelvaira",9863,
IF(D42="Henrik Von Muhlen",1280,
IF(D42="Luiz Olavo",1607,
IF(D42="Sidimar Luis",1325,
IF(D42="Thiago Fraga",1604,""))))))))))))))))))))))))))))))))))))))))</f>
        <v>1596</v>
      </c>
      <c r="D42" s="49" t="s">
        <v>62</v>
      </c>
      <c r="E42" s="49" t="s">
        <v>29</v>
      </c>
      <c r="F42" s="49" t="s">
        <v>111</v>
      </c>
      <c r="G42" s="49" t="s">
        <v>30</v>
      </c>
      <c r="H42" s="49" t="s">
        <v>108</v>
      </c>
      <c r="I42" s="50">
        <v>46204</v>
      </c>
      <c r="J42" s="49" t="s">
        <v>34</v>
      </c>
    </row>
    <row r="43" spans="1:10">
      <c r="A43" s="49">
        <v>35916</v>
      </c>
      <c r="B43" s="49" t="s">
        <v>27</v>
      </c>
      <c r="C43" s="17">
        <f>IF(D43="Cristielen",1211,
IF(D43="Jenifer",1575,
IF(D43="Tatiana Lacerda",9886,
IF(D43="Andreia Lopes",1504,
IF(D43="Arlecio Lindemann",1328,
IF(D43="Dionis Jose",1525,
IF(D43="Douglas Montagna",1581,
IF(D43="Elisiane Lambrechtt",1234,
IF(D43="Gislaine Muller",9937,
IF(D43="Henrique Godinho",1518,
IF(D43="Rose - Nelvara",9863,
IF(D43="Viviane Botelho",9872,
IF(D43="Ariane Quebao",1596,
IF(D43="Ariane",1596,
IF(D43="Camila Arruda",1464,
IF(D43="Camila",1464,
IF(D43="Jairo Costa",9911,
IF(D43="Moacir Lopes",1278,
IF(D43="Nei Xavier",1150,
IF(D43="Raquel Ricardo",1217,
IF(D43="Timoteo Hellwing",9839,
IF(D43="Volnei Klug",1335,
IF(D43="Natalia",1429,
IF(D43="Wagner da Silva",1623,
IF(D43="Marcelo de Souza",9808,
IF(D43="Fernando Moura",1450,
IF(D43="Paulo Renato",6127,
IF(D43="Vinicios da Luz",9905,
IF(D43="Bruno Santos",1273,
IF(D43="Mauricio Keenan",1500,
IF(D43="Juliano Lause",1544,
IF(D43="Guilherme Juhliano",1522,
IF(D43="Timoteo",9839,
IF(D43="Carlos Alberto",1615,
IF(D43="Anaina Schmidt",1503,
IF(D43="Rose - Nelvaira",9863,
IF(D43="Henrik Von Muhlen",1280,
IF(D43="Luiz Olavo",1607,
IF(D43="Sidimar Luis",1325,
IF(D43="Thiago Fraga",1604,""))))))))))))))))))))))))))))))))))))))))</f>
        <v>1596</v>
      </c>
      <c r="D43" s="49" t="s">
        <v>62</v>
      </c>
      <c r="E43" s="49" t="s">
        <v>29</v>
      </c>
      <c r="F43" s="49" t="s">
        <v>111</v>
      </c>
      <c r="G43" s="49" t="s">
        <v>30</v>
      </c>
      <c r="H43" s="49" t="s">
        <v>108</v>
      </c>
      <c r="I43" s="50">
        <v>46204</v>
      </c>
      <c r="J43" s="49" t="s">
        <v>34</v>
      </c>
    </row>
    <row r="44" spans="1:10">
      <c r="A44" s="49">
        <v>38579</v>
      </c>
      <c r="B44" s="49" t="s">
        <v>27</v>
      </c>
      <c r="C44" s="17">
        <f>IF(D44="Cristielen",1211,
IF(D44="Jenifer",1575,
IF(D44="Tatiana Lacerda",9886,
IF(D44="Andreia Lopes",1504,
IF(D44="Arlecio Lindemann",1328,
IF(D44="Dionis Jose",1525,
IF(D44="Douglas Montagna",1581,
IF(D44="Elisiane Lambrechtt",1234,
IF(D44="Gislaine Muller",9937,
IF(D44="Henrique Godinho",1518,
IF(D44="Rose - Nelvara",9863,
IF(D44="Viviane Botelho",9872,
IF(D44="Ariane Quebao",1596,
IF(D44="Ariane",1596,
IF(D44="Camila Arruda",1464,
IF(D44="Camila",1464,
IF(D44="Jairo Costa",9911,
IF(D44="Moacir Lopes",1278,
IF(D44="Nei Xavier",1150,
IF(D44="Raquel Ricardo",1217,
IF(D44="Timoteo Hellwing",9839,
IF(D44="Volnei Klug",1335,
IF(D44="Natalia",1429,
IF(D44="Wagner da Silva",1623,
IF(D44="Marcelo de Souza",9808,
IF(D44="Fernando Moura",1450,
IF(D44="Paulo Renato",6127,
IF(D44="Vinicios da Luz",9905,
IF(D44="Bruno Santos",1273,
IF(D44="Mauricio Keenan",1500,
IF(D44="Juliano Lause",1544,
IF(D44="Guilherme Juhliano",1522,
IF(D44="Timoteo",9839,
IF(D44="Carlos Alberto",1615,
IF(D44="Anaina Schmidt",1503,
IF(D44="Rose - Nelvaira",9863,
IF(D44="Henrik Von Muhlen",1280,
IF(D44="Luiz Olavo",1607,
IF(D44="Sidimar Luis",1325,
IF(D44="Thiago Fraga",1604,""))))))))))))))))))))))))))))))))))))))))</f>
        <v>1429</v>
      </c>
      <c r="D44" s="49" t="s">
        <v>78</v>
      </c>
      <c r="E44" s="49" t="s">
        <v>29</v>
      </c>
      <c r="F44" s="49" t="s">
        <v>106</v>
      </c>
      <c r="G44" s="49" t="s">
        <v>30</v>
      </c>
      <c r="H44" s="49" t="s">
        <v>108</v>
      </c>
      <c r="I44" s="50">
        <v>46204</v>
      </c>
      <c r="J44" s="51"/>
    </row>
    <row r="45" spans="1:10">
      <c r="A45" s="49">
        <v>42136</v>
      </c>
      <c r="B45" s="49" t="s">
        <v>27</v>
      </c>
      <c r="C45" s="17">
        <f>IF(D45="Cristielen",1211,
IF(D45="Jenifer",1575,
IF(D45="Tatiana Lacerda",9886,
IF(D45="Andreia Lopes",1504,
IF(D45="Arlecio Lindemann",1328,
IF(D45="Dionis Jose",1525,
IF(D45="Douglas Montagna",1581,
IF(D45="Elisiane Lambrechtt",1234,
IF(D45="Gislaine Muller",9937,
IF(D45="Henrique Godinho",1518,
IF(D45="Rose - Nelvara",9863,
IF(D45="Viviane Botelho",9872,
IF(D45="Ariane Quebao",1596,
IF(D45="Ariane",1596,
IF(D45="Camila Arruda",1464,
IF(D45="Camila",1464,
IF(D45="Jairo Costa",9911,
IF(D45="Moacir Lopes",1278,
IF(D45="Nei Xavier",1150,
IF(D45="Raquel Ricardo",1217,
IF(D45="Timoteo Hellwing",9839,
IF(D45="Volnei Klug",1335,
IF(D45="Natalia",1429,
IF(D45="Wagner da Silva",1623,
IF(D45="Marcelo de Souza",9808,
IF(D45="Fernando Moura",1450,
IF(D45="Paulo Renato",6127,
IF(D45="Vinicios da Luz",9905,
IF(D45="Bruno Santos",1273,
IF(D45="Mauricio Keenan",1500,
IF(D45="Juliano Lause",1544,
IF(D45="Guilherme Juhliano",1522,
IF(D45="Timoteo",9839,
IF(D45="Carlos Alberto",1615,
IF(D45="Anaina Schmidt",1503,
IF(D45="Rose - Nelvaira",9863,
IF(D45="Henrik Von Muhlen",1280,
IF(D45="Luiz Olavo",1607,
IF(D45="Sidimar Luis",1325,
IF(D45="Thiago Fraga",1604,""))))))))))))))))))))))))))))))))))))))))</f>
        <v>1596</v>
      </c>
      <c r="D45" s="49" t="s">
        <v>62</v>
      </c>
      <c r="E45" s="49" t="s">
        <v>29</v>
      </c>
      <c r="F45" s="49" t="s">
        <v>111</v>
      </c>
      <c r="G45" s="49" t="s">
        <v>30</v>
      </c>
      <c r="H45" s="49" t="s">
        <v>108</v>
      </c>
      <c r="I45" s="50">
        <v>46204</v>
      </c>
      <c r="J45" s="51"/>
    </row>
    <row r="46" spans="1:10">
      <c r="A46" s="49">
        <v>36402</v>
      </c>
      <c r="B46" s="49" t="s">
        <v>27</v>
      </c>
      <c r="C46" s="17">
        <f>IF(D46="Cristielen",1211,
IF(D46="Jenifer",1575,
IF(D46="Tatiana Lacerda",9886,
IF(D46="Andreia Lopes",1504,
IF(D46="Arlecio Lindemann",1328,
IF(D46="Dionis Jose",1525,
IF(D46="Douglas Montagna",1581,
IF(D46="Elisiane Lambrechtt",1234,
IF(D46="Gislaine Muller",9937,
IF(D46="Henrique Godinho",1518,
IF(D46="Rose - Nelvara",9863,
IF(D46="Viviane Botelho",9872,
IF(D46="Ariane Quebao",1596,
IF(D46="Ariane",1596,
IF(D46="Camila Arruda",1464,
IF(D46="Camila",1464,
IF(D46="Jairo Costa",9911,
IF(D46="Moacir Lopes",1278,
IF(D46="Nei Xavier",1150,
IF(D46="Raquel Ricardo",1217,
IF(D46="Timoteo Hellwing",9839,
IF(D46="Volnei Klug",1335,
IF(D46="Natalia",1429,
IF(D46="Wagner da Silva",1623,
IF(D46="Marcelo de Souza",9808,
IF(D46="Fernando Moura",1450,
IF(D46="Paulo Renato",6127,
IF(D46="Vinicios da Luz",9905,
IF(D46="Bruno Santos",1273,
IF(D46="Mauricio Keenan",1500,
IF(D46="Juliano Lause",1544,
IF(D46="Guilherme Juhliano",1522,
IF(D46="Timoteo",9839,
IF(D46="Carlos Alberto",1615,
IF(D46="Anaina Schmidt",1503,
IF(D46="Rose - Nelvaira",9863,
IF(D46="Henrik Von Muhlen",1280,
IF(D46="Luiz Olavo",1607,
IF(D46="Sidimar Luis",1325,
IF(D46="Thiago Fraga",1604,""))))))))))))))))))))))))))))))))))))))))</f>
        <v>1464</v>
      </c>
      <c r="D46" s="49" t="s">
        <v>64</v>
      </c>
      <c r="E46" s="49" t="s">
        <v>29</v>
      </c>
      <c r="F46" s="49" t="s">
        <v>110</v>
      </c>
      <c r="G46" s="49" t="s">
        <v>30</v>
      </c>
      <c r="H46" s="49" t="s">
        <v>108</v>
      </c>
      <c r="I46" s="50">
        <v>46204</v>
      </c>
      <c r="J46" s="51"/>
    </row>
    <row r="47" spans="1:10">
      <c r="A47" s="49">
        <v>43434</v>
      </c>
      <c r="B47" s="49" t="s">
        <v>27</v>
      </c>
      <c r="C47" s="17">
        <f>IF(D47="Cristielen",1211,
IF(D47="Jenifer",1575,
IF(D47="Tatiana Lacerda",9886,
IF(D47="Andreia Lopes",1504,
IF(D47="Arlecio Lindemann",1328,
IF(D47="Dionis Jose",1525,
IF(D47="Douglas Montagna",1581,
IF(D47="Elisiane Lambrechtt",1234,
IF(D47="Gislaine Muller",9937,
IF(D47="Henrique Godinho",1518,
IF(D47="Rose - Nelvara",9863,
IF(D47="Viviane Botelho",9872,
IF(D47="Ariane Quebao",1596,
IF(D47="Ariane",1596,
IF(D47="Camila Arruda",1464,
IF(D47="Camila",1464,
IF(D47="Jairo Costa",9911,
IF(D47="Moacir Lopes",1278,
IF(D47="Nei Xavier",1150,
IF(D47="Raquel Ricardo",1217,
IF(D47="Timoteo Hellwing",9839,
IF(D47="Volnei Klug",1335,
IF(D47="Natalia",1429,
IF(D47="Wagner da Silva",1623,
IF(D47="Marcelo de Souza",9808,
IF(D47="Fernando Moura",1450,
IF(D47="Paulo Renato",6127,
IF(D47="Vinicios da Luz",9905,
IF(D47="Bruno Santos",1273,
IF(D47="Mauricio Keenan",1500,
IF(D47="Juliano Lause",1544,
IF(D47="Guilherme Juhliano",1522,
IF(D47="Timoteo",9839,
IF(D47="Carlos Alberto",1615,
IF(D47="Anaina Schmidt",1503,
IF(D47="Rose - Nelvaira",9863,
IF(D47="Henrik Von Muhlen",1280,
IF(D47="Luiz Olavo",1607,
IF(D47="Sidimar Luis",1325,
IF(D47="Thiago Fraga",1604,""))))))))))))))))))))))))))))))))))))))))</f>
        <v>1464</v>
      </c>
      <c r="D47" s="49" t="s">
        <v>64</v>
      </c>
      <c r="E47" s="49" t="s">
        <v>29</v>
      </c>
      <c r="F47" s="49" t="s">
        <v>110</v>
      </c>
      <c r="G47" s="49" t="s">
        <v>30</v>
      </c>
      <c r="H47" s="49" t="s">
        <v>108</v>
      </c>
      <c r="I47" s="50">
        <v>46204</v>
      </c>
      <c r="J47" s="51"/>
    </row>
    <row r="48" spans="1:10">
      <c r="A48" s="49">
        <v>40389</v>
      </c>
      <c r="B48" s="49" t="s">
        <v>27</v>
      </c>
      <c r="C48" s="17">
        <f>IF(D48="Cristielen",1211,
IF(D48="Jenifer",1575,
IF(D48="Tatiana Lacerda",9886,
IF(D48="Andreia Lopes",1504,
IF(D48="Arlecio Lindemann",1328,
IF(D48="Dionis Jose",1525,
IF(D48="Douglas Montagna",1581,
IF(D48="Elisiane Lambrechtt",1234,
IF(D48="Gislaine Muller",9937,
IF(D48="Henrique Godinho",1518,
IF(D48="Rose - Nelvara",9863,
IF(D48="Viviane Botelho",9872,
IF(D48="Ariane Quebao",1596,
IF(D48="Ariane",1596,
IF(D48="Camila Arruda",1464,
IF(D48="Camila",1464,
IF(D48="Jairo Costa",9911,
IF(D48="Moacir Lopes",1278,
IF(D48="Nei Xavier",1150,
IF(D48="Raquel Ricardo",1217,
IF(D48="Timoteo Hellwing",9839,
IF(D48="Volnei Klug",1335,
IF(D48="Natalia",1429,
IF(D48="Wagner da Silva",1623,
IF(D48="Marcelo de Souza",9808,
IF(D48="Fernando Moura",1450,
IF(D48="Paulo Renato",6127,
IF(D48="Vinicios da Luz",9905,
IF(D48="Bruno Santos",1273,
IF(D48="Mauricio Keenan",1500,
IF(D48="Juliano Lause",1544,
IF(D48="Guilherme Juhliano",1522,
IF(D48="Timoteo",9839,
IF(D48="Carlos Alberto",1615,
IF(D48="Anaina Schmidt",1503,
IF(D48="Rose - Nelvaira",9863,
IF(D48="Henrik Von Muhlen",1280,
IF(D48="Luiz Olavo",1607,
IF(D48="Sidimar Luis",1325,
IF(D48="Thiago Fraga",1604,""))))))))))))))))))))))))))))))))))))))))</f>
        <v>1464</v>
      </c>
      <c r="D48" s="49" t="s">
        <v>64</v>
      </c>
      <c r="E48" s="49" t="s">
        <v>29</v>
      </c>
      <c r="F48" s="49" t="s">
        <v>110</v>
      </c>
      <c r="G48" s="49" t="s">
        <v>30</v>
      </c>
      <c r="H48" s="49" t="s">
        <v>108</v>
      </c>
      <c r="I48" s="50">
        <v>46204</v>
      </c>
      <c r="J48" s="51"/>
    </row>
    <row r="49" spans="1:10">
      <c r="A49" s="49">
        <v>34108</v>
      </c>
      <c r="B49" s="49" t="s">
        <v>27</v>
      </c>
      <c r="C49" s="17">
        <f>IF(D49="Cristielen",1211,
IF(D49="Jenifer",1575,
IF(D49="Tatiana Lacerda",9886,
IF(D49="Andreia Lopes",1504,
IF(D49="Arlecio Lindemann",1328,
IF(D49="Dionis Jose",1525,
IF(D49="Douglas Montagna",1581,
IF(D49="Elisiane Lambrechtt",1234,
IF(D49="Gislaine Muller",9937,
IF(D49="Henrique Godinho",1518,
IF(D49="Rose - Nelvara",9863,
IF(D49="Viviane Botelho",9872,
IF(D49="Ariane Quebao",1596,
IF(D49="Ariane",1596,
IF(D49="Camila Arruda",1464,
IF(D49="Camila",1464,
IF(D49="Jairo Costa",9911,
IF(D49="Moacir Lopes",1278,
IF(D49="Nei Xavier",1150,
IF(D49="Raquel Ricardo",1217,
IF(D49="Timoteo Hellwing",9839,
IF(D49="Volnei Klug",1335,
IF(D49="Natalia",1429,
IF(D49="Wagner da Silva",1623,
IF(D49="Marcelo de Souza",9808,
IF(D49="Fernando Moura",1450,
IF(D49="Paulo Renato",6127,
IF(D49="Vinicios da Luz",9905,
IF(D49="Bruno Santos",1273,
IF(D49="Mauricio Keenan",1500,
IF(D49="Juliano Lause",1544,
IF(D49="Guilherme Juhliano",1522,
IF(D49="Timoteo",9839,
IF(D49="Carlos Alberto",1615,
IF(D49="Anaina Schmidt",1503,
IF(D49="Rose - Nelvaira",9863,
IF(D49="Henrik Von Muhlen",1280,
IF(D49="Luiz Olavo",1607,
IF(D49="Sidimar Luis",1325,
IF(D49="Thiago Fraga",1604,""))))))))))))))))))))))))))))))))))))))))</f>
        <v>1211</v>
      </c>
      <c r="D49" s="49" t="s">
        <v>28</v>
      </c>
      <c r="E49" s="49" t="s">
        <v>29</v>
      </c>
      <c r="F49" s="49" t="s">
        <v>109</v>
      </c>
      <c r="G49" s="49" t="s">
        <v>30</v>
      </c>
      <c r="H49" s="49" t="s">
        <v>108</v>
      </c>
      <c r="I49" s="50">
        <v>46204</v>
      </c>
      <c r="J49" s="51"/>
    </row>
    <row r="50" spans="1:10">
      <c r="A50" s="49">
        <v>29214</v>
      </c>
      <c r="B50" s="49" t="s">
        <v>27</v>
      </c>
      <c r="C50" s="17">
        <f>IF(D50="Cristielen",1211,
IF(D50="Jenifer",1575,
IF(D50="Tatiana Lacerda",9886,
IF(D50="Andreia Lopes",1504,
IF(D50="Arlecio Lindemann",1328,
IF(D50="Dionis Jose",1525,
IF(D50="Douglas Montagna",1581,
IF(D50="Elisiane Lambrechtt",1234,
IF(D50="Gislaine Muller",9937,
IF(D50="Henrique Godinho",1518,
IF(D50="Rose - Nelvara",9863,
IF(D50="Viviane Botelho",9872,
IF(D50="Ariane Quebao",1596,
IF(D50="Ariane",1596,
IF(D50="Camila Arruda",1464,
IF(D50="Camila",1464,
IF(D50="Jairo Costa",9911,
IF(D50="Moacir Lopes",1278,
IF(D50="Nei Xavier",1150,
IF(D50="Raquel Ricardo",1217,
IF(D50="Timoteo Hellwing",9839,
IF(D50="Volnei Klug",1335,
IF(D50="Natalia",1429,
IF(D50="Wagner da Silva",1623,
IF(D50="Marcelo de Souza",9808,
IF(D50="Fernando Moura",1450,
IF(D50="Paulo Renato",6127,
IF(D50="Vinicios da Luz",9905,
IF(D50="Bruno Santos",1273,
IF(D50="Mauricio Keenan",1500,
IF(D50="Juliano Lause",1544,
IF(D50="Guilherme Juhliano",1522,
IF(D50="Timoteo",9839,
IF(D50="Carlos Alberto",1615,
IF(D50="Anaina Schmidt",1503,
IF(D50="Rose - Nelvaira",9863,
IF(D50="Henrik Von Muhlen",1280,
IF(D50="Luiz Olavo",1607,
IF(D50="Sidimar Luis",1325,
IF(D50="Thiago Fraga",1604,""))))))))))))))))))))))))))))))))))))))))</f>
        <v>1211</v>
      </c>
      <c r="D50" s="49" t="s">
        <v>28</v>
      </c>
      <c r="E50" s="49" t="s">
        <v>29</v>
      </c>
      <c r="F50" s="49" t="s">
        <v>109</v>
      </c>
      <c r="G50" s="49" t="s">
        <v>30</v>
      </c>
      <c r="H50" s="49" t="s">
        <v>108</v>
      </c>
      <c r="I50" s="50">
        <v>46204</v>
      </c>
      <c r="J50" s="51"/>
    </row>
  </sheetData>
  <mergeCells count="8">
    <mergeCell ref="A13:N14"/>
    <mergeCell ref="A16:R16"/>
    <mergeCell ref="A1:R1"/>
    <mergeCell ref="A4:N4"/>
    <mergeCell ref="A5:N6"/>
    <mergeCell ref="A8:N8"/>
    <mergeCell ref="A9:N10"/>
    <mergeCell ref="A12:N12"/>
  </mergeCells>
  <conditionalFormatting sqref="A17">
    <cfRule type="duplicateValues" dxfId="17" priority="1"/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F55A9-B212-4729-9988-3CFE5DA52D7F}">
  <sheetPr>
    <tabColor theme="0"/>
  </sheetPr>
  <dimension ref="A1:R39"/>
  <sheetViews>
    <sheetView showGridLines="0" topLeftCell="I1" workbookViewId="0">
      <selection activeCell="U7" sqref="U7"/>
    </sheetView>
  </sheetViews>
  <sheetFormatPr defaultRowHeight="15"/>
  <cols>
    <col min="4" max="4" width="16" bestFit="1" customWidth="1"/>
    <col min="9" max="9" width="9.7109375" bestFit="1" customWidth="1"/>
  </cols>
  <sheetData>
    <row r="1" spans="1:18">
      <c r="A1" s="129" t="s">
        <v>112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</row>
    <row r="4" spans="1:18">
      <c r="A4" s="126" t="s">
        <v>1</v>
      </c>
      <c r="B4" s="127"/>
      <c r="C4" s="127"/>
      <c r="D4" s="127"/>
      <c r="E4" s="127"/>
      <c r="F4" s="127"/>
      <c r="G4" s="127"/>
      <c r="H4" s="127"/>
      <c r="I4" s="127"/>
      <c r="J4" s="127"/>
      <c r="K4" s="127"/>
      <c r="L4" s="127"/>
      <c r="M4" s="127"/>
      <c r="N4" s="127"/>
    </row>
    <row r="5" spans="1:18" ht="15" customHeight="1">
      <c r="A5" s="128" t="s">
        <v>113</v>
      </c>
      <c r="B5" s="128"/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</row>
    <row r="6" spans="1:18" ht="19.5" customHeight="1">
      <c r="A6" s="128"/>
      <c r="B6" s="128"/>
      <c r="C6" s="128"/>
      <c r="D6" s="128"/>
      <c r="E6" s="128"/>
      <c r="F6" s="128"/>
      <c r="G6" s="128"/>
      <c r="H6" s="128"/>
      <c r="I6" s="128"/>
      <c r="J6" s="128"/>
      <c r="K6" s="128"/>
      <c r="L6" s="128"/>
      <c r="M6" s="128"/>
      <c r="N6" s="128"/>
    </row>
    <row r="8" spans="1:18">
      <c r="A8" s="126" t="s">
        <v>3</v>
      </c>
      <c r="B8" s="127"/>
      <c r="C8" s="127"/>
      <c r="D8" s="127"/>
      <c r="E8" s="127"/>
      <c r="F8" s="127"/>
      <c r="G8" s="127"/>
      <c r="H8" s="127"/>
      <c r="I8" s="127"/>
      <c r="J8" s="127"/>
      <c r="K8" s="127"/>
      <c r="L8" s="127"/>
      <c r="M8" s="127"/>
      <c r="N8" s="127"/>
    </row>
    <row r="9" spans="1:18" ht="15" customHeight="1">
      <c r="A9" s="128" t="s">
        <v>100</v>
      </c>
      <c r="B9" s="128"/>
      <c r="C9" s="128"/>
      <c r="D9" s="128"/>
      <c r="E9" s="128"/>
      <c r="F9" s="128"/>
      <c r="G9" s="128"/>
      <c r="H9" s="128"/>
      <c r="I9" s="128"/>
      <c r="J9" s="128"/>
      <c r="K9" s="128"/>
      <c r="L9" s="128"/>
      <c r="M9" s="128"/>
      <c r="N9" s="128"/>
    </row>
    <row r="10" spans="1:18">
      <c r="A10" s="128"/>
      <c r="B10" s="128"/>
      <c r="C10" s="128"/>
      <c r="D10" s="128"/>
      <c r="E10" s="128"/>
      <c r="F10" s="128"/>
      <c r="G10" s="128"/>
      <c r="H10" s="128"/>
      <c r="I10" s="128"/>
      <c r="J10" s="128"/>
      <c r="K10" s="128"/>
      <c r="L10" s="128"/>
      <c r="M10" s="128"/>
      <c r="N10" s="128"/>
    </row>
    <row r="12" spans="1:18">
      <c r="A12" s="126" t="s">
        <v>5</v>
      </c>
      <c r="B12" s="127"/>
      <c r="C12" s="127"/>
      <c r="D12" s="127"/>
      <c r="E12" s="127"/>
      <c r="F12" s="127"/>
      <c r="G12" s="127"/>
      <c r="H12" s="127"/>
      <c r="I12" s="127"/>
      <c r="J12" s="127"/>
      <c r="K12" s="127"/>
      <c r="L12" s="127"/>
      <c r="M12" s="127"/>
      <c r="N12" s="127"/>
    </row>
    <row r="13" spans="1:18" ht="15" customHeight="1">
      <c r="A13" s="128" t="s">
        <v>114</v>
      </c>
      <c r="B13" s="128"/>
      <c r="C13" s="128"/>
      <c r="D13" s="128"/>
      <c r="E13" s="128"/>
      <c r="F13" s="128"/>
      <c r="G13" s="128"/>
      <c r="H13" s="128"/>
      <c r="I13" s="128"/>
      <c r="J13" s="128"/>
      <c r="K13" s="128"/>
      <c r="L13" s="128"/>
      <c r="M13" s="128"/>
      <c r="N13" s="128"/>
    </row>
    <row r="14" spans="1:18">
      <c r="A14" s="128"/>
      <c r="B14" s="128"/>
      <c r="C14" s="128"/>
      <c r="D14" s="128"/>
      <c r="E14" s="128"/>
      <c r="F14" s="128"/>
      <c r="G14" s="128"/>
      <c r="H14" s="128"/>
      <c r="I14" s="128"/>
      <c r="J14" s="128"/>
      <c r="K14" s="128"/>
      <c r="L14" s="128"/>
      <c r="M14" s="128"/>
      <c r="N14" s="128"/>
    </row>
    <row r="16" spans="1:18">
      <c r="A16" s="130" t="s">
        <v>15</v>
      </c>
      <c r="B16" s="130"/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</row>
    <row r="17" spans="1:11">
      <c r="A17" s="3" t="s">
        <v>16</v>
      </c>
      <c r="B17" s="3" t="s">
        <v>17</v>
      </c>
      <c r="C17" s="46" t="s">
        <v>18</v>
      </c>
      <c r="D17" s="46" t="s">
        <v>19</v>
      </c>
      <c r="E17" s="13" t="s">
        <v>20</v>
      </c>
      <c r="F17" s="13" t="s">
        <v>21</v>
      </c>
      <c r="G17" s="13" t="s">
        <v>22</v>
      </c>
      <c r="H17" s="13" t="s">
        <v>23</v>
      </c>
      <c r="I17" s="13" t="s">
        <v>24</v>
      </c>
      <c r="J17" s="13" t="s">
        <v>25</v>
      </c>
      <c r="K17" s="14" t="s">
        <v>26</v>
      </c>
    </row>
    <row r="18" spans="1:11">
      <c r="A18" s="49">
        <v>39476</v>
      </c>
      <c r="B18" s="49" t="s">
        <v>27</v>
      </c>
      <c r="C18" s="17">
        <f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1522</v>
      </c>
      <c r="D18" s="49" t="s">
        <v>115</v>
      </c>
      <c r="E18" s="49" t="s">
        <v>48</v>
      </c>
      <c r="F18" s="49" t="s">
        <v>111</v>
      </c>
      <c r="G18" s="49" t="s">
        <v>56</v>
      </c>
      <c r="H18" s="49" t="s">
        <v>97</v>
      </c>
      <c r="I18" s="50">
        <v>46205</v>
      </c>
      <c r="J18" s="49" t="s">
        <v>34</v>
      </c>
      <c r="K18" s="51"/>
    </row>
    <row r="19" spans="1:11">
      <c r="A19" s="49">
        <v>33607</v>
      </c>
      <c r="B19" s="49" t="s">
        <v>27</v>
      </c>
      <c r="C19" s="17">
        <f>IF(D19="Cristielen",1211,
IF(D19="Jenifer",1575,
IF(D19="Tatiana Lacerda",9886,
IF(D19="Andreia Lopes",1504,
IF(D19="Arlecio Lindemann",1328,
IF(D19="Dionis Jose",1525,
IF(D19="Douglas Montagna",1581,
IF(D19="Elisiane Lambrechtt",1234,
IF(D19="Gislaine Muller",9937,
IF(D19="Henrique Godinho",1518,
IF(D19="Rose - Nelvara",9863,
IF(D19="Viviane Botelho",9872,
IF(D19="Ariane Quebao",1596,
IF(D19="Ariane",1596,
IF(D19="Camila Arruda",1464,
IF(D19="Camila",1464,
IF(D19="Jairo Costa",9911,
IF(D19="Moacir Lopes",1278,
IF(D19="Nei Xavier",1150,
IF(D19="Raquel Ricardo",1217,
IF(D19="Timoteo Hellwing",9839,
IF(D19="Volnei Klug",1335,
IF(D19="Natalia",1429,
IF(D19="Wagner da Silva",1623,
IF(D19="Marcelo de Souza",9808,
IF(D19="Fernando Moura",1450,
IF(D19="Paulo Renato",6127,
IF(D19="Vinicios da Luz",9905,
IF(D19="Bruno Santos",1273,
IF(D19="Mauricio Keenan",1500,
IF(D19="Juliano Lause",1544,
IF(D19="Guilherme Juhliano",1522,
IF(D19="Timoteo",9839,
IF(D19="Carlos Alberto",1615,
IF(D19="Anaina Schmidt",1503,
IF(D19="Rose - Nelvaira",9863,
IF(D19="Henrik Von Muhlen",1280,
IF(D19="Luiz Olavo",1607,
IF(D19="Sidimar Luis",1325,
IF(D19="Thiago Fraga",1604,""))))))))))))))))))))))))))))))))))))))))</f>
        <v>9808</v>
      </c>
      <c r="D19" s="49" t="s">
        <v>83</v>
      </c>
      <c r="E19" s="49" t="s">
        <v>48</v>
      </c>
      <c r="F19" s="49" t="s">
        <v>110</v>
      </c>
      <c r="G19" s="49" t="s">
        <v>52</v>
      </c>
      <c r="H19" s="49" t="s">
        <v>97</v>
      </c>
      <c r="I19" s="50">
        <v>46205</v>
      </c>
      <c r="J19" s="49" t="s">
        <v>34</v>
      </c>
      <c r="K19" s="51"/>
    </row>
    <row r="20" spans="1:11">
      <c r="A20" s="49">
        <v>44225</v>
      </c>
      <c r="B20" s="49" t="s">
        <v>27</v>
      </c>
      <c r="C20" s="17">
        <f>IF(D20="Cristielen",1211,
IF(D20="Jenifer",1575,
IF(D20="Tatiana Lacerda",9886,
IF(D20="Andreia Lopes",1504,
IF(D20="Arlecio Lindemann",1328,
IF(D20="Dionis Jose",1525,
IF(D20="Douglas Montagna",1581,
IF(D20="Elisiane Lambrechtt",1234,
IF(D20="Gislaine Muller",9937,
IF(D20="Henrique Godinho",1518,
IF(D20="Rose - Nelvara",9863,
IF(D20="Viviane Botelho",9872,
IF(D20="Ariane Quebao",1596,
IF(D20="Ariane",1596,
IF(D20="Camila Arruda",1464,
IF(D20="Camila",1464,
IF(D20="Jairo Costa",9911,
IF(D20="Moacir Lopes",1278,
IF(D20="Nei Xavier",1150,
IF(D20="Raquel Ricardo",1217,
IF(D20="Timoteo Hellwing",9839,
IF(D20="Volnei Klug",1335,
IF(D20="Natalia",1429,
IF(D20="Wagner da Silva",1623,
IF(D20="Marcelo de Souza",9808,
IF(D20="Fernando Moura",1450,
IF(D20="Paulo Renato",6127,
IF(D20="Vinicios da Luz",9905,
IF(D20="Bruno Santos",1273,
IF(D20="Mauricio Keenan",1500,
IF(D20="Juliano Lause",1544,
IF(D20="Guilherme Juhliano",1522,
IF(D20="Timoteo",9839,
IF(D20="Carlos Alberto",1615,
IF(D20="Anaina Schmidt",1503,
IF(D20="Rose - Nelvaira",9863,
IF(D20="Henrik Von Muhlen",1280,
IF(D20="Luiz Olavo",1607,
IF(D20="Sidimar Luis",1325,
IF(D20="Thiago Fraga",1604,""))))))))))))))))))))))))))))))))))))))))</f>
        <v>9839</v>
      </c>
      <c r="D20" s="49" t="s">
        <v>116</v>
      </c>
      <c r="E20" s="49" t="s">
        <v>48</v>
      </c>
      <c r="F20" s="49" t="s">
        <v>110</v>
      </c>
      <c r="G20" s="49" t="s">
        <v>52</v>
      </c>
      <c r="H20" s="49" t="s">
        <v>97</v>
      </c>
      <c r="I20" s="50">
        <v>46205</v>
      </c>
      <c r="J20" s="49" t="s">
        <v>34</v>
      </c>
      <c r="K20" s="51"/>
    </row>
    <row r="21" spans="1:11">
      <c r="A21" s="49">
        <v>35533</v>
      </c>
      <c r="B21" s="49" t="s">
        <v>27</v>
      </c>
      <c r="C21" s="17">
        <f>IF(D21="Cristielen",1211,
IF(D21="Jenifer",1575,
IF(D21="Tatiana Lacerda",9886,
IF(D21="Andreia Lopes",1504,
IF(D21="Arlecio Lindemann",1328,
IF(D21="Dionis Jose",1525,
IF(D21="Douglas Montagna",1581,
IF(D21="Elisiane Lambrechtt",1234,
IF(D21="Gislaine Muller",9937,
IF(D21="Henrique Godinho",1518,
IF(D21="Rose - Nelvara",9863,
IF(D21="Viviane Botelho",9872,
IF(D21="Ariane Quebao",1596,
IF(D21="Ariane",1596,
IF(D21="Camila Arruda",1464,
IF(D21="Camila",1464,
IF(D21="Jairo Costa",9911,
IF(D21="Moacir Lopes",1278,
IF(D21="Nei Xavier",1150,
IF(D21="Raquel Ricardo",1217,
IF(D21="Timoteo Hellwing",9839,
IF(D21="Volnei Klug",1335,
IF(D21="Natalia",1429,
IF(D21="Wagner da Silva",1623,
IF(D21="Marcelo de Souza",9808,
IF(D21="Fernando Moura",1450,
IF(D21="Paulo Renato",6127,
IF(D21="Vinicios da Luz",9905,
IF(D21="Bruno Santos",1273,
IF(D21="Mauricio Keenan",1500,
IF(D21="Juliano Lause",1544,
IF(D21="Guilherme Juhliano",1522,
IF(D21="Timoteo",9839,
IF(D21="Carlos Alberto",1615,
IF(D21="Anaina Schmidt",1503,
IF(D21="Rose - Nelvaira",9863,
IF(D21="Henrik Von Muhlen",1280,
IF(D21="Luiz Olavo",1607,
IF(D21="Sidimar Luis",1325,
IF(D21="Thiago Fraga",1604,""))))))))))))))))))))))))))))))))))))))))</f>
        <v>6127</v>
      </c>
      <c r="D21" s="49" t="s">
        <v>41</v>
      </c>
      <c r="E21" s="49" t="s">
        <v>48</v>
      </c>
      <c r="F21" s="49" t="s">
        <v>109</v>
      </c>
      <c r="G21" s="49" t="s">
        <v>42</v>
      </c>
      <c r="H21" s="49" t="s">
        <v>97</v>
      </c>
      <c r="I21" s="50">
        <v>46205</v>
      </c>
      <c r="J21" s="49" t="s">
        <v>34</v>
      </c>
      <c r="K21" s="51"/>
    </row>
    <row r="22" spans="1:11">
      <c r="A22" s="49">
        <v>45710</v>
      </c>
      <c r="B22" s="49" t="s">
        <v>27</v>
      </c>
      <c r="C22" s="17">
        <f>IF(D22="Cristielen",1211,
IF(D22="Jenifer",1575,
IF(D22="Tatiana Lacerda",9886,
IF(D22="Andreia Lopes",1504,
IF(D22="Arlecio Lindemann",1328,
IF(D22="Dionis Jose",1525,
IF(D22="Douglas Montagna",1581,
IF(D22="Elisiane Lambrechtt",1234,
IF(D22="Gislaine Muller",9937,
IF(D22="Henrique Godinho",1518,
IF(D22="Rose - Nelvara",9863,
IF(D22="Viviane Botelho",9872,
IF(D22="Ariane Quebao",1596,
IF(D22="Ariane",1596,
IF(D22="Camila Arruda",1464,
IF(D22="Camila",1464,
IF(D22="Jairo Costa",9911,
IF(D22="Moacir Lopes",1278,
IF(D22="Nei Xavier",1150,
IF(D22="Raquel Ricardo",1217,
IF(D22="Timoteo Hellwing",9839,
IF(D22="Volnei Klug",1335,
IF(D22="Natalia",1429,
IF(D22="Wagner da Silva",1623,
IF(D22="Marcelo de Souza",9808,
IF(D22="Fernando Moura",1450,
IF(D22="Paulo Renato",6127,
IF(D22="Vinicios da Luz",9905,
IF(D22="Bruno Santos",1273,
IF(D22="Mauricio Keenan",1500,
IF(D22="Juliano Lause",1544,
IF(D22="Guilherme Juhliano",1522,
IF(D22="Timoteo",9839,
IF(D22="Carlos Alberto",1615,
IF(D22="Anaina Schmidt",1503,
IF(D22="Rose - Nelvaira",9863,
IF(D22="Henrik Von Muhlen",1280,
IF(D22="Luiz Olavo",1607,
IF(D22="Sidimar Luis",1325,
IF(D22="Thiago Fraga",1604,""))))))))))))))))))))))))))))))))))))))))</f>
        <v>1150</v>
      </c>
      <c r="D22" s="49" t="s">
        <v>67</v>
      </c>
      <c r="E22" s="49" t="s">
        <v>48</v>
      </c>
      <c r="F22" s="49" t="s">
        <v>111</v>
      </c>
      <c r="G22" s="49" t="s">
        <v>56</v>
      </c>
      <c r="H22" s="49" t="s">
        <v>97</v>
      </c>
      <c r="I22" s="50">
        <v>46205</v>
      </c>
      <c r="J22" s="49" t="s">
        <v>34</v>
      </c>
      <c r="K22" s="51"/>
    </row>
    <row r="23" spans="1:11">
      <c r="A23" s="49">
        <v>41349</v>
      </c>
      <c r="B23" s="49" t="s">
        <v>27</v>
      </c>
      <c r="C23" s="17">
        <f>IF(D23="Cristielen",1211,
IF(D23="Jenifer",1575,
IF(D23="Tatiana Lacerda",9886,
IF(D23="Andreia Lopes",1504,
IF(D23="Arlecio Lindemann",1328,
IF(D23="Dionis Jose",1525,
IF(D23="Douglas Montagna",1581,
IF(D23="Elisiane Lambrechtt",1234,
IF(D23="Gislaine Muller",9937,
IF(D23="Henrique Godinho",1518,
IF(D23="Rose - Nelvara",9863,
IF(D23="Viviane Botelho",9872,
IF(D23="Ariane Quebao",1596,
IF(D23="Ariane",1596,
IF(D23="Camila Arruda",1464,
IF(D23="Camila",1464,
IF(D23="Jairo Costa",9911,
IF(D23="Moacir Lopes",1278,
IF(D23="Nei Xavier",1150,
IF(D23="Raquel Ricardo",1217,
IF(D23="Timoteo Hellwing",9839,
IF(D23="Volnei Klug",1335,
IF(D23="Natalia",1429,
IF(D23="Wagner da Silva",1623,
IF(D23="Marcelo de Souza",9808,
IF(D23="Fernando Moura",1450,
IF(D23="Paulo Renato",6127,
IF(D23="Vinicios da Luz",9905,
IF(D23="Bruno Santos",1273,
IF(D23="Mauricio Keenan",1500,
IF(D23="Juliano Lause",1544,
IF(D23="Guilherme Juhliano",1522,
IF(D23="Timoteo",9839,
IF(D23="Carlos Alberto",1615,
IF(D23="Anaina Schmidt",1503,
IF(D23="Rose - Nelvaira",9863,
IF(D23="Henrik Von Muhlen",1280,
IF(D23="Luiz Olavo",1607,
IF(D23="Sidimar Luis",1325,
IF(D23="Thiago Fraga",1604,""))))))))))))))))))))))))))))))))))))))))</f>
        <v>1273</v>
      </c>
      <c r="D23" s="49" t="s">
        <v>86</v>
      </c>
      <c r="E23" s="49" t="s">
        <v>48</v>
      </c>
      <c r="F23" s="49" t="s">
        <v>109</v>
      </c>
      <c r="G23" s="49" t="s">
        <v>42</v>
      </c>
      <c r="H23" s="49" t="s">
        <v>97</v>
      </c>
      <c r="I23" s="50">
        <v>46205</v>
      </c>
      <c r="J23" s="49" t="s">
        <v>34</v>
      </c>
      <c r="K23" s="51"/>
    </row>
    <row r="24" spans="1:11">
      <c r="A24" s="49">
        <v>39470</v>
      </c>
      <c r="B24" s="49" t="s">
        <v>27</v>
      </c>
      <c r="C24" s="17">
        <f>IF(D24="Cristielen",1211,
IF(D24="Jenifer",1575,
IF(D24="Tatiana Lacerda",9886,
IF(D24="Andreia Lopes",1504,
IF(D24="Arlecio Lindemann",1328,
IF(D24="Dionis Jose",1525,
IF(D24="Douglas Montagna",1581,
IF(D24="Elisiane Lambrechtt",1234,
IF(D24="Gislaine Muller",9937,
IF(D24="Henrique Godinho",1518,
IF(D24="Rose - Nelvara",9863,
IF(D24="Viviane Botelho",9872,
IF(D24="Ariane Quebao",1596,
IF(D24="Ariane",1596,
IF(D24="Camila Arruda",1464,
IF(D24="Camila",1464,
IF(D24="Jairo Costa",9911,
IF(D24="Moacir Lopes",1278,
IF(D24="Nei Xavier",1150,
IF(D24="Raquel Ricardo",1217,
IF(D24="Timoteo Hellwing",9839,
IF(D24="Volnei Klug",1335,
IF(D24="Natalia",1429,
IF(D24="Wagner da Silva",1623,
IF(D24="Marcelo de Souza",9808,
IF(D24="Fernando Moura",1450,
IF(D24="Paulo Renato",6127,
IF(D24="Vinicios da Luz",9905,
IF(D24="Bruno Santos",1273,
IF(D24="Mauricio Keenan",1500,
IF(D24="Juliano Lause",1544,
IF(D24="Guilherme Juhliano",1522,
IF(D24="Timoteo",9839,
IF(D24="Carlos Alberto",1615,
IF(D24="Anaina Schmidt",1503,
IF(D24="Rose - Nelvaira",9863,
IF(D24="Henrik Von Muhlen",1280,
IF(D24="Luiz Olavo",1607,
IF(D24="Sidimar Luis",1325,
IF(D24="Thiago Fraga",1604,""))))))))))))))))))))))))))))))))))))))))</f>
        <v>9808</v>
      </c>
      <c r="D24" s="49" t="s">
        <v>83</v>
      </c>
      <c r="E24" s="49" t="s">
        <v>48</v>
      </c>
      <c r="F24" s="49" t="s">
        <v>110</v>
      </c>
      <c r="G24" s="49" t="s">
        <v>52</v>
      </c>
      <c r="H24" s="49" t="s">
        <v>97</v>
      </c>
      <c r="I24" s="50">
        <v>46205</v>
      </c>
      <c r="J24" s="49" t="s">
        <v>34</v>
      </c>
      <c r="K24" s="51"/>
    </row>
    <row r="25" spans="1:11">
      <c r="A25" s="49">
        <v>45591</v>
      </c>
      <c r="B25" s="49" t="s">
        <v>27</v>
      </c>
      <c r="C25" s="17">
        <f>IF(D25="Cristielen",1211,
IF(D25="Jenifer",1575,
IF(D25="Tatiana Lacerda",9886,
IF(D25="Andreia Lopes",1504,
IF(D25="Arlecio Lindemann",1328,
IF(D25="Dionis Jose",1525,
IF(D25="Douglas Montagna",1581,
IF(D25="Elisiane Lambrechtt",1234,
IF(D25="Gislaine Muller",9937,
IF(D25="Henrique Godinho",1518,
IF(D25="Rose - Nelvara",9863,
IF(D25="Viviane Botelho",9872,
IF(D25="Ariane Quebao",1596,
IF(D25="Ariane",1596,
IF(D25="Camila Arruda",1464,
IF(D25="Camila",1464,
IF(D25="Jairo Costa",9911,
IF(D25="Moacir Lopes",1278,
IF(D25="Nei Xavier",1150,
IF(D25="Raquel Ricardo",1217,
IF(D25="Timoteo Hellwing",9839,
IF(D25="Volnei Klug",1335,
IF(D25="Natalia",1429,
IF(D25="Wagner da Silva",1623,
IF(D25="Marcelo de Souza",9808,
IF(D25="Fernando Moura",1450,
IF(D25="Paulo Renato",6127,
IF(D25="Vinicios da Luz",9905,
IF(D25="Bruno Santos",1273,
IF(D25="Mauricio Keenan",1500,
IF(D25="Juliano Lause",1544,
IF(D25="Guilherme Juhliano",1522,
IF(D25="Timoteo",9839,
IF(D25="Carlos Alberto",1615,
IF(D25="Anaina Schmidt",1503,
IF(D25="Rose - Nelvaira",9863,
IF(D25="Henrik Von Muhlen",1280,
IF(D25="Luiz Olavo",1607,
IF(D25="Sidimar Luis",1325,
IF(D25="Thiago Fraga",1604,""))))))))))))))))))))))))))))))))))))))))</f>
        <v>1615</v>
      </c>
      <c r="D25" s="49" t="s">
        <v>117</v>
      </c>
      <c r="E25" s="49" t="s">
        <v>48</v>
      </c>
      <c r="F25" s="49" t="s">
        <v>110</v>
      </c>
      <c r="G25" s="49" t="s">
        <v>52</v>
      </c>
      <c r="H25" s="49" t="s">
        <v>97</v>
      </c>
      <c r="I25" s="50">
        <v>46205</v>
      </c>
      <c r="J25" s="49" t="s">
        <v>34</v>
      </c>
      <c r="K25" s="51"/>
    </row>
    <row r="26" spans="1:11">
      <c r="A26" s="49">
        <v>40197</v>
      </c>
      <c r="B26" s="49" t="s">
        <v>27</v>
      </c>
      <c r="C26" s="17">
        <f>IF(D26="Cristielen",1211,
IF(D26="Jenifer",1575,
IF(D26="Tatiana Lacerda",9886,
IF(D26="Andreia Lopes",1504,
IF(D26="Arlecio Lindemann",1328,
IF(D26="Dionis Jose",1525,
IF(D26="Douglas Montagna",1581,
IF(D26="Elisiane Lambrechtt",1234,
IF(D26="Gislaine Muller",9937,
IF(D26="Henrique Godinho",1518,
IF(D26="Rose - Nelvara",9863,
IF(D26="Viviane Botelho",9872,
IF(D26="Ariane Quebao",1596,
IF(D26="Ariane",1596,
IF(D26="Camila Arruda",1464,
IF(D26="Camila",1464,
IF(D26="Jairo Costa",9911,
IF(D26="Moacir Lopes",1278,
IF(D26="Nei Xavier",1150,
IF(D26="Raquel Ricardo",1217,
IF(D26="Timoteo Hellwing",9839,
IF(D26="Volnei Klug",1335,
IF(D26="Natalia",1429,
IF(D26="Wagner da Silva",1623,
IF(D26="Marcelo de Souza",9808,
IF(D26="Fernando Moura",1450,
IF(D26="Paulo Renato",6127,
IF(D26="Vinicios da Luz",9905,
IF(D26="Bruno Santos",1273,
IF(D26="Mauricio Keenan",1500,
IF(D26="Juliano Lause",1544,
IF(D26="Guilherme Juhliano",1522,
IF(D26="Timoteo",9839,
IF(D26="Carlos Alberto",1615,
IF(D26="Anaina Schmidt",1503,
IF(D26="Rose - Nelvaira",9863,
IF(D26="Henrik Von Muhlen",1280,
IF(D26="Luiz Olavo",1607,
IF(D26="Sidimar Luis",1325,
IF(D26="Thiago Fraga",1604,""))))))))))))))))))))))))))))))))))))))))</f>
        <v>1503</v>
      </c>
      <c r="D26" s="49" t="s">
        <v>118</v>
      </c>
      <c r="E26" s="49" t="s">
        <v>48</v>
      </c>
      <c r="F26" s="49" t="s">
        <v>110</v>
      </c>
      <c r="G26" s="49" t="s">
        <v>52</v>
      </c>
      <c r="H26" s="49" t="s">
        <v>97</v>
      </c>
      <c r="I26" s="50">
        <v>46205</v>
      </c>
      <c r="J26" s="49" t="s">
        <v>34</v>
      </c>
      <c r="K26" s="51"/>
    </row>
    <row r="27" spans="1:11">
      <c r="A27" s="49">
        <v>43435</v>
      </c>
      <c r="B27" s="49" t="s">
        <v>27</v>
      </c>
      <c r="C27" s="17">
        <f>IF(D27="Cristielen",1211,
IF(D27="Jenifer",1575,
IF(D27="Tatiana Lacerda",9886,
IF(D27="Andreia Lopes",1504,
IF(D27="Arlecio Lindemann",1328,
IF(D27="Dionis Jose",1525,
IF(D27="Douglas Montagna",1581,
IF(D27="Elisiane Lambrechtt",1234,
IF(D27="Gislaine Muller",9937,
IF(D27="Henrique Godinho",1518,
IF(D27="Rose - Nelvara",9863,
IF(D27="Viviane Botelho",9872,
IF(D27="Ariane Quebao",1596,
IF(D27="Ariane",1596,
IF(D27="Camila Arruda",1464,
IF(D27="Camila",1464,
IF(D27="Jairo Costa",9911,
IF(D27="Moacir Lopes",1278,
IF(D27="Nei Xavier",1150,
IF(D27="Raquel Ricardo",1217,
IF(D27="Timoteo Hellwing",9839,
IF(D27="Volnei Klug",1335,
IF(D27="Natalia",1429,
IF(D27="Wagner da Silva",1623,
IF(D27="Marcelo de Souza",9808,
IF(D27="Fernando Moura",1450,
IF(D27="Paulo Renato",6127,
IF(D27="Vinicios da Luz",9905,
IF(D27="Bruno Santos",1273,
IF(D27="Mauricio Keenan",1500,
IF(D27="Juliano Lause",1544,
IF(D27="Guilherme Juhliano",1522,
IF(D27="Timoteo",9839,
IF(D27="Carlos Alberto",1615,
IF(D27="Anaina Schmidt",1503,
IF(D27="Rose - Nelvaira",9863,
IF(D27="Henrik Von Muhlen",1280,
IF(D27="Luiz Olavo",1607,
IF(D27="Sidimar Luis",1325,
IF(D27="Thiago Fraga",1604,""))))))))))))))))))))))))))))))))))))))))</f>
        <v>1150</v>
      </c>
      <c r="D27" s="49" t="s">
        <v>67</v>
      </c>
      <c r="E27" s="49" t="s">
        <v>48</v>
      </c>
      <c r="F27" s="49" t="s">
        <v>111</v>
      </c>
      <c r="G27" s="49" t="s">
        <v>56</v>
      </c>
      <c r="H27" s="49" t="s">
        <v>97</v>
      </c>
      <c r="I27" s="50">
        <v>46205</v>
      </c>
      <c r="J27" s="49" t="s">
        <v>34</v>
      </c>
      <c r="K27" s="51"/>
    </row>
    <row r="28" spans="1:11">
      <c r="A28" s="49">
        <v>42173</v>
      </c>
      <c r="B28" s="49" t="s">
        <v>27</v>
      </c>
      <c r="C28" s="17">
        <f>IF(D28="Cristielen",1211,
IF(D28="Jenifer",1575,
IF(D28="Tatiana Lacerda",9886,
IF(D28="Andreia Lopes",1504,
IF(D28="Arlecio Lindemann",1328,
IF(D28="Dionis Jose",1525,
IF(D28="Douglas Montagna",1581,
IF(D28="Elisiane Lambrechtt",1234,
IF(D28="Gislaine Muller",9937,
IF(D28="Henrique Godinho",1518,
IF(D28="Rose - Nelvara",9863,
IF(D28="Viviane Botelho",9872,
IF(D28="Ariane Quebao",1596,
IF(D28="Ariane",1596,
IF(D28="Camila Arruda",1464,
IF(D28="Camila",1464,
IF(D28="Jairo Costa",9911,
IF(D28="Moacir Lopes",1278,
IF(D28="Nei Xavier",1150,
IF(D28="Raquel Ricardo",1217,
IF(D28="Timoteo Hellwing",9839,
IF(D28="Volnei Klug",1335,
IF(D28="Natalia",1429,
IF(D28="Wagner da Silva",1623,
IF(D28="Marcelo de Souza",9808,
IF(D28="Fernando Moura",1450,
IF(D28="Paulo Renato",6127,
IF(D28="Vinicios da Luz",9905,
IF(D28="Bruno Santos",1273,
IF(D28="Mauricio Keenan",1500,
IF(D28="Juliano Lause",1544,
IF(D28="Guilherme Juhliano",1522,
IF(D28="Timoteo",9839,
IF(D28="Carlos Alberto",1615,
IF(D28="Anaina Schmidt",1503,
IF(D28="Rose - Nelvaira",9863,
IF(D28="Henrik Von Muhlen",1280,
IF(D28="Luiz Olavo",1607,
IF(D28="Sidimar Luis",1325,
IF(D28="Thiago Fraga",1604,""))))))))))))))))))))))))))))))))))))))))</f>
        <v>9863</v>
      </c>
      <c r="D28" s="49" t="s">
        <v>119</v>
      </c>
      <c r="E28" s="49" t="s">
        <v>48</v>
      </c>
      <c r="F28" s="49" t="s">
        <v>110</v>
      </c>
      <c r="G28" s="49" t="s">
        <v>52</v>
      </c>
      <c r="H28" s="49" t="s">
        <v>97</v>
      </c>
      <c r="I28" s="50">
        <v>46205</v>
      </c>
      <c r="J28" s="49" t="s">
        <v>34</v>
      </c>
      <c r="K28" s="51"/>
    </row>
    <row r="29" spans="1:11">
      <c r="A29" s="49">
        <v>19848</v>
      </c>
      <c r="B29" s="49" t="s">
        <v>27</v>
      </c>
      <c r="C29" s="17">
        <f>IF(D29="Cristielen",1211,
IF(D29="Jenifer",1575,
IF(D29="Tatiana Lacerda",9886,
IF(D29="Andreia Lopes",1504,
IF(D29="Arlecio Lindemann",1328,
IF(D29="Dionis Jose",1525,
IF(D29="Douglas Montagna",1581,
IF(D29="Elisiane Lambrechtt",1234,
IF(D29="Gislaine Muller",9937,
IF(D29="Henrique Godinho",1518,
IF(D29="Rose - Nelvara",9863,
IF(D29="Viviane Botelho",9872,
IF(D29="Ariane Quebao",1596,
IF(D29="Ariane",1596,
IF(D29="Camila Arruda",1464,
IF(D29="Camila",1464,
IF(D29="Jairo Costa",9911,
IF(D29="Moacir Lopes",1278,
IF(D29="Nei Xavier",1150,
IF(D29="Raquel Ricardo",1217,
IF(D29="Timoteo Hellwing",9839,
IF(D29="Volnei Klug",1335,
IF(D29="Natalia",1429,
IF(D29="Wagner da Silva",1623,
IF(D29="Marcelo de Souza",9808,
IF(D29="Fernando Moura",1450,
IF(D29="Paulo Renato",6127,
IF(D29="Vinicios da Luz",9905,
IF(D29="Bruno Santos",1273,
IF(D29="Mauricio Keenan",1500,
IF(D29="Juliano Lause",1544,
IF(D29="Guilherme Juhliano",1522,
IF(D29="Timoteo",9839,
IF(D29="Carlos Alberto",1615,
IF(D29="Anaina Schmidt",1503,
IF(D29="Rose - Nelvaira",9863,
IF(D29="Henrik Von Muhlen",1280,
IF(D29="Luiz Olavo",1607,
IF(D29="Sidimar Luis",1325,
IF(D29="Thiago Fraga",1604,""))))))))))))))))))))))))))))))))))))))))</f>
        <v>1280</v>
      </c>
      <c r="D29" s="49" t="s">
        <v>120</v>
      </c>
      <c r="E29" s="49" t="s">
        <v>48</v>
      </c>
      <c r="F29" s="49" t="s">
        <v>107</v>
      </c>
      <c r="G29" s="49" t="s">
        <v>49</v>
      </c>
      <c r="H29" s="49" t="s">
        <v>97</v>
      </c>
      <c r="I29" s="50">
        <v>46205</v>
      </c>
      <c r="J29" s="49" t="s">
        <v>34</v>
      </c>
      <c r="K29" s="51"/>
    </row>
    <row r="30" spans="1:11">
      <c r="A30" s="49">
        <v>40050</v>
      </c>
      <c r="B30" s="49" t="s">
        <v>27</v>
      </c>
      <c r="C30" s="17">
        <f>IF(D30="Cristielen",1211,
IF(D30="Jenifer",1575,
IF(D30="Tatiana Lacerda",9886,
IF(D30="Andreia Lopes",1504,
IF(D30="Arlecio Lindemann",1328,
IF(D30="Dionis Jose",1525,
IF(D30="Douglas Montagna",1581,
IF(D30="Elisiane Lambrechtt",1234,
IF(D30="Gislaine Muller",9937,
IF(D30="Henrique Godinho",1518,
IF(D30="Rose - Nelvara",9863,
IF(D30="Viviane Botelho",9872,
IF(D30="Ariane Quebao",1596,
IF(D30="Ariane",1596,
IF(D30="Camila Arruda",1464,
IF(D30="Camila",1464,
IF(D30="Jairo Costa",9911,
IF(D30="Moacir Lopes",1278,
IF(D30="Nei Xavier",1150,
IF(D30="Raquel Ricardo",1217,
IF(D30="Timoteo Hellwing",9839,
IF(D30="Volnei Klug",1335,
IF(D30="Natalia",1429,
IF(D30="Wagner da Silva",1623,
IF(D30="Marcelo de Souza",9808,
IF(D30="Fernando Moura",1450,
IF(D30="Paulo Renato",6127,
IF(D30="Vinicios da Luz",9905,
IF(D30="Bruno Santos",1273,
IF(D30="Mauricio Keenan",1500,
IF(D30="Juliano Lause",1544,
IF(D30="Guilherme Juhliano",1522,
IF(D30="Timoteo",9839,
IF(D30="Carlos Alberto",1615,
IF(D30="Anaina Schmidt",1503,
IF(D30="Rose - Nelvaira",9863,
IF(D30="Henrik Von Muhlen",1280,
IF(D30="Luiz Olavo",1607,
IF(D30="Sidimar Luis",1325,
IF(D30="Thiago Fraga",1604,""))))))))))))))))))))))))))))))))))))))))</f>
        <v>1607</v>
      </c>
      <c r="D30" s="49" t="s">
        <v>121</v>
      </c>
      <c r="E30" s="49" t="s">
        <v>48</v>
      </c>
      <c r="F30" s="49" t="s">
        <v>109</v>
      </c>
      <c r="G30" s="49" t="s">
        <v>42</v>
      </c>
      <c r="H30" s="49" t="s">
        <v>97</v>
      </c>
      <c r="I30" s="50">
        <v>46205</v>
      </c>
      <c r="J30" s="49" t="s">
        <v>34</v>
      </c>
      <c r="K30" s="51"/>
    </row>
    <row r="31" spans="1:11">
      <c r="A31" s="49">
        <v>31399</v>
      </c>
      <c r="B31" s="49" t="s">
        <v>27</v>
      </c>
      <c r="C31" s="17" t="str">
        <f>IF(D31="Cristielen",1211,
IF(D31="Jenifer",1575,
IF(D31="Tatiana Lacerda",9886,
IF(D31="Andreia Lopes",1504,
IF(D31="Arlecio Lindemann",1328,
IF(D31="Dionis Jose",1525,
IF(D31="Douglas Montagna",1581,
IF(D31="Elisiane Lambrechtt",1234,
IF(D31="Gislaine Muller",9937,
IF(D31="Henrique Godinho",1518,
IF(D31="Rose - Nelvara",9863,
IF(D31="Viviane Botelho",9872,
IF(D31="Ariane Quebao",1596,
IF(D31="Ariane",1596,
IF(D31="Camila Arruda",1464,
IF(D31="Camila",1464,
IF(D31="Jairo Costa",9911,
IF(D31="Moacir Lopes",1278,
IF(D31="Nei Xavier",1150,
IF(D31="Raquel Ricardo",1217,
IF(D31="Timoteo Hellwing",9839,
IF(D31="Volnei Klug",1335,
IF(D31="Natalia",1429,
IF(D31="Wagner da Silva",1623,
IF(D31="Marcelo de Souza",9808,
IF(D31="Fernando Moura",1450,
IF(D31="Paulo Renato",6127,
IF(D31="Vinicios da Luz",9905,
IF(D31="Bruno Santos",1273,
IF(D31="Mauricio Keenan",1500,
IF(D31="Juliano Lause",1544,
IF(D31="Guilherme Juhliano",1522,
IF(D31="Timoteo",9839,
IF(D31="Carlos Alberto",1615,
IF(D31="Anaina Schmidt",1503,
IF(D31="Rose - Nelvaira",9863,
IF(D31="Henrik Von Muhlen",1280,
IF(D31="Luiz Olavo",1607,
IF(D31="Sidimar Luis",1325,
IF(D31="Thiago Fraga",1604,""))))))))))))))))))))))))))))))))))))))))</f>
        <v/>
      </c>
      <c r="D31" s="49" t="s">
        <v>122</v>
      </c>
      <c r="E31" s="49" t="s">
        <v>48</v>
      </c>
      <c r="F31" s="49" t="s">
        <v>110</v>
      </c>
      <c r="G31" s="49" t="s">
        <v>52</v>
      </c>
      <c r="H31" s="49" t="s">
        <v>97</v>
      </c>
      <c r="I31" s="50">
        <v>46205</v>
      </c>
      <c r="J31" s="51"/>
      <c r="K31" s="51"/>
    </row>
    <row r="32" spans="1:11">
      <c r="A32" s="49">
        <v>44220</v>
      </c>
      <c r="B32" s="49" t="s">
        <v>27</v>
      </c>
      <c r="C32" s="17">
        <f>IF(D32="Cristielen",1211,
IF(D32="Jenifer",1575,
IF(D32="Tatiana Lacerda",9886,
IF(D32="Andreia Lopes",1504,
IF(D32="Arlecio Lindemann",1328,
IF(D32="Dionis Jose",1525,
IF(D32="Douglas Montagna",1581,
IF(D32="Elisiane Lambrechtt",1234,
IF(D32="Gislaine Muller",9937,
IF(D32="Henrique Godinho",1518,
IF(D32="Rose - Nelvara",9863,
IF(D32="Viviane Botelho",9872,
IF(D32="Ariane Quebao",1596,
IF(D32="Ariane",1596,
IF(D32="Camila Arruda",1464,
IF(D32="Camila",1464,
IF(D32="Jairo Costa",9911,
IF(D32="Moacir Lopes",1278,
IF(D32="Nei Xavier",1150,
IF(D32="Raquel Ricardo",1217,
IF(D32="Timoteo Hellwing",9839,
IF(D32="Volnei Klug",1335,
IF(D32="Natalia",1429,
IF(D32="Wagner da Silva",1623,
IF(D32="Marcelo de Souza",9808,
IF(D32="Fernando Moura",1450,
IF(D32="Paulo Renato",6127,
IF(D32="Vinicios da Luz",9905,
IF(D32="Bruno Santos",1273,
IF(D32="Mauricio Keenan",1500,
IF(D32="Juliano Lause",1544,
IF(D32="Guilherme Juhliano",1522,
IF(D32="Timoteo",9839,
IF(D32="Carlos Alberto",1615,
IF(D32="Anaina Schmidt",1503,
IF(D32="Rose - Nelvaira",9863,
IF(D32="Henrik Von Muhlen",1280,
IF(D32="Luiz Olavo",1607,
IF(D32="Sidimar Luis",1325,
IF(D32="Thiago Fraga",1604,""))))))))))))))))))))))))))))))))))))))))</f>
        <v>1596</v>
      </c>
      <c r="D32" s="49" t="s">
        <v>62</v>
      </c>
      <c r="E32" s="49" t="s">
        <v>29</v>
      </c>
      <c r="F32" s="49" t="s">
        <v>111</v>
      </c>
      <c r="G32" s="49" t="s">
        <v>30</v>
      </c>
      <c r="H32" s="49" t="s">
        <v>97</v>
      </c>
      <c r="I32" s="50">
        <v>46205</v>
      </c>
      <c r="J32" s="51"/>
      <c r="K32" s="51"/>
    </row>
    <row r="33" spans="1:11">
      <c r="A33" s="49">
        <v>22457</v>
      </c>
      <c r="B33" s="49" t="s">
        <v>27</v>
      </c>
      <c r="C33" s="17" t="str">
        <f>IF(D33="Cristielen",1211,
IF(D33="Jenifer",1575,
IF(D33="Tatiana Lacerda",9886,
IF(D33="Andreia Lopes",1504,
IF(D33="Arlecio Lindemann",1328,
IF(D33="Dionis Jose",1525,
IF(D33="Douglas Montagna",1581,
IF(D33="Elisiane Lambrechtt",1234,
IF(D33="Gislaine Muller",9937,
IF(D33="Henrique Godinho",1518,
IF(D33="Rose - Nelvara",9863,
IF(D33="Viviane Botelho",9872,
IF(D33="Ariane Quebao",1596,
IF(D33="Ariane",1596,
IF(D33="Camila Arruda",1464,
IF(D33="Camila",1464,
IF(D33="Jairo Costa",9911,
IF(D33="Moacir Lopes",1278,
IF(D33="Nei Xavier",1150,
IF(D33="Raquel Ricardo",1217,
IF(D33="Timoteo Hellwing",9839,
IF(D33="Volnei Klug",1335,
IF(D33="Natalia",1429,
IF(D33="Wagner da Silva",1623,
IF(D33="Marcelo de Souza",9808,
IF(D33="Fernando Moura",1450,
IF(D33="Paulo Renato",6127,
IF(D33="Vinicios da Luz",9905,
IF(D33="Bruno Santos",1273,
IF(D33="Mauricio Keenan",1500,
IF(D33="Juliano Lause",1544,
IF(D33="Guilherme Juhliano",1522,
IF(D33="Timoteo",9839,
IF(D33="Carlos Alberto",1615,
IF(D33="Anaina Schmidt",1503,
IF(D33="Rose - Nelvaira",9863,
IF(D33="Henrik Von Muhlen",1280,
IF(D33="Luiz Olavo",1607,
IF(D33="Sidimar Luis",1325,
IF(D33="Thiago Fraga",1604,""))))))))))))))))))))))))))))))))))))))))</f>
        <v/>
      </c>
      <c r="D33" s="49" t="s">
        <v>123</v>
      </c>
      <c r="E33" s="49" t="s">
        <v>48</v>
      </c>
      <c r="F33" s="49" t="s">
        <v>109</v>
      </c>
      <c r="G33" s="49" t="s">
        <v>42</v>
      </c>
      <c r="H33" s="49" t="s">
        <v>97</v>
      </c>
      <c r="I33" s="50">
        <v>46205</v>
      </c>
      <c r="J33" s="51"/>
      <c r="K33" s="51"/>
    </row>
    <row r="34" spans="1:11">
      <c r="A34" s="49">
        <v>39470</v>
      </c>
      <c r="B34" s="49" t="s">
        <v>27</v>
      </c>
      <c r="C34" s="17">
        <f>IF(D34="Cristielen",1211,
IF(D34="Jenifer",1575,
IF(D34="Tatiana Lacerda",9886,
IF(D34="Andreia Lopes",1504,
IF(D34="Arlecio Lindemann",1328,
IF(D34="Dionis Jose",1525,
IF(D34="Douglas Montagna",1581,
IF(D34="Elisiane Lambrechtt",1234,
IF(D34="Gislaine Muller",9937,
IF(D34="Henrique Godinho",1518,
IF(D34="Rose - Nelvara",9863,
IF(D34="Viviane Botelho",9872,
IF(D34="Ariane Quebao",1596,
IF(D34="Ariane",1596,
IF(D34="Camila Arruda",1464,
IF(D34="Camila",1464,
IF(D34="Jairo Costa",9911,
IF(D34="Moacir Lopes",1278,
IF(D34="Nei Xavier",1150,
IF(D34="Raquel Ricardo",1217,
IF(D34="Timoteo Hellwing",9839,
IF(D34="Volnei Klug",1335,
IF(D34="Natalia",1429,
IF(D34="Wagner da Silva",1623,
IF(D34="Marcelo de Souza",9808,
IF(D34="Fernando Moura",1450,
IF(D34="Paulo Renato",6127,
IF(D34="Vinicios da Luz",9905,
IF(D34="Bruno Santos",1273,
IF(D34="Mauricio Keenan",1500,
IF(D34="Juliano Lause",1544,
IF(D34="Guilherme Juhliano",1522,
IF(D34="Timoteo",9839,
IF(D34="Carlos Alberto",1615,
IF(D34="Anaina Schmidt",1503,
IF(D34="Rose - Nelvaira",9863,
IF(D34="Henrik Von Muhlen",1280,
IF(D34="Luiz Olavo",1607,
IF(D34="Sidimar Luis",1325,
IF(D34="Thiago Fraga",1604,""))))))))))))))))))))))))))))))))))))))))</f>
        <v>9808</v>
      </c>
      <c r="D34" s="49" t="s">
        <v>83</v>
      </c>
      <c r="E34" s="49" t="s">
        <v>48</v>
      </c>
      <c r="F34" s="49" t="s">
        <v>110</v>
      </c>
      <c r="G34" s="49" t="s">
        <v>52</v>
      </c>
      <c r="H34" s="49" t="s">
        <v>97</v>
      </c>
      <c r="I34" s="50">
        <v>46205</v>
      </c>
      <c r="J34" s="49" t="s">
        <v>34</v>
      </c>
      <c r="K34" s="51"/>
    </row>
    <row r="35" spans="1:11">
      <c r="A35" s="49">
        <v>42373</v>
      </c>
      <c r="B35" s="49" t="s">
        <v>124</v>
      </c>
      <c r="C35" s="17" t="str">
        <f>IF(D35="Cristielen",1211,
IF(D35="Jenifer",1575,
IF(D35="Tatiana Lacerda",9886,
IF(D35="Andreia Lopes",1504,
IF(D35="Arlecio Lindemann",1328,
IF(D35="Dionis Jose",1525,
IF(D35="Douglas Montagna",1581,
IF(D35="Elisiane Lambrechtt",1234,
IF(D35="Gislaine Muller",9937,
IF(D35="Henrique Godinho",1518,
IF(D35="Rose - Nelvara",9863,
IF(D35="Viviane Botelho",9872,
IF(D35="Ariane Quebao",1596,
IF(D35="Ariane",1596,
IF(D35="Camila Arruda",1464,
IF(D35="Camila",1464,
IF(D35="Jairo Costa",9911,
IF(D35="Moacir Lopes",1278,
IF(D35="Nei Xavier",1150,
IF(D35="Raquel Ricardo",1217,
IF(D35="Timoteo Hellwing",9839,
IF(D35="Volnei Klug",1335,
IF(D35="Natalia",1429,
IF(D35="Wagner da Silva",1623,
IF(D35="Marcelo de Souza",9808,
IF(D35="Fernando Moura",1450,
IF(D35="Paulo Renato",6127,
IF(D35="Vinicios da Luz",9905,
IF(D35="Bruno Santos",1273,
IF(D35="Mauricio Keenan",1500,
IF(D35="Juliano Lause",1544,
IF(D35="Guilherme Juhliano",1522,
IF(D35="Timoteo",9839,
IF(D35="Carlos Alberto",1615,
IF(D35="Anaina Schmidt",1503,
IF(D35="Rose - Nelvaira",9863,
IF(D35="Henrik Von Muhlen",1280,
IF(D35="Luiz Olavo",1607,
IF(D35="Sidimar Luis",1325,
IF(D35="Thiago Fraga",1604,""))))))))))))))))))))))))))))))))))))))))</f>
        <v/>
      </c>
      <c r="D35" s="51"/>
      <c r="E35" s="51"/>
      <c r="F35" s="51"/>
      <c r="G35" s="51"/>
      <c r="H35" s="51"/>
      <c r="I35" s="50">
        <v>46205</v>
      </c>
      <c r="J35" s="51"/>
      <c r="K35" s="51"/>
    </row>
    <row r="36" spans="1:11">
      <c r="A36" s="49">
        <v>17453</v>
      </c>
      <c r="B36" s="49" t="s">
        <v>27</v>
      </c>
      <c r="C36" s="17" t="str">
        <f>IF(D36="Cristielen",1211,
IF(D36="Jenifer",1575,
IF(D36="Tatiana Lacerda",9886,
IF(D36="Andreia Lopes",1504,
IF(D36="Arlecio Lindemann",1328,
IF(D36="Dionis Jose",1525,
IF(D36="Douglas Montagna",1581,
IF(D36="Elisiane Lambrechtt",1234,
IF(D36="Gislaine Muller",9937,
IF(D36="Henrique Godinho",1518,
IF(D36="Rose - Nelvara",9863,
IF(D36="Viviane Botelho",9872,
IF(D36="Ariane Quebao",1596,
IF(D36="Ariane",1596,
IF(D36="Camila Arruda",1464,
IF(D36="Camila",1464,
IF(D36="Jairo Costa",9911,
IF(D36="Moacir Lopes",1278,
IF(D36="Nei Xavier",1150,
IF(D36="Raquel Ricardo",1217,
IF(D36="Timoteo Hellwing",9839,
IF(D36="Volnei Klug",1335,
IF(D36="Natalia",1429,
IF(D36="Wagner da Silva",1623,
IF(D36="Marcelo de Souza",9808,
IF(D36="Fernando Moura",1450,
IF(D36="Paulo Renato",6127,
IF(D36="Vinicios da Luz",9905,
IF(D36="Bruno Santos",1273,
IF(D36="Mauricio Keenan",1500,
IF(D36="Juliano Lause",1544,
IF(D36="Guilherme Juhliano",1522,
IF(D36="Timoteo",9839,
IF(D36="Carlos Alberto",1615,
IF(D36="Anaina Schmidt",1503,
IF(D36="Rose - Nelvaira",9863,
IF(D36="Henrik Von Muhlen",1280,
IF(D36="Luiz Olavo",1607,
IF(D36="Sidimar Luis",1325,
IF(D36="Thiago Fraga",1604,""))))))))))))))))))))))))))))))))))))))))</f>
        <v/>
      </c>
      <c r="D36" s="49" t="s">
        <v>125</v>
      </c>
      <c r="E36" s="49" t="s">
        <v>48</v>
      </c>
      <c r="F36" s="49" t="s">
        <v>107</v>
      </c>
      <c r="G36" s="49" t="s">
        <v>49</v>
      </c>
      <c r="H36" s="49" t="s">
        <v>97</v>
      </c>
      <c r="I36" s="50">
        <v>46205</v>
      </c>
      <c r="J36" s="51"/>
      <c r="K36" s="51"/>
    </row>
    <row r="37" spans="1:11">
      <c r="A37" s="49">
        <v>24833</v>
      </c>
      <c r="B37" s="49" t="s">
        <v>27</v>
      </c>
      <c r="C37" s="17">
        <f>IF(D37="Cristielen",1211,
IF(D37="Jenifer",1575,
IF(D37="Tatiana Lacerda",9886,
IF(D37="Andreia Lopes",1504,
IF(D37="Arlecio Lindemann",1328,
IF(D37="Dionis Jose",1525,
IF(D37="Douglas Montagna",1581,
IF(D37="Elisiane Lambrechtt",1234,
IF(D37="Gislaine Muller",9937,
IF(D37="Henrique Godinho",1518,
IF(D37="Rose - Nelvara",9863,
IF(D37="Viviane Botelho",9872,
IF(D37="Ariane Quebao",1596,
IF(D37="Ariane",1596,
IF(D37="Camila Arruda",1464,
IF(D37="Camila",1464,
IF(D37="Jairo Costa",9911,
IF(D37="Moacir Lopes",1278,
IF(D37="Nei Xavier",1150,
IF(D37="Raquel Ricardo",1217,
IF(D37="Timoteo Hellwing",9839,
IF(D37="Volnei Klug",1335,
IF(D37="Natalia",1429,
IF(D37="Wagner da Silva",1623,
IF(D37="Marcelo de Souza",9808,
IF(D37="Fernando Moura",1450,
IF(D37="Paulo Renato",6127,
IF(D37="Vinicios da Luz",9905,
IF(D37="Bruno Santos",1273,
IF(D37="Mauricio Keenan",1500,
IF(D37="Juliano Lause",1544,
IF(D37="Guilherme Juhliano",1522,
IF(D37="Timoteo",9839,
IF(D37="Carlos Alberto",1615,
IF(D37="Anaina Schmidt",1503,
IF(D37="Rose - Nelvaira",9863,
IF(D37="Henrik Von Muhlen",1280,
IF(D37="Luiz Olavo",1607,
IF(D37="Sidimar Luis",1325,
IF(D37="Thiago Fraga",1604,""))))))))))))))))))))))))))))))))))))))))</f>
        <v>1150</v>
      </c>
      <c r="D37" s="49" t="s">
        <v>67</v>
      </c>
      <c r="E37" s="51"/>
      <c r="F37" s="51"/>
      <c r="G37" s="51"/>
      <c r="H37" s="51"/>
      <c r="I37" s="50">
        <v>46205</v>
      </c>
      <c r="J37" s="51"/>
      <c r="K37" s="51"/>
    </row>
    <row r="38" spans="1:11">
      <c r="A38" s="49">
        <v>35978</v>
      </c>
      <c r="B38" s="49" t="s">
        <v>27</v>
      </c>
      <c r="C38" s="17">
        <f>IF(D38="Cristielen",1211,
IF(D38="Jenifer",1575,
IF(D38="Tatiana Lacerda",9886,
IF(D38="Andreia Lopes",1504,
IF(D38="Arlecio Lindemann",1328,
IF(D38="Dionis Jose",1525,
IF(D38="Douglas Montagna",1581,
IF(D38="Elisiane Lambrechtt",1234,
IF(D38="Gislaine Muller",9937,
IF(D38="Henrique Godinho",1518,
IF(D38="Rose - Nelvara",9863,
IF(D38="Viviane Botelho",9872,
IF(D38="Ariane Quebao",1596,
IF(D38="Ariane",1596,
IF(D38="Camila Arruda",1464,
IF(D38="Camila",1464,
IF(D38="Jairo Costa",9911,
IF(D38="Moacir Lopes",1278,
IF(D38="Nei Xavier",1150,
IF(D38="Raquel Ricardo",1217,
IF(D38="Timoteo Hellwing",9839,
IF(D38="Volnei Klug",1335,
IF(D38="Natalia",1429,
IF(D38="Wagner da Silva",1623,
IF(D38="Marcelo de Souza",9808,
IF(D38="Fernando Moura",1450,
IF(D38="Paulo Renato",6127,
IF(D38="Vinicios da Luz",9905,
IF(D38="Bruno Santos",1273,
IF(D38="Mauricio Keenan",1500,
IF(D38="Juliano Lause",1544,
IF(D38="Guilherme Juhliano",1522,
IF(D38="Timoteo",9839,
IF(D38="Carlos Alberto",1615,
IF(D38="Anaina Schmidt",1503,
IF(D38="Rose - Nelvaira",9863,
IF(D38="Henrik Von Muhlen",1280,
IF(D38="Luiz Olavo",1607,
IF(D38="Sidimar Luis",1325,
IF(D38="Thiago Fraga",1604,""))))))))))))))))))))))))))))))))))))))))</f>
        <v>9863</v>
      </c>
      <c r="D38" s="49" t="s">
        <v>119</v>
      </c>
      <c r="E38" s="49" t="s">
        <v>48</v>
      </c>
      <c r="F38" s="49" t="s">
        <v>110</v>
      </c>
      <c r="G38" s="49" t="s">
        <v>52</v>
      </c>
      <c r="H38" s="49" t="s">
        <v>97</v>
      </c>
      <c r="I38" s="50">
        <v>46205</v>
      </c>
      <c r="J38" s="49" t="s">
        <v>34</v>
      </c>
      <c r="K38" s="51"/>
    </row>
    <row r="39" spans="1:11">
      <c r="A39" s="49">
        <v>39096</v>
      </c>
      <c r="B39" s="49" t="s">
        <v>27</v>
      </c>
      <c r="C39" s="17">
        <f>IF(D39="Cristielen",1211,
IF(D39="Jenifer",1575,
IF(D39="Tatiana Lacerda",9886,
IF(D39="Andreia Lopes",1504,
IF(D39="Arlecio Lindemann",1328,
IF(D39="Dionis Jose",1525,
IF(D39="Douglas Montagna",1581,
IF(D39="Elisiane Lambrechtt",1234,
IF(D39="Gislaine Muller",9937,
IF(D39="Henrique Godinho",1518,
IF(D39="Rose - Nelvara",9863,
IF(D39="Viviane Botelho",9872,
IF(D39="Ariane Quebao",1596,
IF(D39="Ariane",1596,
IF(D39="Camila Arruda",1464,
IF(D39="Camila",1464,
IF(D39="Jairo Costa",9911,
IF(D39="Moacir Lopes",1278,
IF(D39="Nei Xavier",1150,
IF(D39="Raquel Ricardo",1217,
IF(D39="Timoteo Hellwing",9839,
IF(D39="Volnei Klug",1335,
IF(D39="Natalia",1429,
IF(D39="Wagner da Silva",1623,
IF(D39="Marcelo de Souza",9808,
IF(D39="Fernando Moura",1450,
IF(D39="Paulo Renato",6127,
IF(D39="Vinicios da Luz",9905,
IF(D39="Bruno Santos",1273,
IF(D39="Mauricio Keenan",1500,
IF(D39="Juliano Lause",1544,
IF(D39="Guilherme Juhliano",1522,
IF(D39="Timoteo",9839,
IF(D39="Carlos Alberto",1615,
IF(D39="Anaina Schmidt",1503,
IF(D39="Rose - Nelvaira",9863,
IF(D39="Henrik Von Muhlen",1280,
IF(D39="Luiz Olavo",1607,
IF(D39="Sidimar Luis",1325,
IF(D39="Thiago Fraga",1604,""))))))))))))))))))))))))))))))))))))))))</f>
        <v>1325</v>
      </c>
      <c r="D39" s="49" t="s">
        <v>126</v>
      </c>
      <c r="E39" s="49" t="s">
        <v>48</v>
      </c>
      <c r="F39" s="49" t="s">
        <v>107</v>
      </c>
      <c r="G39" s="49" t="s">
        <v>49</v>
      </c>
      <c r="H39" s="49" t="s">
        <v>97</v>
      </c>
      <c r="I39" s="50">
        <v>46205</v>
      </c>
      <c r="J39" s="49" t="s">
        <v>34</v>
      </c>
      <c r="K39" s="51"/>
    </row>
  </sheetData>
  <mergeCells count="8">
    <mergeCell ref="A13:N14"/>
    <mergeCell ref="A16:R16"/>
    <mergeCell ref="A1:R1"/>
    <mergeCell ref="A4:N4"/>
    <mergeCell ref="A5:N6"/>
    <mergeCell ref="A8:N8"/>
    <mergeCell ref="A9:N10"/>
    <mergeCell ref="A12:N12"/>
  </mergeCells>
  <conditionalFormatting sqref="A17">
    <cfRule type="duplicateValues" dxfId="16" priority="1"/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9D08D-2834-4558-8AB9-4A1673B3589D}">
  <sheetPr>
    <tabColor theme="0"/>
  </sheetPr>
  <dimension ref="A1:R22"/>
  <sheetViews>
    <sheetView showGridLines="0" topLeftCell="G1" workbookViewId="0">
      <selection activeCell="S6" sqref="S6"/>
    </sheetView>
  </sheetViews>
  <sheetFormatPr defaultRowHeight="15"/>
  <cols>
    <col min="4" max="4" width="14.28515625" bestFit="1" customWidth="1"/>
    <col min="9" max="9" width="9.7109375" bestFit="1" customWidth="1"/>
  </cols>
  <sheetData>
    <row r="1" spans="1:18">
      <c r="A1" s="129" t="s">
        <v>11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</row>
    <row r="4" spans="1:18">
      <c r="A4" s="126" t="s">
        <v>1</v>
      </c>
      <c r="B4" s="127"/>
      <c r="C4" s="127"/>
      <c r="D4" s="127"/>
      <c r="E4" s="127"/>
      <c r="F4" s="127"/>
      <c r="G4" s="127"/>
      <c r="H4" s="127"/>
      <c r="I4" s="127"/>
      <c r="J4" s="127"/>
      <c r="K4" s="127"/>
      <c r="L4" s="127"/>
      <c r="M4" s="127"/>
      <c r="N4" s="127"/>
    </row>
    <row r="5" spans="1:18" ht="15" customHeight="1">
      <c r="A5" s="128" t="s">
        <v>127</v>
      </c>
      <c r="B5" s="128"/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</row>
    <row r="6" spans="1:18" ht="19.5" customHeight="1">
      <c r="A6" s="128"/>
      <c r="B6" s="128"/>
      <c r="C6" s="128"/>
      <c r="D6" s="128"/>
      <c r="E6" s="128"/>
      <c r="F6" s="128"/>
      <c r="G6" s="128"/>
      <c r="H6" s="128"/>
      <c r="I6" s="128"/>
      <c r="J6" s="128"/>
      <c r="K6" s="128"/>
      <c r="L6" s="128"/>
      <c r="M6" s="128"/>
      <c r="N6" s="128"/>
    </row>
    <row r="8" spans="1:18">
      <c r="A8" s="126" t="s">
        <v>3</v>
      </c>
      <c r="B8" s="127"/>
      <c r="C8" s="127"/>
      <c r="D8" s="127"/>
      <c r="E8" s="127"/>
      <c r="F8" s="127"/>
      <c r="G8" s="127"/>
      <c r="H8" s="127"/>
      <c r="I8" s="127"/>
      <c r="J8" s="127"/>
      <c r="K8" s="127"/>
      <c r="L8" s="127"/>
      <c r="M8" s="127"/>
      <c r="N8" s="127"/>
    </row>
    <row r="9" spans="1:18" ht="15" customHeight="1">
      <c r="A9" s="128" t="s">
        <v>128</v>
      </c>
      <c r="B9" s="128"/>
      <c r="C9" s="128"/>
      <c r="D9" s="128"/>
      <c r="E9" s="128"/>
      <c r="F9" s="128"/>
      <c r="G9" s="128"/>
      <c r="H9" s="128"/>
      <c r="I9" s="128"/>
      <c r="J9" s="128"/>
      <c r="K9" s="128"/>
      <c r="L9" s="128"/>
      <c r="M9" s="128"/>
      <c r="N9" s="128"/>
    </row>
    <row r="10" spans="1:18">
      <c r="A10" s="128"/>
      <c r="B10" s="128"/>
      <c r="C10" s="128"/>
      <c r="D10" s="128"/>
      <c r="E10" s="128"/>
      <c r="F10" s="128"/>
      <c r="G10" s="128"/>
      <c r="H10" s="128"/>
      <c r="I10" s="128"/>
      <c r="J10" s="128"/>
      <c r="K10" s="128"/>
      <c r="L10" s="128"/>
      <c r="M10" s="128"/>
      <c r="N10" s="128"/>
    </row>
    <row r="12" spans="1:18">
      <c r="A12" s="126" t="s">
        <v>5</v>
      </c>
      <c r="B12" s="127"/>
      <c r="C12" s="127"/>
      <c r="D12" s="127"/>
      <c r="E12" s="127"/>
      <c r="F12" s="127"/>
      <c r="G12" s="127"/>
      <c r="H12" s="127"/>
      <c r="I12" s="127"/>
      <c r="J12" s="127"/>
      <c r="K12" s="127"/>
      <c r="L12" s="127"/>
      <c r="M12" s="127"/>
      <c r="N12" s="127"/>
    </row>
    <row r="13" spans="1:18" ht="15" customHeight="1">
      <c r="A13" s="128" t="s">
        <v>129</v>
      </c>
      <c r="B13" s="128"/>
      <c r="C13" s="128"/>
      <c r="D13" s="128"/>
      <c r="E13" s="128"/>
      <c r="F13" s="128"/>
      <c r="G13" s="128"/>
      <c r="H13" s="128"/>
      <c r="I13" s="128"/>
      <c r="J13" s="128"/>
      <c r="K13" s="128"/>
      <c r="L13" s="128"/>
      <c r="M13" s="128"/>
      <c r="N13" s="128"/>
    </row>
    <row r="14" spans="1:18">
      <c r="A14" s="128"/>
      <c r="B14" s="128"/>
      <c r="C14" s="128"/>
      <c r="D14" s="128"/>
      <c r="E14" s="128"/>
      <c r="F14" s="128"/>
      <c r="G14" s="128"/>
      <c r="H14" s="128"/>
      <c r="I14" s="128"/>
      <c r="J14" s="128"/>
      <c r="K14" s="128"/>
      <c r="L14" s="128"/>
      <c r="M14" s="128"/>
      <c r="N14" s="128"/>
    </row>
    <row r="16" spans="1:18">
      <c r="A16" s="130" t="s">
        <v>15</v>
      </c>
      <c r="B16" s="130"/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</row>
    <row r="17" spans="1:11">
      <c r="A17" s="3" t="s">
        <v>16</v>
      </c>
      <c r="B17" s="3" t="s">
        <v>17</v>
      </c>
      <c r="C17" s="46" t="s">
        <v>18</v>
      </c>
      <c r="D17" s="46" t="s">
        <v>19</v>
      </c>
      <c r="E17" s="13" t="s">
        <v>20</v>
      </c>
      <c r="F17" s="13" t="s">
        <v>21</v>
      </c>
      <c r="G17" s="13" t="s">
        <v>22</v>
      </c>
      <c r="H17" s="13" t="s">
        <v>23</v>
      </c>
      <c r="I17" s="13" t="s">
        <v>24</v>
      </c>
      <c r="J17" s="13" t="s">
        <v>25</v>
      </c>
      <c r="K17" s="14" t="s">
        <v>26</v>
      </c>
    </row>
    <row r="18" spans="1:11">
      <c r="A18" s="49">
        <v>36147</v>
      </c>
      <c r="B18" s="49" t="s">
        <v>27</v>
      </c>
      <c r="C18" s="17">
        <f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9886</v>
      </c>
      <c r="D18" s="49" t="s">
        <v>39</v>
      </c>
      <c r="E18" s="49" t="s">
        <v>29</v>
      </c>
      <c r="F18" s="49" t="s">
        <v>107</v>
      </c>
      <c r="G18" s="49" t="s">
        <v>30</v>
      </c>
      <c r="H18" s="49" t="s">
        <v>31</v>
      </c>
      <c r="I18" s="50">
        <v>46206</v>
      </c>
      <c r="J18" s="49" t="s">
        <v>34</v>
      </c>
      <c r="K18" s="51"/>
    </row>
    <row r="19" spans="1:11">
      <c r="A19" s="49">
        <v>39914</v>
      </c>
      <c r="B19" s="49" t="s">
        <v>27</v>
      </c>
      <c r="C19" s="17">
        <f>IF(D19="Cristielen",1211,
IF(D19="Jenifer",1575,
IF(D19="Tatiana Lacerda",9886,
IF(D19="Andreia Lopes",1504,
IF(D19="Arlecio Lindemann",1328,
IF(D19="Dionis Jose",1525,
IF(D19="Douglas Montagna",1581,
IF(D19="Elisiane Lambrechtt",1234,
IF(D19="Gislaine Muller",9937,
IF(D19="Henrique Godinho",1518,
IF(D19="Rose - Nelvara",9863,
IF(D19="Viviane Botelho",9872,
IF(D19="Ariane Quebao",1596,
IF(D19="Ariane",1596,
IF(D19="Camila Arruda",1464,
IF(D19="Camila",1464,
IF(D19="Jairo Costa",9911,
IF(D19="Moacir Lopes",1278,
IF(D19="Nei Xavier",1150,
IF(D19="Raquel Ricardo",1217,
IF(D19="Timoteo Hellwing",9839,
IF(D19="Volnei Klug",1335,
IF(D19="Natalia",1429,
IF(D19="Wagner da Silva",1623,
IF(D19="Marcelo de Souza",9808,
IF(D19="Fernando Moura",1450,
IF(D19="Paulo Renato",6127,
IF(D19="Vinicios da Luz",9905,
IF(D19="Bruno Santos",1273,
IF(D19="Mauricio Keenan",1500,
IF(D19="Juliano Lause",1544,
IF(D19="Guilherme Juhliano",1522,
IF(D19="Timoteo",9839,
IF(D19="Carlos Alberto",1615,
IF(D19="Anaina Schmidt",1503,
IF(D19="Rose - Nelvaira",9863,
IF(D19="Henrik Von Muhlen",1280,
IF(D19="Luiz Olavo",1607,
IF(D19="Sidimar Luis",1325,
IF(D19="Thiago Fraga",1604,""))))))))))))))))))))))))))))))))))))))))</f>
        <v>1596</v>
      </c>
      <c r="D19" s="49" t="s">
        <v>62</v>
      </c>
      <c r="E19" s="49" t="s">
        <v>29</v>
      </c>
      <c r="F19" s="49" t="s">
        <v>111</v>
      </c>
      <c r="G19" s="49" t="s">
        <v>30</v>
      </c>
      <c r="H19" s="49" t="s">
        <v>31</v>
      </c>
      <c r="I19" s="50">
        <v>46206</v>
      </c>
      <c r="J19" s="49" t="s">
        <v>32</v>
      </c>
      <c r="K19" s="52">
        <v>175.75</v>
      </c>
    </row>
    <row r="20" spans="1:11">
      <c r="A20" s="49">
        <v>36638</v>
      </c>
      <c r="B20" s="49" t="s">
        <v>27</v>
      </c>
      <c r="C20" s="17">
        <f>IF(D20="Cristielen",1211,
IF(D20="Jenifer",1575,
IF(D20="Tatiana Lacerda",9886,
IF(D20="Andreia Lopes",1504,
IF(D20="Arlecio Lindemann",1328,
IF(D20="Dionis Jose",1525,
IF(D20="Douglas Montagna",1581,
IF(D20="Elisiane Lambrechtt",1234,
IF(D20="Gislaine Muller",9937,
IF(D20="Henrique Godinho",1518,
IF(D20="Rose - Nelvara",9863,
IF(D20="Viviane Botelho",9872,
IF(D20="Ariane Quebao",1596,
IF(D20="Ariane",1596,
IF(D20="Camila Arruda",1464,
IF(D20="Camila",1464,
IF(D20="Jairo Costa",9911,
IF(D20="Moacir Lopes",1278,
IF(D20="Nei Xavier",1150,
IF(D20="Raquel Ricardo",1217,
IF(D20="Timoteo Hellwing",9839,
IF(D20="Volnei Klug",1335,
IF(D20="Natalia",1429,
IF(D20="Wagner da Silva",1623,
IF(D20="Marcelo de Souza",9808,
IF(D20="Fernando Moura",1450,
IF(D20="Paulo Renato",6127,
IF(D20="Vinicios da Luz",9905,
IF(D20="Bruno Santos",1273,
IF(D20="Mauricio Keenan",1500,
IF(D20="Juliano Lause",1544,
IF(D20="Guilherme Juhliano",1522,
IF(D20="Timoteo",9839,
IF(D20="Carlos Alberto",1615,
IF(D20="Anaina Schmidt",1503,
IF(D20="Rose - Nelvaira",9863,
IF(D20="Henrik Von Muhlen",1280,
IF(D20="Luiz Olavo",1607,
IF(D20="Sidimar Luis",1325,
IF(D20="Thiago Fraga",1604,""))))))))))))))))))))))))))))))))))))))))</f>
        <v>1464</v>
      </c>
      <c r="D20" s="49" t="s">
        <v>64</v>
      </c>
      <c r="E20" s="49" t="s">
        <v>29</v>
      </c>
      <c r="F20" s="49" t="s">
        <v>110</v>
      </c>
      <c r="G20" s="49" t="s">
        <v>30</v>
      </c>
      <c r="H20" s="49" t="s">
        <v>31</v>
      </c>
      <c r="I20" s="50">
        <v>46206</v>
      </c>
      <c r="J20" s="49" t="s">
        <v>34</v>
      </c>
      <c r="K20" s="51"/>
    </row>
    <row r="21" spans="1:11">
      <c r="A21" s="49">
        <v>42253</v>
      </c>
      <c r="B21" s="49" t="s">
        <v>27</v>
      </c>
      <c r="C21" s="17">
        <f>IF(D21="Cristielen",1211,
IF(D21="Jenifer",1575,
IF(D21="Tatiana Lacerda",9886,
IF(D21="Andreia Lopes",1504,
IF(D21="Arlecio Lindemann",1328,
IF(D21="Dionis Jose",1525,
IF(D21="Douglas Montagna",1581,
IF(D21="Elisiane Lambrechtt",1234,
IF(D21="Gislaine Muller",9937,
IF(D21="Henrique Godinho",1518,
IF(D21="Rose - Nelvara",9863,
IF(D21="Viviane Botelho",9872,
IF(D21="Ariane Quebao",1596,
IF(D21="Ariane",1596,
IF(D21="Camila Arruda",1464,
IF(D21="Camila",1464,
IF(D21="Jairo Costa",9911,
IF(D21="Moacir Lopes",1278,
IF(D21="Nei Xavier",1150,
IF(D21="Raquel Ricardo",1217,
IF(D21="Timoteo Hellwing",9839,
IF(D21="Volnei Klug",1335,
IF(D21="Natalia",1429,
IF(D21="Wagner da Silva",1623,
IF(D21="Marcelo de Souza",9808,
IF(D21="Fernando Moura",1450,
IF(D21="Paulo Renato",6127,
IF(D21="Vinicios da Luz",9905,
IF(D21="Bruno Santos",1273,
IF(D21="Mauricio Keenan",1500,
IF(D21="Juliano Lause",1544,
IF(D21="Guilherme Juhliano",1522,
IF(D21="Timoteo",9839,
IF(D21="Carlos Alberto",1615,
IF(D21="Anaina Schmidt",1503,
IF(D21="Rose - Nelvaira",9863,
IF(D21="Henrik Von Muhlen",1280,
IF(D21="Luiz Olavo",1607,
IF(D21="Sidimar Luis",1325,
IF(D21="Thiago Fraga",1604,""))))))))))))))))))))))))))))))))))))))))</f>
        <v>1464</v>
      </c>
      <c r="D21" s="49" t="s">
        <v>64</v>
      </c>
      <c r="E21" s="49" t="s">
        <v>29</v>
      </c>
      <c r="F21" s="49" t="s">
        <v>110</v>
      </c>
      <c r="G21" s="49" t="s">
        <v>30</v>
      </c>
      <c r="H21" s="49" t="s">
        <v>31</v>
      </c>
      <c r="I21" s="50">
        <v>46206</v>
      </c>
      <c r="J21" s="49" t="s">
        <v>34</v>
      </c>
      <c r="K21" s="51"/>
    </row>
    <row r="22" spans="1:11">
      <c r="A22" s="49">
        <v>34855</v>
      </c>
      <c r="B22" s="49" t="s">
        <v>27</v>
      </c>
      <c r="C22" s="17">
        <f>IF(D22="Cristielen",1211,
IF(D22="Jenifer",1575,
IF(D22="Tatiana Lacerda",9886,
IF(D22="Andreia Lopes",1504,
IF(D22="Arlecio Lindemann",1328,
IF(D22="Dionis Jose",1525,
IF(D22="Douglas Montagna",1581,
IF(D22="Elisiane Lambrechtt",1234,
IF(D22="Gislaine Muller",9937,
IF(D22="Henrique Godinho",1518,
IF(D22="Rose - Nelvara",9863,
IF(D22="Viviane Botelho",9872,
IF(D22="Ariane Quebao",1596,
IF(D22="Ariane",1596,
IF(D22="Camila Arruda",1464,
IF(D22="Camila",1464,
IF(D22="Jairo Costa",9911,
IF(D22="Moacir Lopes",1278,
IF(D22="Nei Xavier",1150,
IF(D22="Raquel Ricardo",1217,
IF(D22="Timoteo Hellwing",9839,
IF(D22="Volnei Klug",1335,
IF(D22="Natalia",1429,
IF(D22="Wagner da Silva",1623,
IF(D22="Marcelo de Souza",9808,
IF(D22="Fernando Moura",1450,
IF(D22="Paulo Renato",6127,
IF(D22="Vinicios da Luz",9905,
IF(D22="Bruno Santos",1273,
IF(D22="Mauricio Keenan",1500,
IF(D22="Juliano Lause",1544,
IF(D22="Guilherme Juhliano",1522,
IF(D22="Timoteo",9839,
IF(D22="Carlos Alberto",1615,
IF(D22="Anaina Schmidt",1503,
IF(D22="Rose - Nelvaira",9863,
IF(D22="Henrik Von Muhlen",1280,
IF(D22="Luiz Olavo",1607,
IF(D22="Sidimar Luis",1325,
IF(D22="Thiago Fraga",1604,""))))))))))))))))))))))))))))))))))))))))</f>
        <v>1211</v>
      </c>
      <c r="D22" s="49" t="s">
        <v>28</v>
      </c>
      <c r="E22" s="49" t="s">
        <v>29</v>
      </c>
      <c r="F22" s="49" t="s">
        <v>109</v>
      </c>
      <c r="G22" s="49" t="s">
        <v>30</v>
      </c>
      <c r="H22" s="49" t="s">
        <v>31</v>
      </c>
      <c r="I22" s="50">
        <v>46206</v>
      </c>
      <c r="J22" s="49" t="s">
        <v>34</v>
      </c>
      <c r="K22" s="51"/>
    </row>
  </sheetData>
  <mergeCells count="8">
    <mergeCell ref="A13:N14"/>
    <mergeCell ref="A16:R16"/>
    <mergeCell ref="A1:R1"/>
    <mergeCell ref="A4:N4"/>
    <mergeCell ref="A5:N6"/>
    <mergeCell ref="A8:N8"/>
    <mergeCell ref="A9:N10"/>
    <mergeCell ref="A12:N12"/>
  </mergeCells>
  <conditionalFormatting sqref="A17">
    <cfRule type="duplicateValues" dxfId="15" priority="1"/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C0204-A1C2-4EA2-93A3-4B5B19C9A62F}">
  <sheetPr>
    <tabColor theme="0"/>
  </sheetPr>
  <dimension ref="A1:R28"/>
  <sheetViews>
    <sheetView showGridLines="0" topLeftCell="F1" workbookViewId="0">
      <selection activeCell="A13" sqref="A13:N14"/>
    </sheetView>
  </sheetViews>
  <sheetFormatPr defaultRowHeight="15"/>
  <cols>
    <col min="2" max="2" width="13.85546875" bestFit="1" customWidth="1"/>
    <col min="4" max="4" width="27.5703125" bestFit="1" customWidth="1"/>
    <col min="5" max="5" width="10" bestFit="1" customWidth="1"/>
    <col min="6" max="6" width="13.85546875" bestFit="1" customWidth="1"/>
    <col min="8" max="8" width="12" bestFit="1" customWidth="1"/>
    <col min="9" max="9" width="9.7109375" bestFit="1" customWidth="1"/>
  </cols>
  <sheetData>
    <row r="1" spans="1:18">
      <c r="A1" s="129" t="s">
        <v>130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</row>
    <row r="4" spans="1:18">
      <c r="A4" s="126" t="s">
        <v>1</v>
      </c>
      <c r="B4" s="127"/>
      <c r="C4" s="127"/>
      <c r="D4" s="127"/>
      <c r="E4" s="127"/>
      <c r="F4" s="127"/>
      <c r="G4" s="127"/>
      <c r="H4" s="127"/>
      <c r="I4" s="127"/>
      <c r="J4" s="127"/>
      <c r="K4" s="127"/>
      <c r="L4" s="127"/>
      <c r="M4" s="127"/>
      <c r="N4" s="127"/>
    </row>
    <row r="5" spans="1:18" ht="15" customHeight="1">
      <c r="A5" s="128" t="s">
        <v>131</v>
      </c>
      <c r="B5" s="128"/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</row>
    <row r="6" spans="1:18" ht="19.5" customHeight="1">
      <c r="A6" s="128"/>
      <c r="B6" s="128"/>
      <c r="C6" s="128"/>
      <c r="D6" s="128"/>
      <c r="E6" s="128"/>
      <c r="F6" s="128"/>
      <c r="G6" s="128"/>
      <c r="H6" s="128"/>
      <c r="I6" s="128"/>
      <c r="J6" s="128"/>
      <c r="K6" s="128"/>
      <c r="L6" s="128"/>
      <c r="M6" s="128"/>
      <c r="N6" s="128"/>
    </row>
    <row r="8" spans="1:18">
      <c r="A8" s="126" t="s">
        <v>3</v>
      </c>
      <c r="B8" s="127"/>
      <c r="C8" s="127"/>
      <c r="D8" s="127"/>
      <c r="E8" s="127"/>
      <c r="F8" s="127"/>
      <c r="G8" s="127"/>
      <c r="H8" s="127"/>
      <c r="I8" s="127"/>
      <c r="J8" s="127"/>
      <c r="K8" s="127"/>
      <c r="L8" s="127"/>
      <c r="M8" s="127"/>
      <c r="N8" s="127"/>
    </row>
    <row r="9" spans="1:18" ht="15" customHeight="1">
      <c r="A9" s="128" t="s">
        <v>132</v>
      </c>
      <c r="B9" s="128"/>
      <c r="C9" s="128"/>
      <c r="D9" s="128"/>
      <c r="E9" s="128"/>
      <c r="F9" s="128"/>
      <c r="G9" s="128"/>
      <c r="H9" s="128"/>
      <c r="I9" s="128"/>
      <c r="J9" s="128"/>
      <c r="K9" s="128"/>
      <c r="L9" s="128"/>
      <c r="M9" s="128"/>
      <c r="N9" s="128"/>
    </row>
    <row r="10" spans="1:18">
      <c r="A10" s="128"/>
      <c r="B10" s="128"/>
      <c r="C10" s="128"/>
      <c r="D10" s="128"/>
      <c r="E10" s="128"/>
      <c r="F10" s="128"/>
      <c r="G10" s="128"/>
      <c r="H10" s="128"/>
      <c r="I10" s="128"/>
      <c r="J10" s="128"/>
      <c r="K10" s="128"/>
      <c r="L10" s="128"/>
      <c r="M10" s="128"/>
      <c r="N10" s="128"/>
    </row>
    <row r="12" spans="1:18">
      <c r="A12" s="126" t="s">
        <v>5</v>
      </c>
      <c r="B12" s="127"/>
      <c r="C12" s="127"/>
      <c r="D12" s="127"/>
      <c r="E12" s="127"/>
      <c r="F12" s="127"/>
      <c r="G12" s="127"/>
      <c r="H12" s="127"/>
      <c r="I12" s="127"/>
      <c r="J12" s="127"/>
      <c r="K12" s="127"/>
      <c r="L12" s="127"/>
      <c r="M12" s="127"/>
      <c r="N12" s="127"/>
    </row>
    <row r="13" spans="1:18" ht="15" customHeight="1">
      <c r="A13" s="128" t="s">
        <v>133</v>
      </c>
      <c r="B13" s="128"/>
      <c r="C13" s="128"/>
      <c r="D13" s="128"/>
      <c r="E13" s="128"/>
      <c r="F13" s="128"/>
      <c r="G13" s="128"/>
      <c r="H13" s="128"/>
      <c r="I13" s="128"/>
      <c r="J13" s="128"/>
      <c r="K13" s="128"/>
      <c r="L13" s="128"/>
      <c r="M13" s="128"/>
      <c r="N13" s="128"/>
    </row>
    <row r="14" spans="1:18">
      <c r="A14" s="128"/>
      <c r="B14" s="128"/>
      <c r="C14" s="128"/>
      <c r="D14" s="128"/>
      <c r="E14" s="128"/>
      <c r="F14" s="128"/>
      <c r="G14" s="128"/>
      <c r="H14" s="128"/>
      <c r="I14" s="128"/>
      <c r="J14" s="128"/>
      <c r="K14" s="128"/>
      <c r="L14" s="128"/>
      <c r="M14" s="128"/>
      <c r="N14" s="128"/>
    </row>
    <row r="16" spans="1:18">
      <c r="A16" s="130" t="s">
        <v>15</v>
      </c>
      <c r="B16" s="130"/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</row>
    <row r="17" spans="1:11">
      <c r="A17" s="32" t="s">
        <v>16</v>
      </c>
      <c r="B17" s="32" t="s">
        <v>17</v>
      </c>
      <c r="C17" s="46" t="s">
        <v>18</v>
      </c>
      <c r="D17" s="46" t="s">
        <v>19</v>
      </c>
      <c r="E17" s="33" t="s">
        <v>20</v>
      </c>
      <c r="F17" s="33" t="s">
        <v>21</v>
      </c>
      <c r="G17" s="33" t="s">
        <v>22</v>
      </c>
      <c r="H17" s="33" t="s">
        <v>23</v>
      </c>
      <c r="I17" s="33" t="s">
        <v>24</v>
      </c>
      <c r="J17" s="33" t="s">
        <v>25</v>
      </c>
      <c r="K17" s="34" t="s">
        <v>26</v>
      </c>
    </row>
    <row r="18" spans="1:11">
      <c r="A18" s="31">
        <v>36675</v>
      </c>
      <c r="B18" s="31" t="s">
        <v>27</v>
      </c>
      <c r="C18" s="31">
        <v>1596</v>
      </c>
      <c r="D18" s="31" t="s">
        <v>62</v>
      </c>
      <c r="E18" s="26" t="s">
        <v>29</v>
      </c>
      <c r="F18" s="31" t="s">
        <v>134</v>
      </c>
      <c r="G18" s="26" t="s">
        <v>30</v>
      </c>
      <c r="H18" s="36" t="s">
        <v>31</v>
      </c>
      <c r="I18" s="37">
        <v>46209</v>
      </c>
      <c r="J18" s="26"/>
      <c r="K18" s="29"/>
    </row>
    <row r="19" spans="1:11">
      <c r="A19" s="31">
        <v>35090</v>
      </c>
      <c r="B19" s="31" t="s">
        <v>27</v>
      </c>
      <c r="C19" s="31">
        <v>9886</v>
      </c>
      <c r="D19" s="31" t="s">
        <v>39</v>
      </c>
      <c r="E19" s="26" t="s">
        <v>29</v>
      </c>
      <c r="F19" s="31" t="s">
        <v>107</v>
      </c>
      <c r="G19" s="26" t="s">
        <v>30</v>
      </c>
      <c r="H19" s="36" t="s">
        <v>31</v>
      </c>
      <c r="I19" s="37">
        <v>46209</v>
      </c>
      <c r="J19" s="26"/>
      <c r="K19" s="30"/>
    </row>
    <row r="20" spans="1:11">
      <c r="A20" s="31">
        <v>37820</v>
      </c>
      <c r="B20" s="31" t="s">
        <v>27</v>
      </c>
      <c r="C20" s="31">
        <v>9886</v>
      </c>
      <c r="D20" s="31" t="s">
        <v>39</v>
      </c>
      <c r="E20" s="26" t="s">
        <v>29</v>
      </c>
      <c r="F20" s="31" t="s">
        <v>107</v>
      </c>
      <c r="G20" s="26" t="s">
        <v>30</v>
      </c>
      <c r="H20" s="36" t="s">
        <v>31</v>
      </c>
      <c r="I20" s="37">
        <v>46209</v>
      </c>
      <c r="J20" s="26"/>
      <c r="K20" s="29"/>
    </row>
    <row r="21" spans="1:11">
      <c r="A21" s="31">
        <v>41688</v>
      </c>
      <c r="B21" s="31" t="s">
        <v>27</v>
      </c>
      <c r="C21" s="31">
        <v>1624</v>
      </c>
      <c r="D21" s="31" t="s">
        <v>39</v>
      </c>
      <c r="E21" s="26" t="s">
        <v>29</v>
      </c>
      <c r="F21" s="31" t="s">
        <v>109</v>
      </c>
      <c r="G21" s="26" t="s">
        <v>30</v>
      </c>
      <c r="H21" s="36" t="s">
        <v>31</v>
      </c>
      <c r="I21" s="37">
        <v>46209</v>
      </c>
      <c r="J21" s="26"/>
      <c r="K21" s="29"/>
    </row>
    <row r="22" spans="1:11">
      <c r="A22" s="31">
        <v>42118</v>
      </c>
      <c r="B22" s="31" t="s">
        <v>27</v>
      </c>
      <c r="C22" s="31">
        <v>1464</v>
      </c>
      <c r="D22" s="31" t="s">
        <v>64</v>
      </c>
      <c r="E22" s="26" t="s">
        <v>29</v>
      </c>
      <c r="F22" s="31" t="s">
        <v>110</v>
      </c>
      <c r="G22" s="26" t="s">
        <v>30</v>
      </c>
      <c r="H22" s="36" t="s">
        <v>31</v>
      </c>
      <c r="I22" s="37">
        <v>46209</v>
      </c>
      <c r="J22" s="26"/>
      <c r="K22" s="29"/>
    </row>
    <row r="23" spans="1:11">
      <c r="A23" s="31">
        <v>41286</v>
      </c>
      <c r="B23" s="31" t="s">
        <v>27</v>
      </c>
      <c r="C23" s="31">
        <v>1624</v>
      </c>
      <c r="D23" s="31" t="s">
        <v>39</v>
      </c>
      <c r="E23" s="26" t="s">
        <v>29</v>
      </c>
      <c r="F23" s="31" t="s">
        <v>109</v>
      </c>
      <c r="G23" s="26" t="s">
        <v>30</v>
      </c>
      <c r="H23" s="36" t="s">
        <v>31</v>
      </c>
      <c r="I23" s="37">
        <v>46209</v>
      </c>
      <c r="J23" s="26"/>
      <c r="K23" s="29"/>
    </row>
    <row r="24" spans="1:11">
      <c r="A24" s="31">
        <v>39800</v>
      </c>
      <c r="B24" s="31" t="s">
        <v>27</v>
      </c>
      <c r="C24" s="31">
        <v>1596</v>
      </c>
      <c r="D24" s="31" t="s">
        <v>62</v>
      </c>
      <c r="E24" s="26" t="s">
        <v>29</v>
      </c>
      <c r="F24" s="31" t="s">
        <v>134</v>
      </c>
      <c r="G24" s="26" t="s">
        <v>30</v>
      </c>
      <c r="H24" s="36" t="s">
        <v>31</v>
      </c>
      <c r="I24" s="37">
        <v>46209</v>
      </c>
      <c r="J24" s="26"/>
      <c r="K24" s="29"/>
    </row>
    <row r="25" spans="1:11">
      <c r="A25" s="31">
        <v>42574</v>
      </c>
      <c r="B25" s="31" t="s">
        <v>135</v>
      </c>
      <c r="C25" s="31">
        <v>1211</v>
      </c>
      <c r="D25" s="31" t="s">
        <v>136</v>
      </c>
      <c r="E25" s="26" t="s">
        <v>29</v>
      </c>
      <c r="F25" s="31" t="s">
        <v>106</v>
      </c>
      <c r="G25" s="26" t="s">
        <v>30</v>
      </c>
      <c r="H25" s="36" t="s">
        <v>31</v>
      </c>
      <c r="I25" s="37">
        <v>46209</v>
      </c>
      <c r="J25" s="26"/>
      <c r="K25" s="29"/>
    </row>
    <row r="26" spans="1:11">
      <c r="A26" s="31">
        <v>41270</v>
      </c>
      <c r="B26" s="31" t="s">
        <v>27</v>
      </c>
      <c r="C26" s="31">
        <v>1211</v>
      </c>
      <c r="D26" s="31" t="s">
        <v>136</v>
      </c>
      <c r="E26" s="26" t="s">
        <v>29</v>
      </c>
      <c r="F26" s="31" t="s">
        <v>106</v>
      </c>
      <c r="G26" s="26" t="s">
        <v>30</v>
      </c>
      <c r="H26" s="36" t="s">
        <v>31</v>
      </c>
      <c r="I26" s="37">
        <v>46209</v>
      </c>
      <c r="J26" s="29"/>
      <c r="K26" s="29"/>
    </row>
    <row r="27" spans="1:11">
      <c r="A27" s="26">
        <v>41959</v>
      </c>
      <c r="B27" s="31" t="s">
        <v>27</v>
      </c>
      <c r="C27" s="27">
        <v>1575</v>
      </c>
      <c r="D27" s="26" t="s">
        <v>137</v>
      </c>
      <c r="E27" s="26" t="s">
        <v>138</v>
      </c>
      <c r="F27" s="26" t="s">
        <v>110</v>
      </c>
      <c r="G27" s="26" t="s">
        <v>30</v>
      </c>
      <c r="H27" s="36" t="s">
        <v>31</v>
      </c>
      <c r="I27" s="37">
        <v>46210</v>
      </c>
      <c r="J27" s="29"/>
      <c r="K27" s="29"/>
    </row>
    <row r="28" spans="1:11">
      <c r="A28" s="26"/>
      <c r="B28" s="26"/>
      <c r="C28" s="27"/>
      <c r="D28" s="26"/>
      <c r="E28" s="29"/>
      <c r="F28" s="29"/>
      <c r="G28" s="29"/>
      <c r="H28" s="29"/>
      <c r="I28" s="28"/>
      <c r="J28" s="29"/>
      <c r="K28" s="29"/>
    </row>
  </sheetData>
  <mergeCells count="8">
    <mergeCell ref="A13:N14"/>
    <mergeCell ref="A16:R16"/>
    <mergeCell ref="A1:R1"/>
    <mergeCell ref="A4:N4"/>
    <mergeCell ref="A5:N6"/>
    <mergeCell ref="A8:N8"/>
    <mergeCell ref="A9:N10"/>
    <mergeCell ref="A12:N12"/>
  </mergeCells>
  <conditionalFormatting sqref="A17">
    <cfRule type="duplicateValues" dxfId="14" priority="1"/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2F8E5-34BC-4DEE-8B41-F920909D5BC6}">
  <sheetPr>
    <tabColor theme="0"/>
  </sheetPr>
  <dimension ref="A1:R85"/>
  <sheetViews>
    <sheetView showGridLines="0" topLeftCell="F1" workbookViewId="0">
      <selection activeCell="O20" sqref="O20"/>
    </sheetView>
  </sheetViews>
  <sheetFormatPr defaultRowHeight="12"/>
  <cols>
    <col min="1" max="1" width="9.140625" style="44"/>
    <col min="2" max="2" width="12.42578125" style="44" bestFit="1" customWidth="1"/>
    <col min="3" max="3" width="9.140625" style="44"/>
    <col min="4" max="4" width="17" style="44" bestFit="1" customWidth="1"/>
    <col min="5" max="5" width="9.140625" style="44"/>
    <col min="6" max="6" width="12.5703125" style="44" bestFit="1" customWidth="1"/>
    <col min="7" max="7" width="12.42578125" style="44" bestFit="1" customWidth="1"/>
    <col min="8" max="8" width="12" style="44" bestFit="1" customWidth="1"/>
    <col min="9" max="9" width="10.42578125" style="44" bestFit="1" customWidth="1"/>
    <col min="10" max="16384" width="9.140625" style="44"/>
  </cols>
  <sheetData>
    <row r="1" spans="1:18" ht="15">
      <c r="A1" s="129" t="s">
        <v>139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</row>
    <row r="4" spans="1:18">
      <c r="A4" s="133" t="s">
        <v>1</v>
      </c>
      <c r="B4" s="134"/>
      <c r="C4" s="134"/>
      <c r="D4" s="134"/>
      <c r="E4" s="134"/>
      <c r="F4" s="134"/>
      <c r="G4" s="134"/>
      <c r="H4" s="134"/>
      <c r="I4" s="134"/>
      <c r="J4" s="134"/>
      <c r="K4" s="134"/>
      <c r="L4" s="134"/>
      <c r="M4" s="134"/>
      <c r="N4" s="134"/>
    </row>
    <row r="5" spans="1:18" ht="15" customHeight="1">
      <c r="A5" s="131" t="s">
        <v>131</v>
      </c>
      <c r="B5" s="131"/>
      <c r="C5" s="131"/>
      <c r="D5" s="131"/>
      <c r="E5" s="131"/>
      <c r="F5" s="131"/>
      <c r="G5" s="131"/>
      <c r="H5" s="131"/>
      <c r="I5" s="131"/>
      <c r="J5" s="131"/>
      <c r="K5" s="131"/>
      <c r="L5" s="131"/>
      <c r="M5" s="131"/>
      <c r="N5" s="131"/>
    </row>
    <row r="6" spans="1:18" ht="19.5" customHeight="1">
      <c r="A6" s="131"/>
      <c r="B6" s="131"/>
      <c r="C6" s="131"/>
      <c r="D6" s="131"/>
      <c r="E6" s="131"/>
      <c r="F6" s="131"/>
      <c r="G6" s="131"/>
      <c r="H6" s="131"/>
      <c r="I6" s="131"/>
      <c r="J6" s="131"/>
      <c r="K6" s="131"/>
      <c r="L6" s="131"/>
      <c r="M6" s="131"/>
      <c r="N6" s="131"/>
    </row>
    <row r="8" spans="1:18">
      <c r="A8" s="133" t="s">
        <v>3</v>
      </c>
      <c r="B8" s="134"/>
      <c r="C8" s="134"/>
      <c r="D8" s="134"/>
      <c r="E8" s="134"/>
      <c r="F8" s="134"/>
      <c r="G8" s="134"/>
      <c r="H8" s="134"/>
      <c r="I8" s="134"/>
      <c r="J8" s="134"/>
      <c r="K8" s="134"/>
      <c r="L8" s="134"/>
      <c r="M8" s="134"/>
      <c r="N8" s="134"/>
    </row>
    <row r="9" spans="1:18" ht="15" customHeight="1">
      <c r="A9" s="131" t="s">
        <v>100</v>
      </c>
      <c r="B9" s="131"/>
      <c r="C9" s="131"/>
      <c r="D9" s="131"/>
      <c r="E9" s="131"/>
      <c r="F9" s="131"/>
      <c r="G9" s="131"/>
      <c r="H9" s="131"/>
      <c r="I9" s="131"/>
      <c r="J9" s="131"/>
      <c r="K9" s="131"/>
      <c r="L9" s="131"/>
      <c r="M9" s="131"/>
      <c r="N9" s="131"/>
    </row>
    <row r="10" spans="1:18">
      <c r="A10" s="131"/>
      <c r="B10" s="131"/>
      <c r="C10" s="131"/>
      <c r="D10" s="131"/>
      <c r="E10" s="131"/>
      <c r="F10" s="131"/>
      <c r="G10" s="131"/>
      <c r="H10" s="131"/>
      <c r="I10" s="131"/>
      <c r="J10" s="131"/>
      <c r="K10" s="131"/>
      <c r="L10" s="131"/>
      <c r="M10" s="131"/>
      <c r="N10" s="131"/>
    </row>
    <row r="12" spans="1:18">
      <c r="A12" s="133" t="s">
        <v>5</v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4"/>
      <c r="M12" s="134"/>
      <c r="N12" s="134"/>
    </row>
    <row r="13" spans="1:18" ht="15" customHeight="1">
      <c r="A13" s="131" t="s">
        <v>140</v>
      </c>
      <c r="B13" s="131"/>
      <c r="C13" s="131"/>
      <c r="D13" s="131"/>
      <c r="E13" s="131"/>
      <c r="F13" s="131"/>
      <c r="G13" s="131"/>
      <c r="H13" s="131"/>
      <c r="I13" s="131"/>
      <c r="J13" s="131"/>
      <c r="K13" s="131"/>
      <c r="L13" s="131"/>
      <c r="M13" s="131"/>
      <c r="N13" s="131"/>
    </row>
    <row r="14" spans="1:18">
      <c r="A14" s="131"/>
      <c r="B14" s="131"/>
      <c r="C14" s="131"/>
      <c r="D14" s="131"/>
      <c r="E14" s="131"/>
      <c r="F14" s="131"/>
      <c r="G14" s="131"/>
      <c r="H14" s="131"/>
      <c r="I14" s="131"/>
      <c r="J14" s="131"/>
      <c r="K14" s="131"/>
      <c r="L14" s="131"/>
      <c r="M14" s="131"/>
      <c r="N14" s="131"/>
    </row>
    <row r="16" spans="1:18">
      <c r="A16" s="132" t="s">
        <v>15</v>
      </c>
      <c r="B16" s="132"/>
      <c r="C16" s="132"/>
      <c r="D16" s="132"/>
      <c r="E16" s="132"/>
      <c r="F16" s="132"/>
      <c r="G16" s="132"/>
      <c r="H16" s="132"/>
      <c r="I16" s="132"/>
      <c r="J16" s="132"/>
      <c r="K16" s="132"/>
      <c r="L16" s="132"/>
      <c r="M16" s="132"/>
      <c r="N16" s="132"/>
      <c r="O16" s="132"/>
      <c r="P16" s="132"/>
      <c r="Q16" s="132"/>
      <c r="R16" s="132"/>
    </row>
    <row r="17" spans="1:11">
      <c r="A17" s="45" t="s">
        <v>16</v>
      </c>
      <c r="B17" s="45" t="s">
        <v>17</v>
      </c>
      <c r="C17" s="46" t="s">
        <v>18</v>
      </c>
      <c r="D17" s="46" t="s">
        <v>19</v>
      </c>
      <c r="E17" s="46" t="s">
        <v>20</v>
      </c>
      <c r="F17" s="46" t="s">
        <v>21</v>
      </c>
      <c r="G17" s="46" t="s">
        <v>22</v>
      </c>
      <c r="H17" s="46" t="s">
        <v>23</v>
      </c>
      <c r="I17" s="46" t="s">
        <v>24</v>
      </c>
      <c r="J17" s="46" t="s">
        <v>25</v>
      </c>
      <c r="K17" s="47" t="s">
        <v>26</v>
      </c>
    </row>
    <row r="18" spans="1:11">
      <c r="A18" s="35">
        <v>36861</v>
      </c>
      <c r="B18" s="36" t="s">
        <v>27</v>
      </c>
      <c r="C18" s="39">
        <v>1363</v>
      </c>
      <c r="D18" s="36" t="s">
        <v>141</v>
      </c>
      <c r="E18" s="36" t="s">
        <v>48</v>
      </c>
      <c r="F18" s="36" t="s">
        <v>109</v>
      </c>
      <c r="G18" s="36" t="s">
        <v>42</v>
      </c>
      <c r="H18" s="36" t="s">
        <v>31</v>
      </c>
      <c r="I18" s="37">
        <v>46209</v>
      </c>
      <c r="J18" s="36"/>
      <c r="K18" s="36"/>
    </row>
    <row r="19" spans="1:11">
      <c r="A19" s="35">
        <v>44732</v>
      </c>
      <c r="B19" s="36" t="s">
        <v>27</v>
      </c>
      <c r="C19" s="39">
        <v>1273</v>
      </c>
      <c r="D19" s="36" t="s">
        <v>86</v>
      </c>
      <c r="E19" s="36" t="s">
        <v>48</v>
      </c>
      <c r="F19" s="36" t="s">
        <v>109</v>
      </c>
      <c r="G19" s="36" t="s">
        <v>42</v>
      </c>
      <c r="H19" s="36" t="s">
        <v>31</v>
      </c>
      <c r="I19" s="37">
        <v>46209</v>
      </c>
      <c r="J19" s="36"/>
      <c r="K19" s="38"/>
    </row>
    <row r="20" spans="1:11">
      <c r="A20" s="35">
        <v>21419</v>
      </c>
      <c r="B20" s="36" t="s">
        <v>27</v>
      </c>
      <c r="C20" s="39">
        <v>1504</v>
      </c>
      <c r="D20" s="36" t="s">
        <v>47</v>
      </c>
      <c r="E20" s="36" t="s">
        <v>48</v>
      </c>
      <c r="F20" s="35" t="s">
        <v>107</v>
      </c>
      <c r="G20" s="36" t="s">
        <v>49</v>
      </c>
      <c r="H20" s="36" t="s">
        <v>31</v>
      </c>
      <c r="I20" s="37">
        <v>46209</v>
      </c>
      <c r="J20" s="36"/>
      <c r="K20" s="36"/>
    </row>
    <row r="21" spans="1:11">
      <c r="A21" s="40">
        <v>37342</v>
      </c>
      <c r="B21" s="36" t="s">
        <v>27</v>
      </c>
      <c r="C21" s="40">
        <v>1211</v>
      </c>
      <c r="D21" s="40" t="s">
        <v>136</v>
      </c>
      <c r="E21" s="36" t="s">
        <v>29</v>
      </c>
      <c r="F21" s="40" t="s">
        <v>106</v>
      </c>
      <c r="G21" s="36" t="s">
        <v>30</v>
      </c>
      <c r="H21" s="36" t="s">
        <v>31</v>
      </c>
      <c r="I21" s="37">
        <v>46209</v>
      </c>
      <c r="J21" s="36"/>
      <c r="K21" s="36"/>
    </row>
    <row r="22" spans="1:11">
      <c r="A22" s="40">
        <v>45275</v>
      </c>
      <c r="B22" s="36" t="s">
        <v>27</v>
      </c>
      <c r="C22" s="40">
        <v>1624</v>
      </c>
      <c r="D22" s="40" t="s">
        <v>39</v>
      </c>
      <c r="E22" s="36" t="s">
        <v>29</v>
      </c>
      <c r="F22" s="40" t="s">
        <v>109</v>
      </c>
      <c r="G22" s="36" t="s">
        <v>30</v>
      </c>
      <c r="H22" s="36" t="s">
        <v>31</v>
      </c>
      <c r="I22" s="37">
        <v>46209</v>
      </c>
      <c r="J22" s="36"/>
      <c r="K22" s="36"/>
    </row>
    <row r="23" spans="1:11">
      <c r="A23" s="40">
        <v>23202</v>
      </c>
      <c r="B23" s="36" t="s">
        <v>27</v>
      </c>
      <c r="C23" s="40">
        <v>1234</v>
      </c>
      <c r="D23" s="40" t="s">
        <v>57</v>
      </c>
      <c r="E23" s="36" t="s">
        <v>48</v>
      </c>
      <c r="F23" s="40" t="s">
        <v>134</v>
      </c>
      <c r="G23" s="36" t="s">
        <v>56</v>
      </c>
      <c r="H23" s="36" t="s">
        <v>31</v>
      </c>
      <c r="I23" s="37">
        <v>46209</v>
      </c>
      <c r="J23" s="36"/>
      <c r="K23" s="36"/>
    </row>
    <row r="24" spans="1:11">
      <c r="A24" s="40">
        <v>34079</v>
      </c>
      <c r="B24" s="36" t="s">
        <v>27</v>
      </c>
      <c r="C24" s="40">
        <v>1219</v>
      </c>
      <c r="D24" s="40" t="s">
        <v>142</v>
      </c>
      <c r="E24" s="36" t="s">
        <v>48</v>
      </c>
      <c r="F24" s="40" t="s">
        <v>110</v>
      </c>
      <c r="G24" s="36" t="s">
        <v>52</v>
      </c>
      <c r="H24" s="36" t="s">
        <v>31</v>
      </c>
      <c r="I24" s="37">
        <v>46209</v>
      </c>
      <c r="J24" s="36"/>
      <c r="K24" s="36"/>
    </row>
    <row r="25" spans="1:11">
      <c r="A25" s="40">
        <v>41214</v>
      </c>
      <c r="B25" s="40" t="s">
        <v>135</v>
      </c>
      <c r="C25" s="40">
        <v>9794</v>
      </c>
      <c r="D25" s="40" t="s">
        <v>143</v>
      </c>
      <c r="E25" s="36" t="s">
        <v>48</v>
      </c>
      <c r="F25" s="40" t="s">
        <v>110</v>
      </c>
      <c r="G25" s="36" t="s">
        <v>52</v>
      </c>
      <c r="H25" s="36" t="s">
        <v>31</v>
      </c>
      <c r="I25" s="37">
        <v>46209</v>
      </c>
      <c r="J25" s="36"/>
      <c r="K25" s="36"/>
    </row>
    <row r="26" spans="1:11">
      <c r="A26" s="40">
        <v>36687</v>
      </c>
      <c r="B26" s="36" t="s">
        <v>27</v>
      </c>
      <c r="C26" s="40">
        <v>1624</v>
      </c>
      <c r="D26" s="40" t="s">
        <v>39</v>
      </c>
      <c r="E26" s="36" t="s">
        <v>29</v>
      </c>
      <c r="F26" s="40" t="s">
        <v>109</v>
      </c>
      <c r="G26" s="36" t="s">
        <v>30</v>
      </c>
      <c r="H26" s="36" t="s">
        <v>31</v>
      </c>
      <c r="I26" s="37">
        <v>46209</v>
      </c>
      <c r="J26" s="36"/>
      <c r="K26" s="36"/>
    </row>
    <row r="27" spans="1:11">
      <c r="A27" s="40">
        <v>33983</v>
      </c>
      <c r="B27" s="36" t="s">
        <v>27</v>
      </c>
      <c r="C27" s="40">
        <v>1237</v>
      </c>
      <c r="D27" s="40" t="s">
        <v>144</v>
      </c>
      <c r="E27" s="36" t="s">
        <v>48</v>
      </c>
      <c r="F27" s="40" t="s">
        <v>107</v>
      </c>
      <c r="G27" s="36" t="s">
        <v>49</v>
      </c>
      <c r="H27" s="36" t="s">
        <v>31</v>
      </c>
      <c r="I27" s="37">
        <v>46209</v>
      </c>
      <c r="J27" s="36"/>
      <c r="K27" s="36"/>
    </row>
    <row r="28" spans="1:11">
      <c r="A28" s="40">
        <v>39508</v>
      </c>
      <c r="B28" s="36" t="s">
        <v>27</v>
      </c>
      <c r="C28" s="40">
        <v>1552</v>
      </c>
      <c r="D28" s="40" t="s">
        <v>145</v>
      </c>
      <c r="E28" s="36" t="s">
        <v>48</v>
      </c>
      <c r="F28" s="40" t="s">
        <v>134</v>
      </c>
      <c r="G28" s="36" t="s">
        <v>56</v>
      </c>
      <c r="H28" s="36" t="s">
        <v>31</v>
      </c>
      <c r="I28" s="37">
        <v>46209</v>
      </c>
      <c r="J28" s="36"/>
      <c r="K28" s="36"/>
    </row>
    <row r="29" spans="1:11">
      <c r="A29" s="40">
        <v>45678</v>
      </c>
      <c r="B29" s="36" t="s">
        <v>27</v>
      </c>
      <c r="C29" s="40">
        <v>9920</v>
      </c>
      <c r="D29" s="40" t="s">
        <v>146</v>
      </c>
      <c r="E29" s="36" t="s">
        <v>48</v>
      </c>
      <c r="F29" s="40" t="s">
        <v>110</v>
      </c>
      <c r="G29" s="36" t="s">
        <v>52</v>
      </c>
      <c r="H29" s="36" t="s">
        <v>31</v>
      </c>
      <c r="I29" s="37">
        <v>46209</v>
      </c>
      <c r="J29" s="40"/>
      <c r="K29" s="40"/>
    </row>
    <row r="30" spans="1:11">
      <c r="A30" s="40">
        <v>19609</v>
      </c>
      <c r="B30" s="36" t="s">
        <v>27</v>
      </c>
      <c r="C30" s="40">
        <v>9937</v>
      </c>
      <c r="D30" s="40" t="s">
        <v>58</v>
      </c>
      <c r="E30" s="36" t="s">
        <v>48</v>
      </c>
      <c r="F30" s="40" t="s">
        <v>106</v>
      </c>
      <c r="G30" s="40" t="s">
        <v>54</v>
      </c>
      <c r="H30" s="36" t="s">
        <v>31</v>
      </c>
      <c r="I30" s="37">
        <v>46209</v>
      </c>
      <c r="J30" s="40"/>
      <c r="K30" s="40"/>
    </row>
    <row r="31" spans="1:11">
      <c r="A31" s="41">
        <v>22657</v>
      </c>
      <c r="B31" s="42" t="s">
        <v>27</v>
      </c>
      <c r="C31" s="41">
        <v>9808</v>
      </c>
      <c r="D31" s="41" t="s">
        <v>83</v>
      </c>
      <c r="E31" s="42" t="s">
        <v>48</v>
      </c>
      <c r="F31" s="41" t="s">
        <v>110</v>
      </c>
      <c r="G31" s="42" t="s">
        <v>52</v>
      </c>
      <c r="H31" s="42" t="s">
        <v>31</v>
      </c>
      <c r="I31" s="43">
        <v>46209</v>
      </c>
      <c r="J31" s="41"/>
      <c r="K31" s="41"/>
    </row>
    <row r="32" spans="1:11">
      <c r="A32" s="41">
        <v>44225</v>
      </c>
      <c r="B32" s="42" t="s">
        <v>27</v>
      </c>
      <c r="C32" s="41">
        <v>9839</v>
      </c>
      <c r="D32" s="41" t="s">
        <v>147</v>
      </c>
      <c r="E32" s="42" t="s">
        <v>48</v>
      </c>
      <c r="F32" s="41" t="s">
        <v>110</v>
      </c>
      <c r="G32" s="42" t="s">
        <v>52</v>
      </c>
      <c r="H32" s="67" t="s">
        <v>31</v>
      </c>
      <c r="I32" s="68">
        <v>46209</v>
      </c>
      <c r="J32" s="69"/>
      <c r="K32" s="41"/>
    </row>
    <row r="33" spans="1:11">
      <c r="A33" s="57">
        <v>45241</v>
      </c>
      <c r="B33" s="66" t="s">
        <v>27</v>
      </c>
      <c r="C33" s="57">
        <v>1607</v>
      </c>
      <c r="D33" s="57" t="s">
        <v>121</v>
      </c>
      <c r="E33" s="36" t="s">
        <v>48</v>
      </c>
      <c r="F33" s="40" t="s">
        <v>109</v>
      </c>
      <c r="G33" s="57" t="s">
        <v>42</v>
      </c>
      <c r="H33" s="67" t="s">
        <v>31</v>
      </c>
      <c r="I33" s="68">
        <v>46209</v>
      </c>
      <c r="J33" s="57"/>
      <c r="K33" s="57"/>
    </row>
    <row r="34" spans="1:11">
      <c r="A34" s="57"/>
      <c r="B34" s="57"/>
      <c r="C34" s="57"/>
      <c r="D34" s="57"/>
      <c r="E34" s="57"/>
      <c r="F34" s="57"/>
      <c r="G34" s="57"/>
      <c r="H34" s="57"/>
      <c r="I34" s="57"/>
      <c r="J34" s="57"/>
      <c r="K34" s="57"/>
    </row>
    <row r="35" spans="1:11">
      <c r="A35" s="57"/>
      <c r="B35" s="57"/>
      <c r="C35" s="57"/>
      <c r="D35" s="57"/>
      <c r="E35" s="57"/>
      <c r="F35" s="57"/>
      <c r="G35" s="57"/>
      <c r="H35" s="57"/>
      <c r="I35" s="57"/>
      <c r="J35" s="57"/>
      <c r="K35" s="57"/>
    </row>
    <row r="36" spans="1:11">
      <c r="A36" s="57"/>
      <c r="B36" s="57"/>
      <c r="C36" s="57"/>
      <c r="D36" s="57"/>
      <c r="E36" s="57"/>
      <c r="F36" s="57"/>
      <c r="G36" s="57"/>
      <c r="H36" s="57"/>
      <c r="I36" s="57"/>
      <c r="J36" s="57"/>
      <c r="K36" s="57"/>
    </row>
    <row r="37" spans="1:11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</row>
    <row r="38" spans="1:11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</row>
    <row r="39" spans="1:11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</row>
    <row r="40" spans="1:11">
      <c r="A40" s="57"/>
      <c r="B40" s="57"/>
      <c r="C40" s="57"/>
      <c r="D40" s="57"/>
      <c r="E40" s="57"/>
      <c r="F40" s="57"/>
      <c r="G40" s="57"/>
      <c r="H40" s="57"/>
      <c r="I40" s="57"/>
      <c r="J40" s="57"/>
      <c r="K40" s="57"/>
    </row>
    <row r="41" spans="1:11">
      <c r="A41" s="57"/>
      <c r="B41" s="57"/>
      <c r="C41" s="57"/>
      <c r="D41" s="57"/>
      <c r="E41" s="57"/>
      <c r="F41" s="57"/>
      <c r="G41" s="57"/>
      <c r="H41" s="57"/>
      <c r="I41" s="57"/>
      <c r="J41" s="57"/>
      <c r="K41" s="57"/>
    </row>
    <row r="42" spans="1:11">
      <c r="A42" s="57"/>
      <c r="B42" s="57"/>
      <c r="C42" s="57"/>
      <c r="D42" s="57"/>
      <c r="E42" s="57"/>
      <c r="F42" s="57"/>
      <c r="G42" s="57"/>
      <c r="H42" s="57"/>
      <c r="I42" s="57"/>
      <c r="J42" s="57"/>
      <c r="K42" s="57"/>
    </row>
    <row r="43" spans="1:11">
      <c r="A43" s="57"/>
      <c r="B43" s="57"/>
      <c r="C43" s="57"/>
      <c r="D43" s="57"/>
      <c r="E43" s="57"/>
      <c r="F43" s="57"/>
      <c r="G43" s="57"/>
      <c r="H43" s="57"/>
      <c r="I43" s="57"/>
      <c r="J43" s="57"/>
      <c r="K43" s="57"/>
    </row>
    <row r="44" spans="1:11">
      <c r="A44" s="57"/>
      <c r="B44" s="57"/>
      <c r="C44" s="57"/>
      <c r="D44" s="57"/>
      <c r="E44" s="57"/>
      <c r="F44" s="57"/>
      <c r="G44" s="57"/>
      <c r="H44" s="57"/>
      <c r="I44" s="57"/>
      <c r="J44" s="57"/>
      <c r="K44" s="57"/>
    </row>
    <row r="45" spans="1:11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</row>
    <row r="46" spans="1:11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</row>
    <row r="47" spans="1:11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</row>
    <row r="48" spans="1:11">
      <c r="A48" s="57"/>
      <c r="B48" s="57"/>
      <c r="C48" s="57"/>
      <c r="D48" s="57"/>
      <c r="E48" s="57"/>
      <c r="F48" s="57"/>
      <c r="G48" s="57"/>
      <c r="H48" s="57"/>
      <c r="I48" s="57"/>
      <c r="J48" s="57"/>
      <c r="K48" s="57"/>
    </row>
    <row r="49" spans="1:11">
      <c r="A49" s="57"/>
      <c r="B49" s="57"/>
      <c r="C49" s="57"/>
      <c r="D49" s="57"/>
      <c r="E49" s="57"/>
      <c r="F49" s="57"/>
      <c r="G49" s="57"/>
      <c r="H49" s="57"/>
      <c r="I49" s="57"/>
      <c r="J49" s="57"/>
      <c r="K49" s="57"/>
    </row>
    <row r="50" spans="1:11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</row>
    <row r="51" spans="1:11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</row>
    <row r="52" spans="1:11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</row>
    <row r="53" spans="1:11">
      <c r="A53" s="57"/>
      <c r="B53" s="57"/>
      <c r="C53" s="57"/>
      <c r="D53" s="57"/>
      <c r="E53" s="57"/>
      <c r="F53" s="57"/>
      <c r="G53" s="57"/>
      <c r="H53" s="57"/>
      <c r="I53" s="57"/>
      <c r="J53" s="57"/>
      <c r="K53" s="57"/>
    </row>
    <row r="54" spans="1:11">
      <c r="A54" s="57"/>
      <c r="B54" s="57"/>
      <c r="C54" s="57"/>
      <c r="D54" s="57"/>
      <c r="E54" s="57"/>
      <c r="F54" s="57"/>
      <c r="G54" s="57"/>
      <c r="H54" s="57"/>
      <c r="I54" s="57"/>
      <c r="J54" s="57"/>
      <c r="K54" s="57"/>
    </row>
    <row r="55" spans="1:11">
      <c r="A55" s="57"/>
      <c r="B55" s="57"/>
      <c r="C55" s="57"/>
      <c r="D55" s="57"/>
      <c r="E55" s="57"/>
      <c r="F55" s="57"/>
      <c r="G55" s="57"/>
      <c r="H55" s="57"/>
      <c r="I55" s="57"/>
      <c r="J55" s="57"/>
      <c r="K55" s="57"/>
    </row>
    <row r="56" spans="1:11">
      <c r="A56" s="57"/>
      <c r="B56" s="57"/>
      <c r="C56" s="57"/>
      <c r="D56" s="57"/>
      <c r="E56" s="57"/>
      <c r="F56" s="57"/>
      <c r="G56" s="57"/>
      <c r="H56" s="57"/>
      <c r="I56" s="57"/>
      <c r="J56" s="57"/>
      <c r="K56" s="57"/>
    </row>
    <row r="57" spans="1:11">
      <c r="A57" s="57"/>
      <c r="B57" s="57"/>
      <c r="C57" s="57"/>
      <c r="D57" s="57"/>
      <c r="E57" s="57"/>
      <c r="F57" s="57"/>
      <c r="G57" s="57"/>
      <c r="H57" s="57"/>
      <c r="I57" s="57"/>
      <c r="J57" s="57"/>
      <c r="K57" s="57"/>
    </row>
    <row r="58" spans="1:11">
      <c r="A58" s="57"/>
      <c r="B58" s="57"/>
      <c r="C58" s="57"/>
      <c r="D58" s="57"/>
      <c r="E58" s="57"/>
      <c r="F58" s="57"/>
      <c r="G58" s="57"/>
      <c r="H58" s="57"/>
      <c r="I58" s="57"/>
      <c r="J58" s="57"/>
      <c r="K58" s="57"/>
    </row>
    <row r="59" spans="1:11">
      <c r="A59" s="57"/>
      <c r="B59" s="57"/>
      <c r="C59" s="57"/>
      <c r="D59" s="57"/>
      <c r="E59" s="57"/>
      <c r="F59" s="57"/>
      <c r="G59" s="57"/>
      <c r="H59" s="57"/>
      <c r="I59" s="57"/>
      <c r="J59" s="57"/>
      <c r="K59" s="57"/>
    </row>
    <row r="60" spans="1:11">
      <c r="A60" s="57"/>
      <c r="B60" s="57"/>
      <c r="C60" s="57"/>
      <c r="D60" s="57"/>
      <c r="E60" s="57"/>
      <c r="F60" s="57"/>
      <c r="G60" s="57"/>
      <c r="H60" s="57"/>
      <c r="I60" s="57"/>
      <c r="J60" s="57"/>
      <c r="K60" s="57"/>
    </row>
    <row r="61" spans="1:11">
      <c r="A61" s="57"/>
      <c r="B61" s="57"/>
      <c r="C61" s="57"/>
      <c r="D61" s="57"/>
      <c r="E61" s="57"/>
      <c r="F61" s="57"/>
      <c r="G61" s="57"/>
      <c r="H61" s="57"/>
      <c r="I61" s="57"/>
      <c r="J61" s="57"/>
      <c r="K61" s="57"/>
    </row>
    <row r="62" spans="1:11">
      <c r="A62" s="57"/>
      <c r="B62" s="57"/>
      <c r="C62" s="57"/>
      <c r="D62" s="57"/>
      <c r="E62" s="57"/>
      <c r="F62" s="57"/>
      <c r="G62" s="57"/>
      <c r="H62" s="57"/>
      <c r="I62" s="57"/>
      <c r="J62" s="57"/>
      <c r="K62" s="57"/>
    </row>
    <row r="63" spans="1:11">
      <c r="A63" s="57"/>
      <c r="B63" s="57"/>
      <c r="C63" s="57"/>
      <c r="D63" s="57"/>
      <c r="E63" s="57"/>
      <c r="F63" s="57"/>
      <c r="G63" s="57"/>
      <c r="H63" s="57"/>
      <c r="I63" s="57"/>
      <c r="J63" s="57"/>
      <c r="K63" s="57"/>
    </row>
    <row r="64" spans="1:11">
      <c r="A64" s="57"/>
      <c r="B64" s="57"/>
      <c r="C64" s="57"/>
      <c r="D64" s="57"/>
      <c r="E64" s="57"/>
      <c r="F64" s="57"/>
      <c r="G64" s="57"/>
      <c r="H64" s="57"/>
      <c r="I64" s="57"/>
      <c r="J64" s="57"/>
      <c r="K64" s="57"/>
    </row>
    <row r="65" spans="1:11">
      <c r="A65" s="57"/>
      <c r="B65" s="57"/>
      <c r="C65" s="57"/>
      <c r="D65" s="57"/>
      <c r="E65" s="57"/>
      <c r="F65" s="57"/>
      <c r="G65" s="57"/>
      <c r="H65" s="57"/>
      <c r="I65" s="57"/>
      <c r="J65" s="57"/>
      <c r="K65" s="57"/>
    </row>
    <row r="66" spans="1:11">
      <c r="A66" s="57"/>
      <c r="B66" s="57"/>
      <c r="C66" s="57"/>
      <c r="D66" s="57"/>
      <c r="E66" s="57"/>
      <c r="F66" s="57"/>
      <c r="G66" s="57"/>
      <c r="H66" s="57"/>
      <c r="I66" s="57"/>
      <c r="J66" s="57"/>
      <c r="K66" s="57"/>
    </row>
    <row r="67" spans="1:11">
      <c r="A67" s="57"/>
      <c r="B67" s="57"/>
      <c r="C67" s="57"/>
      <c r="D67" s="57"/>
      <c r="E67" s="57"/>
      <c r="F67" s="57"/>
      <c r="G67" s="57"/>
      <c r="H67" s="57"/>
      <c r="I67" s="57"/>
      <c r="J67" s="57"/>
      <c r="K67" s="57"/>
    </row>
    <row r="68" spans="1:11">
      <c r="A68" s="57"/>
      <c r="B68" s="57"/>
      <c r="C68" s="57"/>
      <c r="D68" s="57"/>
      <c r="E68" s="57"/>
      <c r="F68" s="57"/>
      <c r="G68" s="57"/>
      <c r="H68" s="57"/>
      <c r="I68" s="57"/>
      <c r="J68" s="57"/>
      <c r="K68" s="57"/>
    </row>
    <row r="69" spans="1:11">
      <c r="A69" s="57"/>
      <c r="B69" s="57"/>
      <c r="C69" s="57"/>
      <c r="D69" s="57"/>
      <c r="E69" s="57"/>
      <c r="F69" s="57"/>
      <c r="G69" s="57"/>
      <c r="H69" s="57"/>
      <c r="I69" s="57"/>
      <c r="J69" s="57"/>
      <c r="K69" s="57"/>
    </row>
    <row r="70" spans="1:11">
      <c r="A70" s="57"/>
      <c r="B70" s="57"/>
      <c r="C70" s="57"/>
      <c r="D70" s="57"/>
      <c r="E70" s="57"/>
      <c r="F70" s="57"/>
      <c r="G70" s="57"/>
      <c r="H70" s="57"/>
      <c r="I70" s="57"/>
      <c r="J70" s="57"/>
      <c r="K70" s="57"/>
    </row>
    <row r="71" spans="1:11">
      <c r="A71" s="57"/>
      <c r="B71" s="57"/>
      <c r="C71" s="57"/>
      <c r="D71" s="57"/>
      <c r="E71" s="57"/>
      <c r="F71" s="57"/>
      <c r="G71" s="57"/>
      <c r="H71" s="57"/>
      <c r="I71" s="57"/>
      <c r="J71" s="57"/>
      <c r="K71" s="57"/>
    </row>
    <row r="72" spans="1:11">
      <c r="A72" s="57"/>
      <c r="B72" s="57"/>
      <c r="C72" s="57"/>
      <c r="D72" s="57"/>
      <c r="E72" s="57"/>
      <c r="F72" s="57"/>
      <c r="G72" s="57"/>
      <c r="H72" s="57"/>
      <c r="I72" s="57"/>
      <c r="J72" s="57"/>
      <c r="K72" s="57"/>
    </row>
    <row r="73" spans="1:11">
      <c r="A73" s="57"/>
      <c r="B73" s="57"/>
      <c r="C73" s="57"/>
      <c r="D73" s="57"/>
      <c r="E73" s="57"/>
      <c r="F73" s="57"/>
      <c r="G73" s="57"/>
      <c r="H73" s="57"/>
      <c r="I73" s="57"/>
      <c r="J73" s="57"/>
      <c r="K73" s="57"/>
    </row>
    <row r="74" spans="1:11">
      <c r="A74" s="57"/>
      <c r="B74" s="57"/>
      <c r="C74" s="57"/>
      <c r="D74" s="57"/>
      <c r="E74" s="57"/>
      <c r="F74" s="57"/>
      <c r="G74" s="57"/>
      <c r="H74" s="57"/>
      <c r="I74" s="57"/>
      <c r="J74" s="57"/>
      <c r="K74" s="57"/>
    </row>
    <row r="75" spans="1:11">
      <c r="A75" s="57"/>
      <c r="B75" s="57"/>
      <c r="C75" s="57"/>
      <c r="D75" s="57"/>
      <c r="E75" s="57"/>
      <c r="F75" s="57"/>
      <c r="G75" s="57"/>
      <c r="H75" s="57"/>
      <c r="I75" s="57"/>
      <c r="J75" s="57"/>
      <c r="K75" s="57"/>
    </row>
    <row r="76" spans="1:11">
      <c r="A76" s="57"/>
      <c r="B76" s="57"/>
      <c r="C76" s="57"/>
      <c r="D76" s="57"/>
      <c r="E76" s="57"/>
      <c r="F76" s="57"/>
      <c r="G76" s="57"/>
      <c r="H76" s="57"/>
      <c r="I76" s="57"/>
      <c r="J76" s="57"/>
      <c r="K76" s="57"/>
    </row>
    <row r="77" spans="1:11">
      <c r="A77" s="57"/>
      <c r="B77" s="57"/>
      <c r="C77" s="57"/>
      <c r="D77" s="57"/>
      <c r="E77" s="57"/>
      <c r="F77" s="57"/>
      <c r="G77" s="57"/>
      <c r="H77" s="57"/>
      <c r="I77" s="57"/>
      <c r="J77" s="57"/>
      <c r="K77" s="57"/>
    </row>
    <row r="78" spans="1:11">
      <c r="A78" s="57"/>
      <c r="B78" s="57"/>
      <c r="C78" s="57"/>
      <c r="D78" s="57"/>
      <c r="E78" s="57"/>
      <c r="F78" s="57"/>
      <c r="G78" s="57"/>
      <c r="H78" s="57"/>
      <c r="I78" s="57"/>
      <c r="J78" s="57"/>
      <c r="K78" s="57"/>
    </row>
    <row r="79" spans="1:11">
      <c r="A79" s="57"/>
      <c r="B79" s="57"/>
      <c r="C79" s="57"/>
      <c r="D79" s="57"/>
      <c r="E79" s="57"/>
      <c r="F79" s="57"/>
      <c r="G79" s="57"/>
      <c r="H79" s="57"/>
      <c r="I79" s="57"/>
      <c r="J79" s="57"/>
      <c r="K79" s="57"/>
    </row>
    <row r="80" spans="1:11">
      <c r="A80" s="57"/>
      <c r="B80" s="57"/>
      <c r="C80" s="57"/>
      <c r="D80" s="57"/>
      <c r="E80" s="57"/>
      <c r="F80" s="57"/>
      <c r="G80" s="57"/>
      <c r="H80" s="57"/>
      <c r="I80" s="57"/>
      <c r="J80" s="57"/>
      <c r="K80" s="57"/>
    </row>
    <row r="81" spans="1:11">
      <c r="A81" s="57"/>
      <c r="B81" s="57"/>
      <c r="C81" s="57"/>
      <c r="D81" s="57"/>
      <c r="E81" s="57"/>
      <c r="F81" s="57"/>
      <c r="G81" s="57"/>
      <c r="H81" s="57"/>
      <c r="I81" s="57"/>
      <c r="J81" s="57"/>
      <c r="K81" s="57"/>
    </row>
    <row r="82" spans="1:11">
      <c r="A82" s="57"/>
      <c r="B82" s="57"/>
      <c r="C82" s="57"/>
      <c r="D82" s="57"/>
      <c r="E82" s="57"/>
      <c r="F82" s="57"/>
      <c r="G82" s="57"/>
      <c r="H82" s="57"/>
      <c r="I82" s="57"/>
      <c r="J82" s="57"/>
      <c r="K82" s="57"/>
    </row>
    <row r="83" spans="1:11">
      <c r="A83" s="57"/>
      <c r="B83" s="57"/>
      <c r="C83" s="57"/>
      <c r="D83" s="57"/>
      <c r="E83" s="57"/>
      <c r="F83" s="57"/>
      <c r="G83" s="57"/>
      <c r="H83" s="57"/>
      <c r="I83" s="57"/>
      <c r="J83" s="57"/>
      <c r="K83" s="57"/>
    </row>
    <row r="84" spans="1:11">
      <c r="A84" s="57"/>
      <c r="B84" s="57"/>
      <c r="C84" s="57"/>
      <c r="D84" s="57"/>
      <c r="E84" s="57"/>
      <c r="F84" s="57"/>
      <c r="G84" s="57"/>
      <c r="H84" s="57"/>
      <c r="I84" s="57"/>
      <c r="J84" s="57"/>
      <c r="K84" s="57"/>
    </row>
    <row r="85" spans="1:11">
      <c r="A85" s="57"/>
      <c r="B85" s="57"/>
      <c r="C85" s="57"/>
      <c r="D85" s="57"/>
      <c r="E85" s="57"/>
      <c r="F85" s="57"/>
      <c r="G85" s="57"/>
      <c r="H85" s="57"/>
      <c r="I85" s="57"/>
      <c r="J85" s="57"/>
      <c r="K85" s="57"/>
    </row>
  </sheetData>
  <mergeCells count="8">
    <mergeCell ref="A13:N14"/>
    <mergeCell ref="A16:R16"/>
    <mergeCell ref="A1:R1"/>
    <mergeCell ref="A4:N4"/>
    <mergeCell ref="A5:N6"/>
    <mergeCell ref="A8:N8"/>
    <mergeCell ref="A9:N10"/>
    <mergeCell ref="A12:N12"/>
  </mergeCells>
  <conditionalFormatting sqref="A17">
    <cfRule type="duplicateValues" dxfId="13" priority="1"/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B67D7-7142-469F-89CE-21E6AB6F8032}">
  <sheetPr>
    <tabColor theme="0"/>
  </sheetPr>
  <dimension ref="A1:R85"/>
  <sheetViews>
    <sheetView showGridLines="0" topLeftCell="I1" workbookViewId="0">
      <selection activeCell="T8" sqref="T8"/>
    </sheetView>
  </sheetViews>
  <sheetFormatPr defaultRowHeight="12"/>
  <cols>
    <col min="1" max="1" width="9.140625" style="44"/>
    <col min="2" max="2" width="13.85546875" style="44" bestFit="1" customWidth="1"/>
    <col min="3" max="3" width="9.140625" style="44"/>
    <col min="4" max="4" width="18.85546875" style="44" bestFit="1" customWidth="1"/>
    <col min="5" max="5" width="10" style="44" bestFit="1" customWidth="1"/>
    <col min="6" max="6" width="12.5703125" style="44" bestFit="1" customWidth="1"/>
    <col min="7" max="7" width="12.42578125" style="44" bestFit="1" customWidth="1"/>
    <col min="8" max="8" width="12" style="44" bestFit="1" customWidth="1"/>
    <col min="9" max="9" width="10.42578125" style="44" bestFit="1" customWidth="1"/>
    <col min="10" max="16384" width="9.140625" style="44"/>
  </cols>
  <sheetData>
    <row r="1" spans="1:18" ht="15">
      <c r="A1" s="129" t="s">
        <v>148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</row>
    <row r="4" spans="1:18">
      <c r="A4" s="133" t="s">
        <v>1</v>
      </c>
      <c r="B4" s="134"/>
      <c r="C4" s="134"/>
      <c r="D4" s="134"/>
      <c r="E4" s="134"/>
      <c r="F4" s="134"/>
      <c r="G4" s="134"/>
      <c r="H4" s="134"/>
      <c r="I4" s="134"/>
      <c r="J4" s="134"/>
      <c r="K4" s="134"/>
      <c r="L4" s="134"/>
      <c r="M4" s="134"/>
      <c r="N4" s="134"/>
    </row>
    <row r="5" spans="1:18" ht="15" customHeight="1">
      <c r="A5" s="131" t="s">
        <v>149</v>
      </c>
      <c r="B5" s="131"/>
      <c r="C5" s="131"/>
      <c r="D5" s="131"/>
      <c r="E5" s="131"/>
      <c r="F5" s="131"/>
      <c r="G5" s="131"/>
      <c r="H5" s="131"/>
      <c r="I5" s="131"/>
      <c r="J5" s="131"/>
      <c r="K5" s="131"/>
      <c r="L5" s="131"/>
      <c r="M5" s="131"/>
      <c r="N5" s="131"/>
    </row>
    <row r="6" spans="1:18" ht="19.5" customHeight="1">
      <c r="A6" s="131"/>
      <c r="B6" s="131"/>
      <c r="C6" s="131"/>
      <c r="D6" s="131"/>
      <c r="E6" s="131"/>
      <c r="F6" s="131"/>
      <c r="G6" s="131"/>
      <c r="H6" s="131"/>
      <c r="I6" s="131"/>
      <c r="J6" s="131"/>
      <c r="K6" s="131"/>
      <c r="L6" s="131"/>
      <c r="M6" s="131"/>
      <c r="N6" s="131"/>
    </row>
    <row r="8" spans="1:18">
      <c r="A8" s="133" t="s">
        <v>3</v>
      </c>
      <c r="B8" s="134"/>
      <c r="C8" s="134"/>
      <c r="D8" s="134"/>
      <c r="E8" s="134"/>
      <c r="F8" s="134"/>
      <c r="G8" s="134"/>
      <c r="H8" s="134"/>
      <c r="I8" s="134"/>
      <c r="J8" s="134"/>
      <c r="K8" s="134"/>
      <c r="L8" s="134"/>
      <c r="M8" s="134"/>
      <c r="N8" s="134"/>
    </row>
    <row r="9" spans="1:18" ht="15" customHeight="1">
      <c r="A9" s="131" t="s">
        <v>150</v>
      </c>
      <c r="B9" s="131"/>
      <c r="C9" s="131"/>
      <c r="D9" s="131"/>
      <c r="E9" s="131"/>
      <c r="F9" s="131"/>
      <c r="G9" s="131"/>
      <c r="H9" s="131"/>
      <c r="I9" s="131"/>
      <c r="J9" s="131"/>
      <c r="K9" s="131"/>
      <c r="L9" s="131"/>
      <c r="M9" s="131"/>
      <c r="N9" s="131"/>
    </row>
    <row r="10" spans="1:18">
      <c r="A10" s="131"/>
      <c r="B10" s="131"/>
      <c r="C10" s="131"/>
      <c r="D10" s="131"/>
      <c r="E10" s="131"/>
      <c r="F10" s="131"/>
      <c r="G10" s="131"/>
      <c r="H10" s="131"/>
      <c r="I10" s="131"/>
      <c r="J10" s="131"/>
      <c r="K10" s="131"/>
      <c r="L10" s="131"/>
      <c r="M10" s="131"/>
      <c r="N10" s="131"/>
    </row>
    <row r="12" spans="1:18">
      <c r="A12" s="133" t="s">
        <v>5</v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4"/>
      <c r="M12" s="134"/>
      <c r="N12" s="134"/>
    </row>
    <row r="13" spans="1:18" ht="15" customHeight="1">
      <c r="A13" s="131" t="s">
        <v>151</v>
      </c>
      <c r="B13" s="131"/>
      <c r="C13" s="131"/>
      <c r="D13" s="131"/>
      <c r="E13" s="131"/>
      <c r="F13" s="131"/>
      <c r="G13" s="131"/>
      <c r="H13" s="131"/>
      <c r="I13" s="131"/>
      <c r="J13" s="131"/>
      <c r="K13" s="131"/>
      <c r="L13" s="131"/>
      <c r="M13" s="131"/>
      <c r="N13" s="131"/>
    </row>
    <row r="14" spans="1:18">
      <c r="A14" s="131"/>
      <c r="B14" s="131"/>
      <c r="C14" s="131"/>
      <c r="D14" s="131"/>
      <c r="E14" s="131"/>
      <c r="F14" s="131"/>
      <c r="G14" s="131"/>
      <c r="H14" s="131"/>
      <c r="I14" s="131"/>
      <c r="J14" s="131"/>
      <c r="K14" s="131"/>
      <c r="L14" s="131"/>
      <c r="M14" s="131"/>
      <c r="N14" s="131"/>
    </row>
    <row r="16" spans="1:18">
      <c r="A16" s="132" t="s">
        <v>15</v>
      </c>
      <c r="B16" s="132"/>
      <c r="C16" s="132"/>
      <c r="D16" s="132"/>
      <c r="E16" s="132"/>
      <c r="F16" s="132"/>
      <c r="G16" s="132"/>
      <c r="H16" s="132"/>
      <c r="I16" s="132"/>
      <c r="J16" s="132"/>
      <c r="K16" s="132"/>
      <c r="L16" s="132"/>
      <c r="M16" s="132"/>
      <c r="N16" s="132"/>
      <c r="O16" s="132"/>
      <c r="P16" s="132"/>
      <c r="Q16" s="132"/>
      <c r="R16" s="132"/>
    </row>
    <row r="17" spans="1:11">
      <c r="A17" s="45" t="s">
        <v>16</v>
      </c>
      <c r="B17" s="45" t="s">
        <v>17</v>
      </c>
      <c r="C17" s="46" t="s">
        <v>18</v>
      </c>
      <c r="D17" s="46" t="s">
        <v>19</v>
      </c>
      <c r="E17" s="46" t="s">
        <v>20</v>
      </c>
      <c r="F17" s="46" t="s">
        <v>21</v>
      </c>
      <c r="G17" s="46" t="s">
        <v>22</v>
      </c>
      <c r="H17" s="46" t="s">
        <v>23</v>
      </c>
      <c r="I17" s="46" t="s">
        <v>24</v>
      </c>
      <c r="J17" s="46" t="s">
        <v>25</v>
      </c>
      <c r="K17" s="47" t="s">
        <v>26</v>
      </c>
    </row>
    <row r="18" spans="1:11" ht="15">
      <c r="A18" s="8">
        <v>43289</v>
      </c>
      <c r="B18" s="8" t="s">
        <v>27</v>
      </c>
      <c r="C18" s="8">
        <v>1464</v>
      </c>
      <c r="D18" s="8" t="s">
        <v>64</v>
      </c>
      <c r="E18" s="66" t="s">
        <v>29</v>
      </c>
      <c r="F18" s="66" t="s">
        <v>110</v>
      </c>
      <c r="G18" s="66" t="s">
        <v>30</v>
      </c>
      <c r="H18" s="66"/>
      <c r="I18" s="76"/>
      <c r="J18" s="66"/>
      <c r="K18" s="66"/>
    </row>
    <row r="19" spans="1:11" ht="15">
      <c r="A19" s="8">
        <v>42237</v>
      </c>
      <c r="B19" s="8" t="s">
        <v>135</v>
      </c>
      <c r="C19" s="8">
        <v>1575</v>
      </c>
      <c r="D19" s="8" t="s">
        <v>33</v>
      </c>
      <c r="E19" s="66" t="s">
        <v>152</v>
      </c>
      <c r="F19" s="66"/>
      <c r="G19" s="66" t="s">
        <v>30</v>
      </c>
      <c r="H19" s="66"/>
      <c r="I19" s="76"/>
      <c r="J19" s="66"/>
      <c r="K19" s="77"/>
    </row>
    <row r="20" spans="1:11" ht="15">
      <c r="A20" s="8">
        <v>41729</v>
      </c>
      <c r="B20" s="8" t="s">
        <v>27</v>
      </c>
      <c r="C20" s="8">
        <v>1575</v>
      </c>
      <c r="D20" s="8" t="s">
        <v>33</v>
      </c>
      <c r="E20" s="66" t="s">
        <v>152</v>
      </c>
      <c r="F20" s="78"/>
      <c r="G20" s="66" t="s">
        <v>30</v>
      </c>
      <c r="H20" s="66"/>
      <c r="I20" s="76"/>
      <c r="J20" s="66"/>
      <c r="K20" s="66"/>
    </row>
    <row r="21" spans="1:11" ht="15">
      <c r="A21" s="8">
        <v>35337</v>
      </c>
      <c r="B21" s="8" t="s">
        <v>27</v>
      </c>
      <c r="C21" s="8">
        <v>1575</v>
      </c>
      <c r="D21" s="8" t="s">
        <v>33</v>
      </c>
      <c r="E21" s="66" t="s">
        <v>152</v>
      </c>
      <c r="F21" s="57"/>
      <c r="G21" s="66" t="s">
        <v>30</v>
      </c>
      <c r="H21" s="66"/>
      <c r="I21" s="76"/>
      <c r="J21" s="66"/>
      <c r="K21" s="66"/>
    </row>
    <row r="22" spans="1:11" ht="15">
      <c r="A22" s="8">
        <v>41880</v>
      </c>
      <c r="B22" s="8" t="s">
        <v>27</v>
      </c>
      <c r="C22" s="8">
        <v>1575</v>
      </c>
      <c r="D22" s="8" t="s">
        <v>33</v>
      </c>
      <c r="E22" s="66" t="s">
        <v>152</v>
      </c>
      <c r="F22" s="57"/>
      <c r="G22" s="66" t="s">
        <v>30</v>
      </c>
      <c r="H22" s="66"/>
      <c r="I22" s="76"/>
      <c r="J22" s="66"/>
      <c r="K22" s="66"/>
    </row>
    <row r="23" spans="1:11" ht="15">
      <c r="A23" s="8">
        <v>41007</v>
      </c>
      <c r="B23" s="8" t="s">
        <v>135</v>
      </c>
      <c r="C23" s="8">
        <v>1575</v>
      </c>
      <c r="D23" s="8" t="s">
        <v>33</v>
      </c>
      <c r="E23" s="66" t="s">
        <v>152</v>
      </c>
      <c r="F23" s="57"/>
      <c r="G23" s="66" t="s">
        <v>30</v>
      </c>
      <c r="H23" s="66"/>
      <c r="I23" s="76"/>
      <c r="J23" s="66"/>
      <c r="K23" s="66"/>
    </row>
    <row r="24" spans="1:11" ht="15">
      <c r="A24" s="8">
        <v>39661</v>
      </c>
      <c r="B24" s="8" t="s">
        <v>27</v>
      </c>
      <c r="C24" s="8">
        <v>1575</v>
      </c>
      <c r="D24" s="8" t="s">
        <v>33</v>
      </c>
      <c r="E24" s="66" t="s">
        <v>152</v>
      </c>
      <c r="F24" s="57"/>
      <c r="G24" s="66" t="s">
        <v>30</v>
      </c>
      <c r="H24" s="66"/>
      <c r="I24" s="76"/>
      <c r="J24" s="66"/>
      <c r="K24" s="66"/>
    </row>
    <row r="25" spans="1:11" ht="15">
      <c r="A25" s="8">
        <v>41120</v>
      </c>
      <c r="B25" s="8" t="s">
        <v>27</v>
      </c>
      <c r="C25" s="8">
        <v>1575</v>
      </c>
      <c r="D25" s="8" t="s">
        <v>33</v>
      </c>
      <c r="E25" s="66" t="s">
        <v>152</v>
      </c>
      <c r="F25" s="57"/>
      <c r="G25" s="66" t="s">
        <v>30</v>
      </c>
      <c r="H25" s="66"/>
      <c r="I25" s="76"/>
      <c r="J25" s="66"/>
      <c r="K25" s="66"/>
    </row>
    <row r="26" spans="1:11" ht="15">
      <c r="A26" s="8">
        <v>38651</v>
      </c>
      <c r="B26" s="8" t="s">
        <v>135</v>
      </c>
      <c r="C26" s="8">
        <v>1575</v>
      </c>
      <c r="D26" s="8" t="s">
        <v>33</v>
      </c>
      <c r="E26" s="66" t="s">
        <v>152</v>
      </c>
      <c r="F26" s="57"/>
      <c r="G26" s="66" t="s">
        <v>30</v>
      </c>
      <c r="H26" s="66"/>
      <c r="I26" s="76"/>
      <c r="J26" s="66"/>
      <c r="K26" s="66"/>
    </row>
    <row r="27" spans="1:11" ht="15">
      <c r="A27" s="8">
        <v>43093</v>
      </c>
      <c r="B27" s="8" t="s">
        <v>135</v>
      </c>
      <c r="C27" s="8">
        <v>1575</v>
      </c>
      <c r="D27" s="8" t="s">
        <v>33</v>
      </c>
      <c r="E27" s="66" t="s">
        <v>152</v>
      </c>
      <c r="F27" s="57"/>
      <c r="G27" s="66" t="s">
        <v>30</v>
      </c>
      <c r="H27" s="66"/>
      <c r="I27" s="76"/>
      <c r="J27" s="66"/>
      <c r="K27" s="66"/>
    </row>
    <row r="28" spans="1:11" ht="15">
      <c r="A28" s="8">
        <v>11538</v>
      </c>
      <c r="B28" s="8" t="s">
        <v>27</v>
      </c>
      <c r="C28" s="8">
        <v>1575</v>
      </c>
      <c r="D28" s="8" t="s">
        <v>33</v>
      </c>
      <c r="E28" s="66" t="s">
        <v>152</v>
      </c>
      <c r="F28" s="57"/>
      <c r="G28" s="66" t="s">
        <v>30</v>
      </c>
      <c r="H28" s="66"/>
      <c r="I28" s="76"/>
      <c r="J28" s="66"/>
      <c r="K28" s="66"/>
    </row>
    <row r="29" spans="1:11" ht="15">
      <c r="A29" s="8">
        <v>40009</v>
      </c>
      <c r="B29" s="8" t="s">
        <v>27</v>
      </c>
      <c r="C29" s="8">
        <v>1575</v>
      </c>
      <c r="D29" s="8" t="s">
        <v>33</v>
      </c>
      <c r="E29" s="66" t="s">
        <v>152</v>
      </c>
      <c r="F29" s="57"/>
      <c r="G29" s="66" t="s">
        <v>30</v>
      </c>
      <c r="H29" s="66"/>
      <c r="I29" s="76"/>
      <c r="J29" s="57"/>
      <c r="K29" s="57"/>
    </row>
    <row r="30" spans="1:11" ht="15">
      <c r="A30" s="8">
        <v>27873</v>
      </c>
      <c r="B30" s="8" t="s">
        <v>135</v>
      </c>
      <c r="C30" s="8">
        <v>1575</v>
      </c>
      <c r="D30" s="8" t="s">
        <v>33</v>
      </c>
      <c r="E30" s="66" t="s">
        <v>152</v>
      </c>
      <c r="F30" s="57"/>
      <c r="G30" s="66" t="s">
        <v>30</v>
      </c>
      <c r="H30" s="66"/>
      <c r="I30" s="76"/>
      <c r="J30" s="57"/>
      <c r="K30" s="57"/>
    </row>
    <row r="31" spans="1:11" ht="15">
      <c r="A31" s="8">
        <v>33796</v>
      </c>
      <c r="B31" s="8" t="s">
        <v>27</v>
      </c>
      <c r="C31" s="8">
        <v>1575</v>
      </c>
      <c r="D31" s="8" t="s">
        <v>33</v>
      </c>
      <c r="E31" s="66" t="s">
        <v>152</v>
      </c>
      <c r="F31" s="57"/>
      <c r="G31" s="66" t="s">
        <v>30</v>
      </c>
      <c r="H31" s="66"/>
      <c r="I31" s="76"/>
      <c r="J31" s="57"/>
      <c r="K31" s="57"/>
    </row>
    <row r="32" spans="1:11" ht="15">
      <c r="A32" s="8">
        <v>36702</v>
      </c>
      <c r="B32" s="8" t="s">
        <v>27</v>
      </c>
      <c r="C32" s="8">
        <v>1575</v>
      </c>
      <c r="D32" s="8" t="s">
        <v>33</v>
      </c>
      <c r="E32" s="66" t="s">
        <v>152</v>
      </c>
      <c r="F32" s="57"/>
      <c r="G32" s="66" t="s">
        <v>30</v>
      </c>
      <c r="H32" s="66"/>
      <c r="I32" s="76"/>
      <c r="J32" s="57"/>
      <c r="K32" s="57"/>
    </row>
    <row r="33" spans="1:11" ht="15">
      <c r="A33" s="8">
        <v>41331</v>
      </c>
      <c r="B33" s="8" t="s">
        <v>27</v>
      </c>
      <c r="C33" s="8">
        <v>1575</v>
      </c>
      <c r="D33" s="8" t="s">
        <v>33</v>
      </c>
      <c r="E33" s="66" t="s">
        <v>152</v>
      </c>
      <c r="F33" s="57"/>
      <c r="G33" s="66" t="s">
        <v>30</v>
      </c>
      <c r="H33" s="66"/>
      <c r="I33" s="76"/>
      <c r="J33" s="57"/>
      <c r="K33" s="57"/>
    </row>
    <row r="34" spans="1:11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</row>
    <row r="35" spans="1:11">
      <c r="A35" s="57"/>
      <c r="B35" s="57"/>
      <c r="C35" s="57"/>
      <c r="D35" s="57"/>
      <c r="E35" s="57"/>
      <c r="F35" s="57"/>
      <c r="G35" s="57"/>
      <c r="H35" s="57"/>
      <c r="I35" s="57"/>
      <c r="J35" s="57"/>
      <c r="K35" s="57"/>
    </row>
    <row r="36" spans="1:11">
      <c r="A36" s="57"/>
      <c r="B36" s="57"/>
      <c r="C36" s="57"/>
      <c r="D36" s="57"/>
      <c r="E36" s="57"/>
      <c r="F36" s="57"/>
      <c r="G36" s="57"/>
      <c r="H36" s="57"/>
      <c r="I36" s="57"/>
      <c r="J36" s="57"/>
      <c r="K36" s="57"/>
    </row>
    <row r="37" spans="1:11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</row>
    <row r="38" spans="1:11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</row>
    <row r="39" spans="1:11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</row>
    <row r="40" spans="1:11">
      <c r="A40" s="57"/>
      <c r="B40" s="57"/>
      <c r="C40" s="57"/>
      <c r="D40" s="57"/>
      <c r="E40" s="57"/>
      <c r="F40" s="57"/>
      <c r="G40" s="57"/>
      <c r="H40" s="57"/>
      <c r="I40" s="57"/>
      <c r="J40" s="57"/>
      <c r="K40" s="57"/>
    </row>
    <row r="41" spans="1:11">
      <c r="A41" s="57"/>
      <c r="B41" s="57"/>
      <c r="C41" s="57"/>
      <c r="D41" s="57"/>
      <c r="E41" s="57"/>
      <c r="F41" s="57"/>
      <c r="G41" s="57"/>
      <c r="H41" s="57"/>
      <c r="I41" s="57"/>
      <c r="J41" s="57"/>
      <c r="K41" s="57"/>
    </row>
    <row r="42" spans="1:11">
      <c r="A42" s="57"/>
      <c r="B42" s="57"/>
      <c r="C42" s="57"/>
      <c r="D42" s="57"/>
      <c r="E42" s="57"/>
      <c r="F42" s="57"/>
      <c r="G42" s="57"/>
      <c r="H42" s="57"/>
      <c r="I42" s="57"/>
      <c r="J42" s="57"/>
      <c r="K42" s="57"/>
    </row>
    <row r="43" spans="1:11">
      <c r="A43" s="57"/>
      <c r="B43" s="57"/>
      <c r="C43" s="57"/>
      <c r="D43" s="57"/>
      <c r="E43" s="57"/>
      <c r="F43" s="57"/>
      <c r="G43" s="57"/>
      <c r="H43" s="57"/>
      <c r="I43" s="57"/>
      <c r="J43" s="57"/>
      <c r="K43" s="57"/>
    </row>
    <row r="44" spans="1:11">
      <c r="A44" s="57"/>
      <c r="B44" s="57"/>
      <c r="C44" s="57"/>
      <c r="D44" s="57"/>
      <c r="E44" s="57"/>
      <c r="F44" s="57"/>
      <c r="G44" s="57"/>
      <c r="H44" s="57"/>
      <c r="I44" s="57"/>
      <c r="J44" s="57"/>
      <c r="K44" s="57"/>
    </row>
    <row r="45" spans="1:11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</row>
    <row r="46" spans="1:11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</row>
    <row r="47" spans="1:11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</row>
    <row r="48" spans="1:11">
      <c r="A48" s="57"/>
      <c r="B48" s="57"/>
      <c r="C48" s="57"/>
      <c r="D48" s="57"/>
      <c r="E48" s="57"/>
      <c r="F48" s="57"/>
      <c r="G48" s="57"/>
      <c r="H48" s="57"/>
      <c r="I48" s="57"/>
      <c r="J48" s="57"/>
      <c r="K48" s="57"/>
    </row>
    <row r="49" spans="1:11">
      <c r="A49" s="57"/>
      <c r="B49" s="57"/>
      <c r="C49" s="57"/>
      <c r="D49" s="57"/>
      <c r="E49" s="57"/>
      <c r="F49" s="57"/>
      <c r="G49" s="57"/>
      <c r="H49" s="57"/>
      <c r="I49" s="57"/>
      <c r="J49" s="57"/>
      <c r="K49" s="57"/>
    </row>
    <row r="50" spans="1:11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</row>
    <row r="51" spans="1:11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</row>
    <row r="52" spans="1:11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</row>
    <row r="53" spans="1:11">
      <c r="A53" s="57"/>
      <c r="B53" s="57"/>
      <c r="C53" s="57"/>
      <c r="D53" s="57"/>
      <c r="E53" s="57"/>
      <c r="F53" s="57"/>
      <c r="G53" s="57"/>
      <c r="H53" s="57"/>
      <c r="I53" s="57"/>
      <c r="J53" s="57"/>
      <c r="K53" s="57"/>
    </row>
    <row r="54" spans="1:11">
      <c r="A54" s="57"/>
      <c r="B54" s="57"/>
      <c r="C54" s="57"/>
      <c r="D54" s="57"/>
      <c r="E54" s="57"/>
      <c r="F54" s="57"/>
      <c r="G54" s="57"/>
      <c r="H54" s="57"/>
      <c r="I54" s="57"/>
      <c r="J54" s="57"/>
      <c r="K54" s="57"/>
    </row>
    <row r="55" spans="1:11">
      <c r="A55" s="57"/>
      <c r="B55" s="57"/>
      <c r="C55" s="57"/>
      <c r="D55" s="57"/>
      <c r="E55" s="57"/>
      <c r="F55" s="57"/>
      <c r="G55" s="57"/>
      <c r="H55" s="57"/>
      <c r="I55" s="57"/>
      <c r="J55" s="57"/>
      <c r="K55" s="57"/>
    </row>
    <row r="56" spans="1:11">
      <c r="A56" s="57"/>
      <c r="B56" s="57"/>
      <c r="C56" s="57"/>
      <c r="D56" s="57"/>
      <c r="E56" s="57"/>
      <c r="F56" s="57"/>
      <c r="G56" s="57"/>
      <c r="H56" s="57"/>
      <c r="I56" s="57"/>
      <c r="J56" s="57"/>
      <c r="K56" s="57"/>
    </row>
    <row r="57" spans="1:11">
      <c r="A57" s="57"/>
      <c r="B57" s="57"/>
      <c r="C57" s="57"/>
      <c r="D57" s="57"/>
      <c r="E57" s="57"/>
      <c r="F57" s="57"/>
      <c r="G57" s="57"/>
      <c r="H57" s="57"/>
      <c r="I57" s="57"/>
      <c r="J57" s="57"/>
      <c r="K57" s="57"/>
    </row>
    <row r="58" spans="1:11">
      <c r="A58" s="57"/>
      <c r="B58" s="57"/>
      <c r="C58" s="57"/>
      <c r="D58" s="57"/>
      <c r="E58" s="57"/>
      <c r="F58" s="57"/>
      <c r="G58" s="57"/>
      <c r="H58" s="57"/>
      <c r="I58" s="57"/>
      <c r="J58" s="57"/>
      <c r="K58" s="57"/>
    </row>
    <row r="59" spans="1:11">
      <c r="A59" s="57"/>
      <c r="B59" s="57"/>
      <c r="C59" s="57"/>
      <c r="D59" s="57"/>
      <c r="E59" s="57"/>
      <c r="F59" s="57"/>
      <c r="G59" s="57"/>
      <c r="H59" s="57"/>
      <c r="I59" s="57"/>
      <c r="J59" s="57"/>
      <c r="K59" s="57"/>
    </row>
    <row r="60" spans="1:11">
      <c r="A60" s="57"/>
      <c r="B60" s="57"/>
      <c r="C60" s="57"/>
      <c r="D60" s="57"/>
      <c r="E60" s="57"/>
      <c r="F60" s="57"/>
      <c r="G60" s="57"/>
      <c r="H60" s="57"/>
      <c r="I60" s="57"/>
      <c r="J60" s="57"/>
      <c r="K60" s="57"/>
    </row>
    <row r="61" spans="1:11">
      <c r="A61" s="57"/>
      <c r="B61" s="57"/>
      <c r="C61" s="57"/>
      <c r="D61" s="57"/>
      <c r="E61" s="57"/>
      <c r="F61" s="57"/>
      <c r="G61" s="57"/>
      <c r="H61" s="57"/>
      <c r="I61" s="57"/>
      <c r="J61" s="57"/>
      <c r="K61" s="57"/>
    </row>
    <row r="62" spans="1:11">
      <c r="A62" s="57"/>
      <c r="B62" s="57"/>
      <c r="C62" s="57"/>
      <c r="D62" s="57"/>
      <c r="E62" s="57"/>
      <c r="F62" s="57"/>
      <c r="G62" s="57"/>
      <c r="H62" s="57"/>
      <c r="I62" s="57"/>
      <c r="J62" s="57"/>
      <c r="K62" s="57"/>
    </row>
    <row r="63" spans="1:11">
      <c r="A63" s="57"/>
      <c r="B63" s="57"/>
      <c r="C63" s="57"/>
      <c r="D63" s="57"/>
      <c r="E63" s="57"/>
      <c r="F63" s="57"/>
      <c r="G63" s="57"/>
      <c r="H63" s="57"/>
      <c r="I63" s="57"/>
      <c r="J63" s="57"/>
      <c r="K63" s="57"/>
    </row>
    <row r="64" spans="1:11">
      <c r="A64" s="57"/>
      <c r="B64" s="57"/>
      <c r="C64" s="57"/>
      <c r="D64" s="57"/>
      <c r="E64" s="57"/>
      <c r="F64" s="57"/>
      <c r="G64" s="57"/>
      <c r="H64" s="57"/>
      <c r="I64" s="57"/>
      <c r="J64" s="57"/>
      <c r="K64" s="57"/>
    </row>
    <row r="65" spans="1:11">
      <c r="A65" s="57"/>
      <c r="B65" s="57"/>
      <c r="C65" s="57"/>
      <c r="D65" s="57"/>
      <c r="E65" s="57"/>
      <c r="F65" s="57"/>
      <c r="G65" s="57"/>
      <c r="H65" s="57"/>
      <c r="I65" s="57"/>
      <c r="J65" s="57"/>
      <c r="K65" s="57"/>
    </row>
    <row r="66" spans="1:11">
      <c r="A66" s="57"/>
      <c r="B66" s="57"/>
      <c r="C66" s="57"/>
      <c r="D66" s="57"/>
      <c r="E66" s="57"/>
      <c r="F66" s="57"/>
      <c r="G66" s="57"/>
      <c r="H66" s="57"/>
      <c r="I66" s="57"/>
      <c r="J66" s="57"/>
      <c r="K66" s="57"/>
    </row>
    <row r="67" spans="1:11">
      <c r="A67" s="57"/>
      <c r="B67" s="57"/>
      <c r="C67" s="57"/>
      <c r="D67" s="57"/>
      <c r="E67" s="57"/>
      <c r="F67" s="57"/>
      <c r="G67" s="57"/>
      <c r="H67" s="57"/>
      <c r="I67" s="57"/>
      <c r="J67" s="57"/>
      <c r="K67" s="57"/>
    </row>
    <row r="68" spans="1:11">
      <c r="A68" s="57"/>
      <c r="B68" s="57"/>
      <c r="C68" s="57"/>
      <c r="D68" s="57"/>
      <c r="E68" s="57"/>
      <c r="F68" s="57"/>
      <c r="G68" s="57"/>
      <c r="H68" s="57"/>
      <c r="I68" s="57"/>
      <c r="J68" s="57"/>
      <c r="K68" s="57"/>
    </row>
    <row r="69" spans="1:11">
      <c r="A69" s="57"/>
      <c r="B69" s="57"/>
      <c r="C69" s="57"/>
      <c r="D69" s="57"/>
      <c r="E69" s="57"/>
      <c r="F69" s="57"/>
      <c r="G69" s="57"/>
      <c r="H69" s="57"/>
      <c r="I69" s="57"/>
      <c r="J69" s="57"/>
      <c r="K69" s="57"/>
    </row>
    <row r="70" spans="1:11">
      <c r="A70" s="57"/>
      <c r="B70" s="57"/>
      <c r="C70" s="57"/>
      <c r="D70" s="57"/>
      <c r="E70" s="57"/>
      <c r="F70" s="57"/>
      <c r="G70" s="57"/>
      <c r="H70" s="57"/>
      <c r="I70" s="57"/>
      <c r="J70" s="57"/>
      <c r="K70" s="57"/>
    </row>
    <row r="71" spans="1:11">
      <c r="A71" s="57"/>
      <c r="B71" s="57"/>
      <c r="C71" s="57"/>
      <c r="D71" s="57"/>
      <c r="E71" s="57"/>
      <c r="F71" s="57"/>
      <c r="G71" s="57"/>
      <c r="H71" s="57"/>
      <c r="I71" s="57"/>
      <c r="J71" s="57"/>
      <c r="K71" s="57"/>
    </row>
    <row r="72" spans="1:11">
      <c r="A72" s="57"/>
      <c r="B72" s="57"/>
      <c r="C72" s="57"/>
      <c r="D72" s="57"/>
      <c r="E72" s="57"/>
      <c r="F72" s="57"/>
      <c r="G72" s="57"/>
      <c r="H72" s="57"/>
      <c r="I72" s="57"/>
      <c r="J72" s="57"/>
      <c r="K72" s="57"/>
    </row>
    <row r="73" spans="1:11">
      <c r="A73" s="57"/>
      <c r="B73" s="57"/>
      <c r="C73" s="57"/>
      <c r="D73" s="57"/>
      <c r="E73" s="57"/>
      <c r="F73" s="57"/>
      <c r="G73" s="57"/>
      <c r="H73" s="57"/>
      <c r="I73" s="57"/>
      <c r="J73" s="57"/>
      <c r="K73" s="57"/>
    </row>
    <row r="74" spans="1:11">
      <c r="A74" s="57"/>
      <c r="B74" s="57"/>
      <c r="C74" s="57"/>
      <c r="D74" s="57"/>
      <c r="E74" s="57"/>
      <c r="F74" s="57"/>
      <c r="G74" s="57"/>
      <c r="H74" s="57"/>
      <c r="I74" s="57"/>
      <c r="J74" s="57"/>
      <c r="K74" s="57"/>
    </row>
    <row r="75" spans="1:11">
      <c r="A75" s="57"/>
      <c r="B75" s="57"/>
      <c r="C75" s="57"/>
      <c r="D75" s="57"/>
      <c r="E75" s="57"/>
      <c r="F75" s="57"/>
      <c r="G75" s="57"/>
      <c r="H75" s="57"/>
      <c r="I75" s="57"/>
      <c r="J75" s="57"/>
      <c r="K75" s="57"/>
    </row>
    <row r="76" spans="1:11">
      <c r="A76" s="57"/>
      <c r="B76" s="57"/>
      <c r="C76" s="57"/>
      <c r="D76" s="57"/>
      <c r="E76" s="57"/>
      <c r="F76" s="57"/>
      <c r="G76" s="57"/>
      <c r="H76" s="57"/>
      <c r="I76" s="57"/>
      <c r="J76" s="57"/>
      <c r="K76" s="57"/>
    </row>
    <row r="77" spans="1:11">
      <c r="A77" s="57"/>
      <c r="B77" s="57"/>
      <c r="C77" s="57"/>
      <c r="D77" s="57"/>
      <c r="E77" s="57"/>
      <c r="F77" s="57"/>
      <c r="G77" s="57"/>
      <c r="H77" s="57"/>
      <c r="I77" s="57"/>
      <c r="J77" s="57"/>
      <c r="K77" s="57"/>
    </row>
    <row r="78" spans="1:11">
      <c r="A78" s="57"/>
      <c r="B78" s="57"/>
      <c r="C78" s="57"/>
      <c r="D78" s="57"/>
      <c r="E78" s="57"/>
      <c r="F78" s="57"/>
      <c r="G78" s="57"/>
      <c r="H78" s="57"/>
      <c r="I78" s="57"/>
      <c r="J78" s="57"/>
      <c r="K78" s="57"/>
    </row>
    <row r="79" spans="1:11">
      <c r="A79" s="57"/>
      <c r="B79" s="57"/>
      <c r="C79" s="57"/>
      <c r="D79" s="57"/>
      <c r="E79" s="57"/>
      <c r="F79" s="57"/>
      <c r="G79" s="57"/>
      <c r="H79" s="57"/>
      <c r="I79" s="57"/>
      <c r="J79" s="57"/>
      <c r="K79" s="57"/>
    </row>
    <row r="80" spans="1:11">
      <c r="A80" s="57"/>
      <c r="B80" s="57"/>
      <c r="C80" s="57"/>
      <c r="D80" s="57"/>
      <c r="E80" s="57"/>
      <c r="F80" s="57"/>
      <c r="G80" s="57"/>
      <c r="H80" s="57"/>
      <c r="I80" s="57"/>
      <c r="J80" s="57"/>
      <c r="K80" s="57"/>
    </row>
    <row r="81" spans="1:11">
      <c r="A81" s="57"/>
      <c r="B81" s="57"/>
      <c r="C81" s="57"/>
      <c r="D81" s="57"/>
      <c r="E81" s="57"/>
      <c r="F81" s="57"/>
      <c r="G81" s="57"/>
      <c r="H81" s="57"/>
      <c r="I81" s="57"/>
      <c r="J81" s="57"/>
      <c r="K81" s="57"/>
    </row>
    <row r="82" spans="1:11">
      <c r="A82" s="57"/>
      <c r="B82" s="57"/>
      <c r="C82" s="57"/>
      <c r="D82" s="57"/>
      <c r="E82" s="57"/>
      <c r="F82" s="57"/>
      <c r="G82" s="57"/>
      <c r="H82" s="57"/>
      <c r="I82" s="57"/>
      <c r="J82" s="57"/>
      <c r="K82" s="57"/>
    </row>
    <row r="83" spans="1:11">
      <c r="A83" s="57"/>
      <c r="B83" s="57"/>
      <c r="C83" s="57"/>
      <c r="D83" s="57"/>
      <c r="E83" s="57"/>
      <c r="F83" s="57"/>
      <c r="G83" s="57"/>
      <c r="H83" s="57"/>
      <c r="I83" s="57"/>
      <c r="J83" s="57"/>
      <c r="K83" s="57"/>
    </row>
    <row r="84" spans="1:11">
      <c r="A84" s="57"/>
      <c r="B84" s="57"/>
      <c r="C84" s="57"/>
      <c r="D84" s="57"/>
      <c r="E84" s="57"/>
      <c r="F84" s="57"/>
      <c r="G84" s="57"/>
      <c r="H84" s="57"/>
      <c r="I84" s="57"/>
      <c r="J84" s="57"/>
      <c r="K84" s="57"/>
    </row>
    <row r="85" spans="1:11">
      <c r="A85" s="57"/>
      <c r="B85" s="57"/>
      <c r="C85" s="57"/>
      <c r="D85" s="57"/>
      <c r="E85" s="57"/>
      <c r="F85" s="57"/>
      <c r="G85" s="57"/>
      <c r="H85" s="57"/>
      <c r="I85" s="57"/>
      <c r="J85" s="57"/>
      <c r="K85" s="57"/>
    </row>
  </sheetData>
  <mergeCells count="8">
    <mergeCell ref="A13:N14"/>
    <mergeCell ref="A16:R16"/>
    <mergeCell ref="A1:R1"/>
    <mergeCell ref="A4:N4"/>
    <mergeCell ref="A5:N6"/>
    <mergeCell ref="A8:N8"/>
    <mergeCell ref="A9:N10"/>
    <mergeCell ref="A12:N12"/>
  </mergeCells>
  <conditionalFormatting sqref="A17">
    <cfRule type="duplicateValues" dxfId="12" priority="1"/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EFB7F-F03D-4DCD-AC8B-092450E0ADFE}">
  <sheetPr>
    <tabColor theme="0"/>
  </sheetPr>
  <dimension ref="A1:R85"/>
  <sheetViews>
    <sheetView showGridLines="0" topLeftCell="E1" workbookViewId="0">
      <selection activeCell="I29" sqref="I29"/>
    </sheetView>
  </sheetViews>
  <sheetFormatPr defaultRowHeight="12"/>
  <cols>
    <col min="1" max="1" width="9.140625" style="44"/>
    <col min="2" max="2" width="13.85546875" style="44" bestFit="1" customWidth="1"/>
    <col min="3" max="3" width="9.140625" style="44"/>
    <col min="4" max="4" width="18.85546875" style="44" bestFit="1" customWidth="1"/>
    <col min="5" max="5" width="10" style="44" bestFit="1" customWidth="1"/>
    <col min="6" max="6" width="13.85546875" style="44" bestFit="1" customWidth="1"/>
    <col min="7" max="7" width="12.42578125" style="44" bestFit="1" customWidth="1"/>
    <col min="8" max="8" width="12" style="44" bestFit="1" customWidth="1"/>
    <col min="9" max="9" width="10.42578125" style="44" bestFit="1" customWidth="1"/>
    <col min="10" max="16384" width="9.140625" style="44"/>
  </cols>
  <sheetData>
    <row r="1" spans="1:18" ht="15">
      <c r="A1" s="129" t="s">
        <v>153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</row>
    <row r="4" spans="1:18">
      <c r="A4" s="133" t="s">
        <v>1</v>
      </c>
      <c r="B4" s="134"/>
      <c r="C4" s="134"/>
      <c r="D4" s="134"/>
      <c r="E4" s="134"/>
      <c r="F4" s="134"/>
      <c r="G4" s="134"/>
      <c r="H4" s="134"/>
      <c r="I4" s="134"/>
      <c r="J4" s="134"/>
      <c r="K4" s="134"/>
      <c r="L4" s="134"/>
      <c r="M4" s="134"/>
      <c r="N4" s="134"/>
    </row>
    <row r="5" spans="1:18" ht="15" customHeight="1">
      <c r="A5" s="131" t="s">
        <v>154</v>
      </c>
      <c r="B5" s="131"/>
      <c r="C5" s="131"/>
      <c r="D5" s="131"/>
      <c r="E5" s="131"/>
      <c r="F5" s="131"/>
      <c r="G5" s="131"/>
      <c r="H5" s="131"/>
      <c r="I5" s="131"/>
      <c r="J5" s="131"/>
      <c r="K5" s="131"/>
      <c r="L5" s="131"/>
      <c r="M5" s="131"/>
      <c r="N5" s="131"/>
    </row>
    <row r="6" spans="1:18" ht="19.5" customHeight="1">
      <c r="A6" s="131"/>
      <c r="B6" s="131"/>
      <c r="C6" s="131"/>
      <c r="D6" s="131"/>
      <c r="E6" s="131"/>
      <c r="F6" s="131"/>
      <c r="G6" s="131"/>
      <c r="H6" s="131"/>
      <c r="I6" s="131"/>
      <c r="J6" s="131"/>
      <c r="K6" s="131"/>
      <c r="L6" s="131"/>
      <c r="M6" s="131"/>
      <c r="N6" s="131"/>
    </row>
    <row r="8" spans="1:18">
      <c r="A8" s="133" t="s">
        <v>3</v>
      </c>
      <c r="B8" s="134"/>
      <c r="C8" s="134"/>
      <c r="D8" s="134"/>
      <c r="E8" s="134"/>
      <c r="F8" s="134"/>
      <c r="G8" s="134"/>
      <c r="H8" s="134"/>
      <c r="I8" s="134"/>
      <c r="J8" s="134"/>
      <c r="K8" s="134"/>
      <c r="L8" s="134"/>
      <c r="M8" s="134"/>
      <c r="N8" s="134"/>
    </row>
    <row r="9" spans="1:18" ht="15" customHeight="1">
      <c r="A9" s="131" t="s">
        <v>155</v>
      </c>
      <c r="B9" s="131"/>
      <c r="C9" s="131"/>
      <c r="D9" s="131"/>
      <c r="E9" s="131"/>
      <c r="F9" s="131"/>
      <c r="G9" s="131"/>
      <c r="H9" s="131"/>
      <c r="I9" s="131"/>
      <c r="J9" s="131"/>
      <c r="K9" s="131"/>
      <c r="L9" s="131"/>
      <c r="M9" s="131"/>
      <c r="N9" s="131"/>
    </row>
    <row r="10" spans="1:18">
      <c r="A10" s="131"/>
      <c r="B10" s="131"/>
      <c r="C10" s="131"/>
      <c r="D10" s="131"/>
      <c r="E10" s="131"/>
      <c r="F10" s="131"/>
      <c r="G10" s="131"/>
      <c r="H10" s="131"/>
      <c r="I10" s="131"/>
      <c r="J10" s="131"/>
      <c r="K10" s="131"/>
      <c r="L10" s="131"/>
      <c r="M10" s="131"/>
      <c r="N10" s="131"/>
    </row>
    <row r="12" spans="1:18">
      <c r="A12" s="133" t="s">
        <v>5</v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4"/>
      <c r="M12" s="134"/>
      <c r="N12" s="134"/>
    </row>
    <row r="13" spans="1:18" ht="15" customHeight="1">
      <c r="A13" s="131" t="s">
        <v>156</v>
      </c>
      <c r="B13" s="131"/>
      <c r="C13" s="131"/>
      <c r="D13" s="131"/>
      <c r="E13" s="131"/>
      <c r="F13" s="131"/>
      <c r="G13" s="131"/>
      <c r="H13" s="131"/>
      <c r="I13" s="131"/>
      <c r="J13" s="131"/>
      <c r="K13" s="131"/>
      <c r="L13" s="131"/>
      <c r="M13" s="131"/>
      <c r="N13" s="131"/>
    </row>
    <row r="14" spans="1:18">
      <c r="A14" s="131"/>
      <c r="B14" s="131"/>
      <c r="C14" s="131"/>
      <c r="D14" s="131"/>
      <c r="E14" s="131"/>
      <c r="F14" s="131"/>
      <c r="G14" s="131"/>
      <c r="H14" s="131"/>
      <c r="I14" s="131"/>
      <c r="J14" s="131"/>
      <c r="K14" s="131"/>
      <c r="L14" s="131"/>
      <c r="M14" s="131"/>
      <c r="N14" s="131"/>
    </row>
    <row r="16" spans="1:18">
      <c r="A16" s="132" t="s">
        <v>15</v>
      </c>
      <c r="B16" s="132"/>
      <c r="C16" s="132"/>
      <c r="D16" s="132"/>
      <c r="E16" s="132"/>
      <c r="F16" s="132"/>
      <c r="G16" s="132"/>
      <c r="H16" s="132"/>
      <c r="I16" s="132"/>
      <c r="J16" s="132"/>
      <c r="K16" s="132"/>
      <c r="L16" s="132"/>
      <c r="M16" s="132"/>
      <c r="N16" s="132"/>
      <c r="O16" s="132"/>
      <c r="P16" s="132"/>
      <c r="Q16" s="132"/>
      <c r="R16" s="132"/>
    </row>
    <row r="17" spans="1:11">
      <c r="A17" s="45" t="s">
        <v>16</v>
      </c>
      <c r="B17" s="45" t="s">
        <v>17</v>
      </c>
      <c r="C17" s="46" t="s">
        <v>18</v>
      </c>
      <c r="D17" s="46" t="s">
        <v>19</v>
      </c>
      <c r="E17" s="46" t="s">
        <v>20</v>
      </c>
      <c r="F17" s="46" t="s">
        <v>21</v>
      </c>
      <c r="G17" s="46" t="s">
        <v>22</v>
      </c>
      <c r="H17" s="46" t="s">
        <v>23</v>
      </c>
      <c r="I17" s="46" t="s">
        <v>24</v>
      </c>
      <c r="J17" s="46" t="s">
        <v>25</v>
      </c>
      <c r="K17" s="47" t="s">
        <v>26</v>
      </c>
    </row>
    <row r="18" spans="1:11" ht="15">
      <c r="A18" s="8">
        <v>43111</v>
      </c>
      <c r="B18" s="8" t="s">
        <v>27</v>
      </c>
      <c r="C18" s="8">
        <v>1575</v>
      </c>
      <c r="D18" s="8" t="s">
        <v>33</v>
      </c>
      <c r="E18" s="26" t="s">
        <v>138</v>
      </c>
      <c r="F18" s="8" t="s">
        <v>134</v>
      </c>
      <c r="G18" s="66" t="s">
        <v>30</v>
      </c>
      <c r="H18" s="66" t="s">
        <v>157</v>
      </c>
      <c r="I18" s="76"/>
      <c r="J18" s="84"/>
      <c r="K18" s="66"/>
    </row>
    <row r="19" spans="1:11" ht="15">
      <c r="A19" s="8">
        <v>42112</v>
      </c>
      <c r="B19" s="8" t="s">
        <v>27</v>
      </c>
      <c r="C19" s="8">
        <v>1575</v>
      </c>
      <c r="D19" s="8" t="s">
        <v>33</v>
      </c>
      <c r="E19" s="26" t="s">
        <v>138</v>
      </c>
      <c r="F19" s="8" t="s">
        <v>106</v>
      </c>
      <c r="G19" s="66" t="s">
        <v>30</v>
      </c>
      <c r="H19" s="66" t="s">
        <v>157</v>
      </c>
      <c r="I19" s="76"/>
      <c r="J19" s="84"/>
      <c r="K19" s="77"/>
    </row>
    <row r="20" spans="1:11" ht="15">
      <c r="A20" s="8">
        <v>39734</v>
      </c>
      <c r="B20" s="8" t="s">
        <v>135</v>
      </c>
      <c r="C20" s="8">
        <v>1575</v>
      </c>
      <c r="D20" s="8" t="s">
        <v>33</v>
      </c>
      <c r="E20" s="26" t="s">
        <v>138</v>
      </c>
      <c r="F20" s="8" t="s">
        <v>106</v>
      </c>
      <c r="G20" s="66" t="s">
        <v>30</v>
      </c>
      <c r="H20" s="66" t="s">
        <v>157</v>
      </c>
      <c r="I20" s="76"/>
      <c r="J20" s="84"/>
      <c r="K20" s="66"/>
    </row>
    <row r="21" spans="1:11" ht="15">
      <c r="A21" s="8">
        <v>36075</v>
      </c>
      <c r="B21" s="8" t="s">
        <v>27</v>
      </c>
      <c r="C21" s="8">
        <v>1575</v>
      </c>
      <c r="D21" s="8" t="s">
        <v>33</v>
      </c>
      <c r="E21" s="26" t="s">
        <v>138</v>
      </c>
      <c r="F21" s="8" t="s">
        <v>110</v>
      </c>
      <c r="G21" s="66" t="s">
        <v>30</v>
      </c>
      <c r="H21" s="66" t="s">
        <v>157</v>
      </c>
      <c r="I21" s="76"/>
      <c r="J21" s="84"/>
      <c r="K21" s="66"/>
    </row>
    <row r="22" spans="1:11" ht="15">
      <c r="A22" s="8">
        <v>43434</v>
      </c>
      <c r="B22" s="8" t="s">
        <v>27</v>
      </c>
      <c r="C22" s="8">
        <v>1575</v>
      </c>
      <c r="D22" s="8" t="s">
        <v>33</v>
      </c>
      <c r="E22" s="26" t="s">
        <v>138</v>
      </c>
      <c r="F22" s="8" t="s">
        <v>110</v>
      </c>
      <c r="G22" s="66" t="s">
        <v>30</v>
      </c>
      <c r="H22" s="66" t="s">
        <v>157</v>
      </c>
      <c r="I22" s="76"/>
      <c r="J22" s="84"/>
      <c r="K22" s="66"/>
    </row>
    <row r="23" spans="1:11" ht="15">
      <c r="A23" s="8">
        <v>35940</v>
      </c>
      <c r="B23" s="8" t="s">
        <v>27</v>
      </c>
      <c r="C23" s="8">
        <v>1575</v>
      </c>
      <c r="D23" s="8" t="s">
        <v>33</v>
      </c>
      <c r="E23" s="26" t="s">
        <v>138</v>
      </c>
      <c r="F23" s="8" t="s">
        <v>107</v>
      </c>
      <c r="G23" s="66" t="s">
        <v>30</v>
      </c>
      <c r="H23" s="66" t="s">
        <v>157</v>
      </c>
      <c r="I23" s="76"/>
      <c r="J23" s="84"/>
      <c r="K23" s="66"/>
    </row>
    <row r="24" spans="1:11" ht="15">
      <c r="A24" s="8">
        <v>42292</v>
      </c>
      <c r="B24" s="8" t="s">
        <v>27</v>
      </c>
      <c r="C24" s="8">
        <v>1575</v>
      </c>
      <c r="D24" s="8" t="s">
        <v>33</v>
      </c>
      <c r="E24" s="26" t="s">
        <v>138</v>
      </c>
      <c r="F24" s="8" t="s">
        <v>106</v>
      </c>
      <c r="G24" s="66" t="s">
        <v>30</v>
      </c>
      <c r="H24" s="66" t="s">
        <v>157</v>
      </c>
      <c r="I24" s="76"/>
      <c r="J24" s="84"/>
      <c r="K24" s="66"/>
    </row>
    <row r="25" spans="1:11" ht="15">
      <c r="A25" s="8">
        <v>43386</v>
      </c>
      <c r="B25" s="8" t="s">
        <v>135</v>
      </c>
      <c r="C25" s="8">
        <v>1575</v>
      </c>
      <c r="D25" s="8" t="s">
        <v>33</v>
      </c>
      <c r="E25" s="26" t="s">
        <v>138</v>
      </c>
      <c r="F25" s="8" t="s">
        <v>110</v>
      </c>
      <c r="G25" s="66" t="s">
        <v>30</v>
      </c>
      <c r="H25" s="66" t="s">
        <v>157</v>
      </c>
      <c r="I25" s="76"/>
      <c r="J25" s="84"/>
      <c r="K25" s="66"/>
    </row>
    <row r="26" spans="1:11" ht="15">
      <c r="A26" s="83"/>
      <c r="B26" s="83"/>
      <c r="C26" s="83"/>
      <c r="D26" s="83"/>
      <c r="E26" s="85"/>
      <c r="F26" s="75"/>
      <c r="G26" s="85"/>
      <c r="H26" s="85"/>
      <c r="I26" s="86"/>
      <c r="J26" s="66"/>
      <c r="K26" s="66"/>
    </row>
    <row r="27" spans="1:11" ht="15">
      <c r="A27" s="8"/>
      <c r="B27" s="8"/>
      <c r="C27" s="8"/>
      <c r="D27" s="8"/>
      <c r="E27" s="66"/>
      <c r="F27" s="57"/>
      <c r="G27" s="66"/>
      <c r="H27" s="66"/>
      <c r="I27" s="76"/>
      <c r="J27" s="66"/>
      <c r="K27" s="66"/>
    </row>
    <row r="28" spans="1:11" ht="15">
      <c r="A28" s="8"/>
      <c r="B28" s="8"/>
      <c r="C28" s="8"/>
      <c r="D28" s="8"/>
      <c r="E28" s="66"/>
      <c r="F28" s="57"/>
      <c r="G28" s="66"/>
      <c r="H28" s="66"/>
      <c r="I28" s="76"/>
      <c r="J28" s="66"/>
      <c r="K28" s="66"/>
    </row>
    <row r="29" spans="1:11" ht="15">
      <c r="A29" s="8"/>
      <c r="B29" s="8"/>
      <c r="C29" s="8"/>
      <c r="D29" s="8"/>
      <c r="E29" s="66"/>
      <c r="F29" s="57"/>
      <c r="G29" s="66"/>
      <c r="H29" s="66"/>
      <c r="I29" s="76"/>
      <c r="J29" s="57"/>
      <c r="K29" s="57"/>
    </row>
    <row r="30" spans="1:11" ht="15">
      <c r="A30" s="8"/>
      <c r="B30" s="8"/>
      <c r="C30" s="8"/>
      <c r="D30" s="8"/>
      <c r="E30" s="66"/>
      <c r="F30" s="57"/>
      <c r="G30" s="66"/>
      <c r="H30" s="66"/>
      <c r="I30" s="76"/>
      <c r="J30" s="57"/>
      <c r="K30" s="57"/>
    </row>
    <row r="31" spans="1:11" ht="15">
      <c r="A31" s="8"/>
      <c r="B31" s="8"/>
      <c r="C31" s="8"/>
      <c r="D31" s="8"/>
      <c r="E31" s="66"/>
      <c r="F31" s="57"/>
      <c r="G31" s="66"/>
      <c r="H31" s="66"/>
      <c r="I31" s="76"/>
      <c r="J31" s="57"/>
      <c r="K31" s="57"/>
    </row>
    <row r="32" spans="1:11" ht="15">
      <c r="A32" s="8"/>
      <c r="B32" s="8"/>
      <c r="C32" s="8"/>
      <c r="D32" s="8"/>
      <c r="E32" s="66"/>
      <c r="F32" s="57"/>
      <c r="G32" s="66"/>
      <c r="H32" s="66"/>
      <c r="I32" s="76"/>
      <c r="J32" s="57"/>
      <c r="K32" s="57"/>
    </row>
    <row r="33" spans="1:11" ht="15">
      <c r="A33" s="8"/>
      <c r="B33" s="8"/>
      <c r="C33" s="8"/>
      <c r="D33" s="8"/>
      <c r="E33" s="66"/>
      <c r="F33" s="57"/>
      <c r="G33" s="66"/>
      <c r="H33" s="66"/>
      <c r="I33" s="76"/>
      <c r="J33" s="57"/>
      <c r="K33" s="57"/>
    </row>
    <row r="34" spans="1:11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</row>
    <row r="35" spans="1:11">
      <c r="A35" s="57"/>
      <c r="B35" s="57"/>
      <c r="C35" s="57"/>
      <c r="D35" s="57"/>
      <c r="E35" s="57"/>
      <c r="F35" s="57"/>
      <c r="G35" s="57"/>
      <c r="H35" s="57"/>
      <c r="I35" s="57"/>
      <c r="J35" s="57"/>
      <c r="K35" s="57"/>
    </row>
    <row r="36" spans="1:11">
      <c r="A36" s="57"/>
      <c r="B36" s="57"/>
      <c r="C36" s="57"/>
      <c r="D36" s="57"/>
      <c r="E36" s="57"/>
      <c r="F36" s="57"/>
      <c r="G36" s="57"/>
      <c r="H36" s="57"/>
      <c r="I36" s="57"/>
      <c r="J36" s="57"/>
      <c r="K36" s="57"/>
    </row>
    <row r="37" spans="1:11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</row>
    <row r="38" spans="1:11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</row>
    <row r="39" spans="1:11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</row>
    <row r="40" spans="1:11">
      <c r="A40" s="57"/>
      <c r="B40" s="57"/>
      <c r="C40" s="57"/>
      <c r="D40" s="57"/>
      <c r="E40" s="57"/>
      <c r="F40" s="57"/>
      <c r="G40" s="57"/>
      <c r="H40" s="57"/>
      <c r="I40" s="57"/>
      <c r="J40" s="57"/>
      <c r="K40" s="57"/>
    </row>
    <row r="41" spans="1:11">
      <c r="A41" s="57"/>
      <c r="B41" s="57"/>
      <c r="C41" s="57"/>
      <c r="D41" s="57"/>
      <c r="E41" s="57"/>
      <c r="F41" s="57"/>
      <c r="G41" s="57"/>
      <c r="H41" s="57"/>
      <c r="I41" s="57"/>
      <c r="J41" s="57"/>
      <c r="K41" s="57"/>
    </row>
    <row r="42" spans="1:11">
      <c r="A42" s="57"/>
      <c r="B42" s="57"/>
      <c r="C42" s="57"/>
      <c r="D42" s="57"/>
      <c r="E42" s="57"/>
      <c r="F42" s="57"/>
      <c r="G42" s="57"/>
      <c r="H42" s="57"/>
      <c r="I42" s="57"/>
      <c r="J42" s="57"/>
      <c r="K42" s="57"/>
    </row>
    <row r="43" spans="1:11">
      <c r="A43" s="57"/>
      <c r="B43" s="57"/>
      <c r="C43" s="57"/>
      <c r="D43" s="57"/>
      <c r="E43" s="57"/>
      <c r="F43" s="57"/>
      <c r="G43" s="57"/>
      <c r="H43" s="57"/>
      <c r="I43" s="57"/>
      <c r="J43" s="57"/>
      <c r="K43" s="57"/>
    </row>
    <row r="44" spans="1:11">
      <c r="A44" s="57"/>
      <c r="B44" s="57"/>
      <c r="C44" s="57"/>
      <c r="D44" s="57"/>
      <c r="E44" s="57"/>
      <c r="F44" s="57"/>
      <c r="G44" s="57"/>
      <c r="H44" s="57"/>
      <c r="I44" s="57"/>
      <c r="J44" s="57"/>
      <c r="K44" s="57"/>
    </row>
    <row r="45" spans="1:11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</row>
    <row r="46" spans="1:11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</row>
    <row r="47" spans="1:11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</row>
    <row r="48" spans="1:11">
      <c r="A48" s="57"/>
      <c r="B48" s="57"/>
      <c r="C48" s="57"/>
      <c r="D48" s="57"/>
      <c r="E48" s="57"/>
      <c r="F48" s="57"/>
      <c r="G48" s="57"/>
      <c r="H48" s="57"/>
      <c r="I48" s="57"/>
      <c r="J48" s="57"/>
      <c r="K48" s="57"/>
    </row>
    <row r="49" spans="1:11">
      <c r="A49" s="57"/>
      <c r="B49" s="57"/>
      <c r="C49" s="57"/>
      <c r="D49" s="57"/>
      <c r="E49" s="57"/>
      <c r="F49" s="57"/>
      <c r="G49" s="57"/>
      <c r="H49" s="57"/>
      <c r="I49" s="57"/>
      <c r="J49" s="57"/>
      <c r="K49" s="57"/>
    </row>
    <row r="50" spans="1:11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</row>
    <row r="51" spans="1:11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</row>
    <row r="52" spans="1:11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</row>
    <row r="53" spans="1:11">
      <c r="A53" s="57"/>
      <c r="B53" s="57"/>
      <c r="C53" s="57"/>
      <c r="D53" s="57"/>
      <c r="E53" s="57"/>
      <c r="F53" s="57"/>
      <c r="G53" s="57"/>
      <c r="H53" s="57"/>
      <c r="I53" s="57"/>
      <c r="J53" s="57"/>
      <c r="K53" s="57"/>
    </row>
    <row r="54" spans="1:11">
      <c r="A54" s="57"/>
      <c r="B54" s="57"/>
      <c r="C54" s="57"/>
      <c r="D54" s="57"/>
      <c r="E54" s="57"/>
      <c r="F54" s="57"/>
      <c r="G54" s="57"/>
      <c r="H54" s="57"/>
      <c r="I54" s="57"/>
      <c r="J54" s="57"/>
      <c r="K54" s="57"/>
    </row>
    <row r="55" spans="1:11">
      <c r="A55" s="57"/>
      <c r="B55" s="57"/>
      <c r="C55" s="57"/>
      <c r="D55" s="57"/>
      <c r="E55" s="57"/>
      <c r="F55" s="57"/>
      <c r="G55" s="57"/>
      <c r="H55" s="57"/>
      <c r="I55" s="57"/>
      <c r="J55" s="57"/>
      <c r="K55" s="57"/>
    </row>
    <row r="56" spans="1:11">
      <c r="A56" s="57"/>
      <c r="B56" s="57"/>
      <c r="C56" s="57"/>
      <c r="D56" s="57"/>
      <c r="E56" s="57"/>
      <c r="F56" s="57"/>
      <c r="G56" s="57"/>
      <c r="H56" s="57"/>
      <c r="I56" s="57"/>
      <c r="J56" s="57"/>
      <c r="K56" s="57"/>
    </row>
    <row r="57" spans="1:11">
      <c r="A57" s="57"/>
      <c r="B57" s="57"/>
      <c r="C57" s="57"/>
      <c r="D57" s="57"/>
      <c r="E57" s="57"/>
      <c r="F57" s="57"/>
      <c r="G57" s="57"/>
      <c r="H57" s="57"/>
      <c r="I57" s="57"/>
      <c r="J57" s="57"/>
      <c r="K57" s="57"/>
    </row>
    <row r="58" spans="1:11">
      <c r="A58" s="57"/>
      <c r="B58" s="57"/>
      <c r="C58" s="57"/>
      <c r="D58" s="57"/>
      <c r="E58" s="57"/>
      <c r="F58" s="57"/>
      <c r="G58" s="57"/>
      <c r="H58" s="57"/>
      <c r="I58" s="57"/>
      <c r="J58" s="57"/>
      <c r="K58" s="57"/>
    </row>
    <row r="59" spans="1:11">
      <c r="A59" s="57"/>
      <c r="B59" s="57"/>
      <c r="C59" s="57"/>
      <c r="D59" s="57"/>
      <c r="E59" s="57"/>
      <c r="F59" s="57"/>
      <c r="G59" s="57"/>
      <c r="H59" s="57"/>
      <c r="I59" s="57"/>
      <c r="J59" s="57"/>
      <c r="K59" s="57"/>
    </row>
    <row r="60" spans="1:11">
      <c r="A60" s="57"/>
      <c r="B60" s="57"/>
      <c r="C60" s="57"/>
      <c r="D60" s="57"/>
      <c r="E60" s="57"/>
      <c r="F60" s="57"/>
      <c r="G60" s="57"/>
      <c r="H60" s="57"/>
      <c r="I60" s="57"/>
      <c r="J60" s="57"/>
      <c r="K60" s="57"/>
    </row>
    <row r="61" spans="1:11">
      <c r="A61" s="57"/>
      <c r="B61" s="57"/>
      <c r="C61" s="57"/>
      <c r="D61" s="57"/>
      <c r="E61" s="57"/>
      <c r="F61" s="57"/>
      <c r="G61" s="57"/>
      <c r="H61" s="57"/>
      <c r="I61" s="57"/>
      <c r="J61" s="57"/>
      <c r="K61" s="57"/>
    </row>
    <row r="62" spans="1:11">
      <c r="A62" s="57"/>
      <c r="B62" s="57"/>
      <c r="C62" s="57"/>
      <c r="D62" s="57"/>
      <c r="E62" s="57"/>
      <c r="F62" s="57"/>
      <c r="G62" s="57"/>
      <c r="H62" s="57"/>
      <c r="I62" s="57"/>
      <c r="J62" s="57"/>
      <c r="K62" s="57"/>
    </row>
    <row r="63" spans="1:11">
      <c r="A63" s="57"/>
      <c r="B63" s="57"/>
      <c r="C63" s="57"/>
      <c r="D63" s="57"/>
      <c r="E63" s="57"/>
      <c r="F63" s="57"/>
      <c r="G63" s="57"/>
      <c r="H63" s="57"/>
      <c r="I63" s="57"/>
      <c r="J63" s="57"/>
      <c r="K63" s="57"/>
    </row>
    <row r="64" spans="1:11">
      <c r="A64" s="57"/>
      <c r="B64" s="57"/>
      <c r="C64" s="57"/>
      <c r="D64" s="57"/>
      <c r="E64" s="57"/>
      <c r="F64" s="57"/>
      <c r="G64" s="57"/>
      <c r="H64" s="57"/>
      <c r="I64" s="57"/>
      <c r="J64" s="57"/>
      <c r="K64" s="57"/>
    </row>
    <row r="65" spans="1:11">
      <c r="A65" s="57"/>
      <c r="B65" s="57"/>
      <c r="C65" s="57"/>
      <c r="D65" s="57"/>
      <c r="E65" s="57"/>
      <c r="F65" s="57"/>
      <c r="G65" s="57"/>
      <c r="H65" s="57"/>
      <c r="I65" s="57"/>
      <c r="J65" s="57"/>
      <c r="K65" s="57"/>
    </row>
    <row r="66" spans="1:11">
      <c r="A66" s="57"/>
      <c r="B66" s="57"/>
      <c r="C66" s="57"/>
      <c r="D66" s="57"/>
      <c r="E66" s="57"/>
      <c r="F66" s="57"/>
      <c r="G66" s="57"/>
      <c r="H66" s="57"/>
      <c r="I66" s="57"/>
      <c r="J66" s="57"/>
      <c r="K66" s="57"/>
    </row>
    <row r="67" spans="1:11">
      <c r="A67" s="57"/>
      <c r="B67" s="57"/>
      <c r="C67" s="57"/>
      <c r="D67" s="57"/>
      <c r="E67" s="57"/>
      <c r="F67" s="57"/>
      <c r="G67" s="57"/>
      <c r="H67" s="57"/>
      <c r="I67" s="57"/>
      <c r="J67" s="57"/>
      <c r="K67" s="57"/>
    </row>
    <row r="68" spans="1:11">
      <c r="A68" s="57"/>
      <c r="B68" s="57"/>
      <c r="C68" s="57"/>
      <c r="D68" s="57"/>
      <c r="E68" s="57"/>
      <c r="F68" s="57"/>
      <c r="G68" s="57"/>
      <c r="H68" s="57"/>
      <c r="I68" s="57"/>
      <c r="J68" s="57"/>
      <c r="K68" s="57"/>
    </row>
    <row r="69" spans="1:11">
      <c r="A69" s="57"/>
      <c r="B69" s="57"/>
      <c r="C69" s="57"/>
      <c r="D69" s="57"/>
      <c r="E69" s="57"/>
      <c r="F69" s="57"/>
      <c r="G69" s="57"/>
      <c r="H69" s="57"/>
      <c r="I69" s="57"/>
      <c r="J69" s="57"/>
      <c r="K69" s="57"/>
    </row>
    <row r="70" spans="1:11">
      <c r="A70" s="57"/>
      <c r="B70" s="57"/>
      <c r="C70" s="57"/>
      <c r="D70" s="57"/>
      <c r="E70" s="57"/>
      <c r="F70" s="57"/>
      <c r="G70" s="57"/>
      <c r="H70" s="57"/>
      <c r="I70" s="57"/>
      <c r="J70" s="57"/>
      <c r="K70" s="57"/>
    </row>
    <row r="71" spans="1:11">
      <c r="A71" s="57"/>
      <c r="B71" s="57"/>
      <c r="C71" s="57"/>
      <c r="D71" s="57"/>
      <c r="E71" s="57"/>
      <c r="F71" s="57"/>
      <c r="G71" s="57"/>
      <c r="H71" s="57"/>
      <c r="I71" s="57"/>
      <c r="J71" s="57"/>
      <c r="K71" s="57"/>
    </row>
    <row r="72" spans="1:11">
      <c r="A72" s="57"/>
      <c r="B72" s="57"/>
      <c r="C72" s="57"/>
      <c r="D72" s="57"/>
      <c r="E72" s="57"/>
      <c r="F72" s="57"/>
      <c r="G72" s="57"/>
      <c r="H72" s="57"/>
      <c r="I72" s="57"/>
      <c r="J72" s="57"/>
      <c r="K72" s="57"/>
    </row>
    <row r="73" spans="1:11">
      <c r="A73" s="57"/>
      <c r="B73" s="57"/>
      <c r="C73" s="57"/>
      <c r="D73" s="57"/>
      <c r="E73" s="57"/>
      <c r="F73" s="57"/>
      <c r="G73" s="57"/>
      <c r="H73" s="57"/>
      <c r="I73" s="57"/>
      <c r="J73" s="57"/>
      <c r="K73" s="57"/>
    </row>
    <row r="74" spans="1:11">
      <c r="A74" s="57"/>
      <c r="B74" s="57"/>
      <c r="C74" s="57"/>
      <c r="D74" s="57"/>
      <c r="E74" s="57"/>
      <c r="F74" s="57"/>
      <c r="G74" s="57"/>
      <c r="H74" s="57"/>
      <c r="I74" s="57"/>
      <c r="J74" s="57"/>
      <c r="K74" s="57"/>
    </row>
    <row r="75" spans="1:11">
      <c r="A75" s="57"/>
      <c r="B75" s="57"/>
      <c r="C75" s="57"/>
      <c r="D75" s="57"/>
      <c r="E75" s="57"/>
      <c r="F75" s="57"/>
      <c r="G75" s="57"/>
      <c r="H75" s="57"/>
      <c r="I75" s="57"/>
      <c r="J75" s="57"/>
      <c r="K75" s="57"/>
    </row>
    <row r="76" spans="1:11">
      <c r="A76" s="57"/>
      <c r="B76" s="57"/>
      <c r="C76" s="57"/>
      <c r="D76" s="57"/>
      <c r="E76" s="57"/>
      <c r="F76" s="57"/>
      <c r="G76" s="57"/>
      <c r="H76" s="57"/>
      <c r="I76" s="57"/>
      <c r="J76" s="57"/>
      <c r="K76" s="57"/>
    </row>
    <row r="77" spans="1:11">
      <c r="A77" s="57"/>
      <c r="B77" s="57"/>
      <c r="C77" s="57"/>
      <c r="D77" s="57"/>
      <c r="E77" s="57"/>
      <c r="F77" s="57"/>
      <c r="G77" s="57"/>
      <c r="H77" s="57"/>
      <c r="I77" s="57"/>
      <c r="J77" s="57"/>
      <c r="K77" s="57"/>
    </row>
    <row r="78" spans="1:11">
      <c r="A78" s="57"/>
      <c r="B78" s="57"/>
      <c r="C78" s="57"/>
      <c r="D78" s="57"/>
      <c r="E78" s="57"/>
      <c r="F78" s="57"/>
      <c r="G78" s="57"/>
      <c r="H78" s="57"/>
      <c r="I78" s="57"/>
      <c r="J78" s="57"/>
      <c r="K78" s="57"/>
    </row>
    <row r="79" spans="1:11">
      <c r="A79" s="57"/>
      <c r="B79" s="57"/>
      <c r="C79" s="57"/>
      <c r="D79" s="57"/>
      <c r="E79" s="57"/>
      <c r="F79" s="57"/>
      <c r="G79" s="57"/>
      <c r="H79" s="57"/>
      <c r="I79" s="57"/>
      <c r="J79" s="57"/>
      <c r="K79" s="57"/>
    </row>
    <row r="80" spans="1:11">
      <c r="A80" s="57"/>
      <c r="B80" s="57"/>
      <c r="C80" s="57"/>
      <c r="D80" s="57"/>
      <c r="E80" s="57"/>
      <c r="F80" s="57"/>
      <c r="G80" s="57"/>
      <c r="H80" s="57"/>
      <c r="I80" s="57"/>
      <c r="J80" s="57"/>
      <c r="K80" s="57"/>
    </row>
    <row r="81" spans="1:11">
      <c r="A81" s="57"/>
      <c r="B81" s="57"/>
      <c r="C81" s="57"/>
      <c r="D81" s="57"/>
      <c r="E81" s="57"/>
      <c r="F81" s="57"/>
      <c r="G81" s="57"/>
      <c r="H81" s="57"/>
      <c r="I81" s="57"/>
      <c r="J81" s="57"/>
      <c r="K81" s="57"/>
    </row>
    <row r="82" spans="1:11">
      <c r="A82" s="57"/>
      <c r="B82" s="57"/>
      <c r="C82" s="57"/>
      <c r="D82" s="57"/>
      <c r="E82" s="57"/>
      <c r="F82" s="57"/>
      <c r="G82" s="57"/>
      <c r="H82" s="57"/>
      <c r="I82" s="57"/>
      <c r="J82" s="57"/>
      <c r="K82" s="57"/>
    </row>
    <row r="83" spans="1:11">
      <c r="A83" s="57"/>
      <c r="B83" s="57"/>
      <c r="C83" s="57"/>
      <c r="D83" s="57"/>
      <c r="E83" s="57"/>
      <c r="F83" s="57"/>
      <c r="G83" s="57"/>
      <c r="H83" s="57"/>
      <c r="I83" s="57"/>
      <c r="J83" s="57"/>
      <c r="K83" s="57"/>
    </row>
    <row r="84" spans="1:11">
      <c r="A84" s="57"/>
      <c r="B84" s="57"/>
      <c r="C84" s="57"/>
      <c r="D84" s="57"/>
      <c r="E84" s="57"/>
      <c r="F84" s="57"/>
      <c r="G84" s="57"/>
      <c r="H84" s="57"/>
      <c r="I84" s="57"/>
      <c r="J84" s="57"/>
      <c r="K84" s="57"/>
    </row>
    <row r="85" spans="1:11">
      <c r="A85" s="57"/>
      <c r="B85" s="57"/>
      <c r="C85" s="57"/>
      <c r="D85" s="57"/>
      <c r="E85" s="57"/>
      <c r="F85" s="57"/>
      <c r="G85" s="57"/>
      <c r="H85" s="57"/>
      <c r="I85" s="57"/>
      <c r="J85" s="57"/>
      <c r="K85" s="57"/>
    </row>
  </sheetData>
  <mergeCells count="8">
    <mergeCell ref="A13:N14"/>
    <mergeCell ref="A16:R16"/>
    <mergeCell ref="A1:R1"/>
    <mergeCell ref="A4:N4"/>
    <mergeCell ref="A5:N6"/>
    <mergeCell ref="A8:N8"/>
    <mergeCell ref="A9:N10"/>
    <mergeCell ref="A12:N12"/>
  </mergeCells>
  <conditionalFormatting sqref="A17">
    <cfRule type="duplicateValues" dxfId="11" priority="1"/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85198-D5F4-4627-AB60-AF2BB60145B2}">
  <sheetPr>
    <tabColor theme="0"/>
  </sheetPr>
  <dimension ref="A1:R85"/>
  <sheetViews>
    <sheetView showGridLines="0" workbookViewId="0">
      <selection activeCell="R43" sqref="R43"/>
    </sheetView>
  </sheetViews>
  <sheetFormatPr defaultRowHeight="12"/>
  <cols>
    <col min="1" max="1" width="6.5703125" style="44" bestFit="1" customWidth="1"/>
    <col min="2" max="2" width="13.85546875" style="44" bestFit="1" customWidth="1"/>
    <col min="3" max="3" width="9.140625" style="44"/>
    <col min="4" max="4" width="16.42578125" style="44" bestFit="1" customWidth="1"/>
    <col min="5" max="5" width="10" style="44" bestFit="1" customWidth="1"/>
    <col min="6" max="6" width="13.85546875" style="44" bestFit="1" customWidth="1"/>
    <col min="7" max="7" width="12.42578125" style="44" bestFit="1" customWidth="1"/>
    <col min="8" max="8" width="12" style="44" bestFit="1" customWidth="1"/>
    <col min="9" max="9" width="10.42578125" style="44" bestFit="1" customWidth="1"/>
    <col min="10" max="16384" width="9.140625" style="44"/>
  </cols>
  <sheetData>
    <row r="1" spans="1:18" ht="15">
      <c r="A1" s="129" t="s">
        <v>158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</row>
    <row r="4" spans="1:18">
      <c r="A4" s="133" t="s">
        <v>1</v>
      </c>
      <c r="B4" s="134"/>
      <c r="C4" s="134"/>
      <c r="D4" s="134"/>
      <c r="E4" s="134"/>
      <c r="F4" s="134"/>
      <c r="G4" s="134"/>
      <c r="H4" s="134"/>
      <c r="I4" s="134"/>
      <c r="J4" s="134"/>
      <c r="K4" s="134"/>
      <c r="L4" s="134"/>
      <c r="M4" s="134"/>
      <c r="N4" s="134"/>
    </row>
    <row r="5" spans="1:18" ht="15" customHeight="1">
      <c r="A5" s="131" t="s">
        <v>154</v>
      </c>
      <c r="B5" s="131"/>
      <c r="C5" s="131"/>
      <c r="D5" s="131"/>
      <c r="E5" s="131"/>
      <c r="F5" s="131"/>
      <c r="G5" s="131"/>
      <c r="H5" s="131"/>
      <c r="I5" s="131"/>
      <c r="J5" s="131"/>
      <c r="K5" s="131"/>
      <c r="L5" s="131"/>
      <c r="M5" s="131"/>
      <c r="N5" s="131"/>
    </row>
    <row r="6" spans="1:18" ht="19.5" customHeight="1">
      <c r="A6" s="131"/>
      <c r="B6" s="131"/>
      <c r="C6" s="131"/>
      <c r="D6" s="131"/>
      <c r="E6" s="131"/>
      <c r="F6" s="131"/>
      <c r="G6" s="131"/>
      <c r="H6" s="131"/>
      <c r="I6" s="131"/>
      <c r="J6" s="131"/>
      <c r="K6" s="131"/>
      <c r="L6" s="131"/>
      <c r="M6" s="131"/>
      <c r="N6" s="131"/>
    </row>
    <row r="8" spans="1:18">
      <c r="A8" s="133" t="s">
        <v>3</v>
      </c>
      <c r="B8" s="134"/>
      <c r="C8" s="134"/>
      <c r="D8" s="134"/>
      <c r="E8" s="134"/>
      <c r="F8" s="134"/>
      <c r="G8" s="134"/>
      <c r="H8" s="134"/>
      <c r="I8" s="134"/>
      <c r="J8" s="134"/>
      <c r="K8" s="134"/>
      <c r="L8" s="134"/>
      <c r="M8" s="134"/>
      <c r="N8" s="134"/>
    </row>
    <row r="9" spans="1:18" ht="15" customHeight="1">
      <c r="A9" s="131" t="s">
        <v>100</v>
      </c>
      <c r="B9" s="131"/>
      <c r="C9" s="131"/>
      <c r="D9" s="131"/>
      <c r="E9" s="131"/>
      <c r="F9" s="131"/>
      <c r="G9" s="131"/>
      <c r="H9" s="131"/>
      <c r="I9" s="131"/>
      <c r="J9" s="131"/>
      <c r="K9" s="131"/>
      <c r="L9" s="131"/>
      <c r="M9" s="131"/>
      <c r="N9" s="131"/>
    </row>
    <row r="10" spans="1:18">
      <c r="A10" s="131"/>
      <c r="B10" s="131"/>
      <c r="C10" s="131"/>
      <c r="D10" s="131"/>
      <c r="E10" s="131"/>
      <c r="F10" s="131"/>
      <c r="G10" s="131"/>
      <c r="H10" s="131"/>
      <c r="I10" s="131"/>
      <c r="J10" s="131"/>
      <c r="K10" s="131"/>
      <c r="L10" s="131"/>
      <c r="M10" s="131"/>
      <c r="N10" s="131"/>
    </row>
    <row r="12" spans="1:18">
      <c r="A12" s="133" t="s">
        <v>5</v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4"/>
      <c r="M12" s="134"/>
      <c r="N12" s="134"/>
    </row>
    <row r="13" spans="1:18" ht="15" customHeight="1">
      <c r="A13" s="131" t="s">
        <v>159</v>
      </c>
      <c r="B13" s="131"/>
      <c r="C13" s="131"/>
      <c r="D13" s="131"/>
      <c r="E13" s="131"/>
      <c r="F13" s="131"/>
      <c r="G13" s="131"/>
      <c r="H13" s="131"/>
      <c r="I13" s="131"/>
      <c r="J13" s="131"/>
      <c r="K13" s="131"/>
      <c r="L13" s="131"/>
      <c r="M13" s="131"/>
      <c r="N13" s="131"/>
    </row>
    <row r="14" spans="1:18">
      <c r="A14" s="131"/>
      <c r="B14" s="131"/>
      <c r="C14" s="131"/>
      <c r="D14" s="131"/>
      <c r="E14" s="131"/>
      <c r="F14" s="131"/>
      <c r="G14" s="131"/>
      <c r="H14" s="131"/>
      <c r="I14" s="131"/>
      <c r="J14" s="131"/>
      <c r="K14" s="131"/>
      <c r="L14" s="131"/>
      <c r="M14" s="131"/>
      <c r="N14" s="131"/>
    </row>
    <row r="16" spans="1:18">
      <c r="A16" s="132" t="s">
        <v>15</v>
      </c>
      <c r="B16" s="132"/>
      <c r="C16" s="132"/>
      <c r="D16" s="132"/>
      <c r="E16" s="132"/>
      <c r="F16" s="132"/>
      <c r="G16" s="132"/>
      <c r="H16" s="132"/>
      <c r="I16" s="132"/>
      <c r="J16" s="132"/>
      <c r="K16" s="132"/>
      <c r="L16" s="132"/>
      <c r="M16" s="132"/>
      <c r="N16" s="132"/>
      <c r="O16" s="132"/>
      <c r="P16" s="132"/>
      <c r="Q16" s="132"/>
      <c r="R16" s="132"/>
    </row>
    <row r="17" spans="1:11">
      <c r="A17" s="45" t="s">
        <v>16</v>
      </c>
      <c r="B17" s="45" t="s">
        <v>17</v>
      </c>
      <c r="C17" s="46" t="s">
        <v>18</v>
      </c>
      <c r="D17" s="46" t="s">
        <v>19</v>
      </c>
      <c r="E17" s="46" t="s">
        <v>20</v>
      </c>
      <c r="F17" s="46" t="s">
        <v>21</v>
      </c>
      <c r="G17" s="46" t="s">
        <v>22</v>
      </c>
      <c r="H17" s="46" t="s">
        <v>23</v>
      </c>
      <c r="I17" s="46" t="s">
        <v>24</v>
      </c>
      <c r="J17" s="46" t="s">
        <v>25</v>
      </c>
      <c r="K17" s="47" t="s">
        <v>26</v>
      </c>
    </row>
    <row r="18" spans="1:11" ht="15">
      <c r="A18" s="8">
        <v>44663</v>
      </c>
      <c r="B18" s="8" t="s">
        <v>27</v>
      </c>
      <c r="C18" s="8">
        <v>1445</v>
      </c>
      <c r="D18" s="8" t="s">
        <v>160</v>
      </c>
      <c r="E18" s="66" t="s">
        <v>48</v>
      </c>
      <c r="F18" s="8" t="s">
        <v>110</v>
      </c>
      <c r="G18" s="66" t="s">
        <v>52</v>
      </c>
      <c r="H18" s="84" t="s">
        <v>157</v>
      </c>
      <c r="I18" s="76"/>
      <c r="J18" s="66"/>
      <c r="K18" s="66"/>
    </row>
    <row r="19" spans="1:11" ht="15">
      <c r="A19" s="8">
        <v>40362</v>
      </c>
      <c r="B19" s="8" t="s">
        <v>27</v>
      </c>
      <c r="C19" s="8">
        <v>1278</v>
      </c>
      <c r="D19" s="8" t="s">
        <v>66</v>
      </c>
      <c r="E19" s="66" t="s">
        <v>48</v>
      </c>
      <c r="F19" s="8" t="s">
        <v>134</v>
      </c>
      <c r="G19" s="66" t="s">
        <v>56</v>
      </c>
      <c r="H19" s="84" t="s">
        <v>157</v>
      </c>
      <c r="I19" s="76"/>
      <c r="J19" s="66"/>
      <c r="K19" s="77"/>
    </row>
    <row r="20" spans="1:11" ht="15">
      <c r="A20" s="8">
        <v>40333</v>
      </c>
      <c r="B20" s="8" t="s">
        <v>135</v>
      </c>
      <c r="C20" s="8">
        <v>9886</v>
      </c>
      <c r="D20" s="8" t="s">
        <v>39</v>
      </c>
      <c r="E20" s="66" t="s">
        <v>29</v>
      </c>
      <c r="F20" s="8" t="s">
        <v>107</v>
      </c>
      <c r="G20" s="66" t="s">
        <v>49</v>
      </c>
      <c r="H20" s="84" t="s">
        <v>157</v>
      </c>
      <c r="I20" s="76"/>
      <c r="J20" s="66"/>
      <c r="K20" s="66"/>
    </row>
    <row r="21" spans="1:11" ht="15">
      <c r="A21" s="8">
        <v>45117</v>
      </c>
      <c r="B21" s="8" t="s">
        <v>27</v>
      </c>
      <c r="C21" s="8">
        <v>1623</v>
      </c>
      <c r="D21" s="8" t="s">
        <v>81</v>
      </c>
      <c r="E21" s="66" t="s">
        <v>48</v>
      </c>
      <c r="F21" s="8" t="s">
        <v>106</v>
      </c>
      <c r="G21" s="66" t="s">
        <v>54</v>
      </c>
      <c r="H21" s="84" t="s">
        <v>157</v>
      </c>
      <c r="I21" s="76"/>
      <c r="J21" s="66"/>
      <c r="K21" s="66"/>
    </row>
    <row r="22" spans="1:11" ht="15">
      <c r="A22" s="8">
        <v>39991</v>
      </c>
      <c r="B22" s="97" t="s">
        <v>135</v>
      </c>
      <c r="C22" s="88"/>
      <c r="D22" s="87"/>
      <c r="E22" s="94"/>
      <c r="F22" s="87"/>
      <c r="G22" s="85"/>
      <c r="H22" s="84" t="s">
        <v>157</v>
      </c>
      <c r="I22" s="76"/>
      <c r="J22" s="66"/>
      <c r="K22" s="66"/>
    </row>
    <row r="23" spans="1:11" ht="15">
      <c r="A23" s="8">
        <v>24412</v>
      </c>
      <c r="B23" s="97" t="s">
        <v>135</v>
      </c>
      <c r="C23" s="88"/>
      <c r="D23" s="87"/>
      <c r="E23" s="94"/>
      <c r="F23" s="87"/>
      <c r="G23" s="66"/>
      <c r="H23" s="84" t="s">
        <v>157</v>
      </c>
      <c r="I23" s="76"/>
      <c r="J23" s="66"/>
      <c r="K23" s="66"/>
    </row>
    <row r="24" spans="1:11" ht="15">
      <c r="A24" s="8">
        <v>45665</v>
      </c>
      <c r="B24" s="97" t="s">
        <v>161</v>
      </c>
      <c r="C24" s="88"/>
      <c r="D24" s="87" t="s">
        <v>86</v>
      </c>
      <c r="E24" s="94" t="s">
        <v>48</v>
      </c>
      <c r="F24" s="87" t="s">
        <v>109</v>
      </c>
      <c r="G24" s="66"/>
      <c r="H24" s="84" t="s">
        <v>157</v>
      </c>
      <c r="I24" s="76"/>
      <c r="J24" s="66"/>
      <c r="K24" s="66"/>
    </row>
    <row r="25" spans="1:11" ht="15">
      <c r="A25" s="8">
        <v>45469</v>
      </c>
      <c r="B25" s="97" t="s">
        <v>161</v>
      </c>
      <c r="C25" s="88"/>
      <c r="D25" s="87" t="s">
        <v>58</v>
      </c>
      <c r="E25" s="94" t="s">
        <v>48</v>
      </c>
      <c r="F25" s="87" t="s">
        <v>162</v>
      </c>
      <c r="G25" s="66" t="s">
        <v>54</v>
      </c>
      <c r="H25" s="84" t="s">
        <v>157</v>
      </c>
      <c r="I25" s="76"/>
      <c r="J25" s="66"/>
      <c r="K25" s="66"/>
    </row>
    <row r="26" spans="1:11" ht="15">
      <c r="A26" s="8">
        <v>45591</v>
      </c>
      <c r="B26" s="97" t="s">
        <v>161</v>
      </c>
      <c r="C26" s="88"/>
      <c r="D26" s="87" t="s">
        <v>117</v>
      </c>
      <c r="E26" s="94" t="s">
        <v>48</v>
      </c>
      <c r="F26" s="87" t="s">
        <v>110</v>
      </c>
      <c r="G26" s="66" t="s">
        <v>52</v>
      </c>
      <c r="H26" s="84" t="s">
        <v>157</v>
      </c>
      <c r="I26" s="76"/>
      <c r="J26" s="66"/>
      <c r="K26" s="66"/>
    </row>
    <row r="27" spans="1:11" ht="15">
      <c r="A27" s="8">
        <v>37151</v>
      </c>
      <c r="B27" s="97" t="s">
        <v>161</v>
      </c>
      <c r="C27" s="88"/>
      <c r="D27" s="87" t="s">
        <v>28</v>
      </c>
      <c r="E27" s="94" t="s">
        <v>29</v>
      </c>
      <c r="F27" s="87" t="s">
        <v>162</v>
      </c>
      <c r="G27" s="57" t="s">
        <v>30</v>
      </c>
      <c r="H27" s="84" t="s">
        <v>157</v>
      </c>
      <c r="I27" s="76"/>
      <c r="J27" s="66"/>
      <c r="K27" s="66"/>
    </row>
    <row r="28" spans="1:11" ht="15">
      <c r="A28" s="8">
        <v>25598</v>
      </c>
      <c r="B28" s="97" t="s">
        <v>135</v>
      </c>
      <c r="C28" s="88"/>
      <c r="D28" s="87"/>
      <c r="E28" s="94"/>
      <c r="F28" s="87"/>
      <c r="G28" s="66"/>
      <c r="H28" s="84" t="s">
        <v>157</v>
      </c>
      <c r="I28" s="76"/>
      <c r="J28" s="66"/>
      <c r="K28" s="66"/>
    </row>
    <row r="29" spans="1:11" ht="15">
      <c r="A29" s="8">
        <v>39096</v>
      </c>
      <c r="B29" s="97" t="s">
        <v>135</v>
      </c>
      <c r="C29" s="88"/>
      <c r="D29" s="87"/>
      <c r="E29" s="94"/>
      <c r="F29" s="87"/>
      <c r="G29" s="66"/>
      <c r="H29" s="84" t="s">
        <v>157</v>
      </c>
      <c r="I29" s="76"/>
      <c r="J29" s="57"/>
      <c r="K29" s="57"/>
    </row>
    <row r="30" spans="1:11" ht="15">
      <c r="A30" s="8">
        <v>45304</v>
      </c>
      <c r="B30" s="97" t="s">
        <v>161</v>
      </c>
      <c r="C30" s="89"/>
      <c r="D30" s="87" t="s">
        <v>163</v>
      </c>
      <c r="E30" s="94" t="s">
        <v>48</v>
      </c>
      <c r="F30" s="87" t="s">
        <v>107</v>
      </c>
      <c r="G30" s="66" t="s">
        <v>49</v>
      </c>
      <c r="H30" s="84" t="s">
        <v>157</v>
      </c>
      <c r="I30" s="76"/>
      <c r="J30" s="57"/>
      <c r="K30" s="57"/>
    </row>
    <row r="31" spans="1:11" ht="15">
      <c r="A31" s="8">
        <v>42285</v>
      </c>
      <c r="B31" s="97" t="s">
        <v>161</v>
      </c>
      <c r="C31" s="88"/>
      <c r="D31" s="87" t="s">
        <v>64</v>
      </c>
      <c r="E31" s="94" t="s">
        <v>29</v>
      </c>
      <c r="F31" s="87" t="s">
        <v>110</v>
      </c>
      <c r="G31" s="57" t="s">
        <v>30</v>
      </c>
      <c r="H31" s="84" t="s">
        <v>157</v>
      </c>
      <c r="I31" s="76"/>
      <c r="J31" s="57"/>
      <c r="K31" s="57"/>
    </row>
    <row r="32" spans="1:11" ht="15">
      <c r="A32" s="8">
        <v>41236</v>
      </c>
      <c r="B32" s="97" t="s">
        <v>161</v>
      </c>
      <c r="C32" s="88"/>
      <c r="D32" s="87" t="s">
        <v>65</v>
      </c>
      <c r="E32" s="94" t="s">
        <v>48</v>
      </c>
      <c r="F32" s="87" t="s">
        <v>110</v>
      </c>
      <c r="G32" s="66" t="s">
        <v>164</v>
      </c>
      <c r="H32" s="84" t="s">
        <v>157</v>
      </c>
      <c r="I32" s="76"/>
      <c r="J32" s="57"/>
      <c r="K32" s="57"/>
    </row>
    <row r="33" spans="1:11" ht="15">
      <c r="A33" s="8">
        <v>35304</v>
      </c>
      <c r="B33" s="97" t="s">
        <v>161</v>
      </c>
      <c r="C33" s="88"/>
      <c r="D33" s="87" t="s">
        <v>165</v>
      </c>
      <c r="E33" s="94" t="s">
        <v>48</v>
      </c>
      <c r="F33" s="87" t="s">
        <v>162</v>
      </c>
      <c r="G33" s="66" t="s">
        <v>54</v>
      </c>
      <c r="H33" s="84" t="s">
        <v>157</v>
      </c>
      <c r="I33" s="76"/>
      <c r="J33" s="57"/>
      <c r="K33" s="57"/>
    </row>
    <row r="34" spans="1:11" ht="15">
      <c r="A34" s="8">
        <v>42360</v>
      </c>
      <c r="B34" s="97" t="s">
        <v>161</v>
      </c>
      <c r="C34" s="88"/>
      <c r="D34" s="87" t="s">
        <v>81</v>
      </c>
      <c r="E34" s="94" t="s">
        <v>48</v>
      </c>
      <c r="F34" s="87" t="s">
        <v>162</v>
      </c>
      <c r="G34" s="66" t="s">
        <v>54</v>
      </c>
      <c r="H34" s="84" t="s">
        <v>157</v>
      </c>
      <c r="I34" s="75"/>
      <c r="J34" s="75"/>
      <c r="K34" s="75"/>
    </row>
    <row r="35" spans="1:11" ht="15">
      <c r="A35" s="8">
        <v>20828</v>
      </c>
      <c r="B35" s="97" t="s">
        <v>161</v>
      </c>
      <c r="C35" s="88"/>
      <c r="D35" s="87" t="s">
        <v>39</v>
      </c>
      <c r="E35" s="94" t="s">
        <v>29</v>
      </c>
      <c r="F35" s="87" t="s">
        <v>107</v>
      </c>
      <c r="G35" s="57" t="s">
        <v>30</v>
      </c>
      <c r="H35" s="84" t="s">
        <v>157</v>
      </c>
      <c r="I35" s="57"/>
      <c r="J35" s="57"/>
      <c r="K35" s="57"/>
    </row>
    <row r="36" spans="1:11" ht="15">
      <c r="A36" s="8">
        <v>29950</v>
      </c>
      <c r="B36" s="97" t="s">
        <v>161</v>
      </c>
      <c r="C36" s="88"/>
      <c r="D36" s="87" t="s">
        <v>41</v>
      </c>
      <c r="E36" s="94" t="s">
        <v>48</v>
      </c>
      <c r="F36" s="87" t="s">
        <v>109</v>
      </c>
      <c r="G36" s="57" t="s">
        <v>42</v>
      </c>
      <c r="H36" s="84" t="s">
        <v>157</v>
      </c>
      <c r="I36" s="57"/>
      <c r="J36" s="57"/>
      <c r="K36" s="57"/>
    </row>
    <row r="37" spans="1:11" ht="15">
      <c r="A37" s="99">
        <v>30503</v>
      </c>
      <c r="B37" s="100" t="s">
        <v>161</v>
      </c>
      <c r="C37" s="101"/>
      <c r="D37" s="102" t="s">
        <v>39</v>
      </c>
      <c r="E37" s="103"/>
      <c r="F37" s="102" t="s">
        <v>107</v>
      </c>
      <c r="G37" s="74" t="s">
        <v>30</v>
      </c>
      <c r="H37" s="104" t="s">
        <v>157</v>
      </c>
      <c r="I37" s="57"/>
      <c r="J37" s="57"/>
      <c r="K37" s="57"/>
    </row>
    <row r="38" spans="1:11" ht="15">
      <c r="A38" s="57">
        <v>43612</v>
      </c>
      <c r="B38" s="8" t="s">
        <v>161</v>
      </c>
      <c r="C38" s="57"/>
      <c r="D38" s="87" t="s">
        <v>125</v>
      </c>
      <c r="E38" s="66" t="s">
        <v>48</v>
      </c>
      <c r="F38" s="87" t="s">
        <v>107</v>
      </c>
      <c r="G38" s="66" t="s">
        <v>49</v>
      </c>
      <c r="H38" s="84" t="s">
        <v>157</v>
      </c>
      <c r="I38" s="73"/>
      <c r="J38" s="57"/>
      <c r="K38" s="57"/>
    </row>
    <row r="39" spans="1:11">
      <c r="A39" s="75"/>
      <c r="B39" s="75"/>
      <c r="C39" s="75"/>
      <c r="D39" s="75"/>
      <c r="E39" s="75"/>
      <c r="F39" s="75"/>
      <c r="G39" s="75"/>
      <c r="H39" s="75"/>
      <c r="I39" s="57"/>
      <c r="J39" s="57"/>
      <c r="K39" s="57"/>
    </row>
    <row r="40" spans="1:11">
      <c r="A40" s="57"/>
      <c r="B40" s="57"/>
      <c r="C40" s="57"/>
      <c r="D40" s="57"/>
      <c r="E40" s="57"/>
      <c r="F40" s="57"/>
      <c r="G40" s="57"/>
      <c r="H40" s="57"/>
      <c r="I40" s="57"/>
      <c r="J40" s="57"/>
      <c r="K40" s="57"/>
    </row>
    <row r="41" spans="1:11">
      <c r="A41" s="57"/>
      <c r="B41" s="57"/>
      <c r="C41" s="57"/>
      <c r="D41" s="57"/>
      <c r="E41" s="57"/>
      <c r="F41" s="57"/>
      <c r="G41" s="57"/>
      <c r="H41" s="57"/>
      <c r="I41" s="57"/>
      <c r="J41" s="57"/>
      <c r="K41" s="57"/>
    </row>
    <row r="42" spans="1:11">
      <c r="A42" s="57"/>
      <c r="B42" s="57"/>
      <c r="C42" s="57"/>
      <c r="D42" s="57"/>
      <c r="E42" s="57"/>
      <c r="F42" s="57"/>
      <c r="G42" s="57"/>
      <c r="H42" s="57"/>
      <c r="I42" s="57"/>
      <c r="J42" s="57"/>
      <c r="K42" s="57"/>
    </row>
    <row r="43" spans="1:11">
      <c r="A43" s="57"/>
      <c r="B43" s="57"/>
      <c r="C43" s="57"/>
      <c r="D43" s="57"/>
      <c r="E43" s="57"/>
      <c r="F43" s="57"/>
      <c r="G43" s="57"/>
      <c r="H43" s="57"/>
      <c r="I43" s="57"/>
      <c r="J43" s="57"/>
      <c r="K43" s="57"/>
    </row>
    <row r="44" spans="1:11">
      <c r="A44" s="57"/>
      <c r="B44" s="57"/>
      <c r="C44" s="57"/>
      <c r="D44" s="57"/>
      <c r="E44" s="57"/>
      <c r="F44" s="57"/>
      <c r="G44" s="57"/>
      <c r="H44" s="57"/>
      <c r="I44" s="57"/>
      <c r="J44" s="57"/>
      <c r="K44" s="57"/>
    </row>
    <row r="45" spans="1:11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</row>
    <row r="46" spans="1:11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</row>
    <row r="47" spans="1:11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</row>
    <row r="48" spans="1:11">
      <c r="A48" s="57"/>
      <c r="B48" s="57"/>
      <c r="C48" s="57"/>
      <c r="D48" s="57"/>
      <c r="E48" s="57"/>
      <c r="F48" s="57"/>
      <c r="G48" s="57"/>
      <c r="H48" s="57"/>
      <c r="I48" s="57"/>
      <c r="J48" s="57"/>
      <c r="K48" s="57"/>
    </row>
    <row r="49" spans="1:11">
      <c r="A49" s="57"/>
      <c r="B49" s="57"/>
      <c r="C49" s="57"/>
      <c r="D49" s="57"/>
      <c r="E49" s="57"/>
      <c r="F49" s="57"/>
      <c r="G49" s="57"/>
      <c r="H49" s="57"/>
      <c r="I49" s="57"/>
      <c r="J49" s="57"/>
      <c r="K49" s="57"/>
    </row>
    <row r="50" spans="1:11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</row>
    <row r="51" spans="1:11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</row>
    <row r="52" spans="1:11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</row>
    <row r="53" spans="1:11">
      <c r="A53" s="57"/>
      <c r="B53" s="57"/>
      <c r="C53" s="57"/>
      <c r="D53" s="57"/>
      <c r="E53" s="57"/>
      <c r="F53" s="57"/>
      <c r="G53" s="57"/>
      <c r="H53" s="57"/>
      <c r="I53" s="57"/>
      <c r="J53" s="57"/>
      <c r="K53" s="57"/>
    </row>
    <row r="54" spans="1:11">
      <c r="A54" s="57"/>
      <c r="B54" s="57"/>
      <c r="C54" s="57"/>
      <c r="D54" s="57"/>
      <c r="E54" s="57"/>
      <c r="F54" s="57"/>
      <c r="G54" s="57"/>
      <c r="H54" s="57"/>
      <c r="I54" s="57"/>
      <c r="J54" s="57"/>
      <c r="K54" s="57"/>
    </row>
    <row r="55" spans="1:11">
      <c r="A55" s="57"/>
      <c r="B55" s="57"/>
      <c r="C55" s="57"/>
      <c r="D55" s="57"/>
      <c r="E55" s="57"/>
      <c r="F55" s="57"/>
      <c r="G55" s="57"/>
      <c r="H55" s="57"/>
      <c r="I55" s="57"/>
      <c r="J55" s="57"/>
      <c r="K55" s="57"/>
    </row>
    <row r="56" spans="1:11">
      <c r="A56" s="57"/>
      <c r="B56" s="57"/>
      <c r="C56" s="57"/>
      <c r="D56" s="57"/>
      <c r="E56" s="57"/>
      <c r="F56" s="57"/>
      <c r="G56" s="57"/>
      <c r="H56" s="57"/>
      <c r="I56" s="57"/>
      <c r="J56" s="57"/>
      <c r="K56" s="57"/>
    </row>
    <row r="57" spans="1:11">
      <c r="A57" s="57"/>
      <c r="B57" s="57"/>
      <c r="C57" s="57"/>
      <c r="D57" s="57"/>
      <c r="E57" s="57"/>
      <c r="F57" s="57"/>
      <c r="G57" s="57"/>
      <c r="H57" s="57"/>
      <c r="I57" s="57"/>
      <c r="J57" s="57"/>
      <c r="K57" s="57"/>
    </row>
    <row r="58" spans="1:11">
      <c r="A58" s="57"/>
      <c r="B58" s="57"/>
      <c r="C58" s="57"/>
      <c r="D58" s="57"/>
      <c r="E58" s="57"/>
      <c r="F58" s="57"/>
      <c r="G58" s="57"/>
      <c r="H58" s="57"/>
      <c r="I58" s="57"/>
      <c r="J58" s="57"/>
      <c r="K58" s="57"/>
    </row>
    <row r="59" spans="1:11">
      <c r="A59" s="57"/>
      <c r="B59" s="57"/>
      <c r="C59" s="57"/>
      <c r="D59" s="57"/>
      <c r="E59" s="57"/>
      <c r="F59" s="57"/>
      <c r="G59" s="57"/>
      <c r="H59" s="57"/>
      <c r="I59" s="57"/>
      <c r="J59" s="57"/>
      <c r="K59" s="57"/>
    </row>
    <row r="60" spans="1:11">
      <c r="A60" s="57"/>
      <c r="B60" s="57"/>
      <c r="C60" s="57"/>
      <c r="D60" s="57"/>
      <c r="E60" s="57"/>
      <c r="F60" s="57"/>
      <c r="G60" s="57"/>
      <c r="H60" s="57"/>
      <c r="I60" s="57"/>
      <c r="J60" s="57"/>
      <c r="K60" s="57"/>
    </row>
    <row r="61" spans="1:11">
      <c r="A61" s="57"/>
      <c r="B61" s="57"/>
      <c r="C61" s="57"/>
      <c r="D61" s="57"/>
      <c r="E61" s="57"/>
      <c r="F61" s="57"/>
      <c r="G61" s="57"/>
      <c r="H61" s="57"/>
      <c r="I61" s="57"/>
      <c r="J61" s="57"/>
      <c r="K61" s="57"/>
    </row>
    <row r="62" spans="1:11">
      <c r="A62" s="57"/>
      <c r="B62" s="57"/>
      <c r="C62" s="57"/>
      <c r="D62" s="57"/>
      <c r="E62" s="57"/>
      <c r="F62" s="57"/>
      <c r="G62" s="57"/>
      <c r="H62" s="57"/>
      <c r="I62" s="57"/>
      <c r="J62" s="57"/>
      <c r="K62" s="57"/>
    </row>
    <row r="63" spans="1:11">
      <c r="A63" s="57"/>
      <c r="B63" s="57"/>
      <c r="C63" s="57"/>
      <c r="D63" s="57"/>
      <c r="E63" s="57"/>
      <c r="F63" s="57"/>
      <c r="G63" s="57"/>
      <c r="H63" s="57"/>
      <c r="I63" s="57"/>
      <c r="J63" s="57"/>
      <c r="K63" s="57"/>
    </row>
    <row r="64" spans="1:11">
      <c r="A64" s="57"/>
      <c r="B64" s="57"/>
      <c r="C64" s="57"/>
      <c r="D64" s="57"/>
      <c r="E64" s="57"/>
      <c r="F64" s="57"/>
      <c r="G64" s="57"/>
      <c r="H64" s="57"/>
      <c r="I64" s="57"/>
      <c r="J64" s="57"/>
      <c r="K64" s="57"/>
    </row>
    <row r="65" spans="1:11">
      <c r="A65" s="57"/>
      <c r="B65" s="57"/>
      <c r="C65" s="57"/>
      <c r="D65" s="57"/>
      <c r="E65" s="57"/>
      <c r="F65" s="57"/>
      <c r="G65" s="57"/>
      <c r="H65" s="57"/>
      <c r="I65" s="57"/>
      <c r="J65" s="57"/>
      <c r="K65" s="57"/>
    </row>
    <row r="66" spans="1:11">
      <c r="A66" s="57"/>
      <c r="B66" s="57"/>
      <c r="C66" s="57"/>
      <c r="D66" s="57"/>
      <c r="E66" s="57"/>
      <c r="F66" s="57"/>
      <c r="G66" s="57"/>
      <c r="H66" s="57"/>
      <c r="I66" s="57"/>
      <c r="J66" s="57"/>
      <c r="K66" s="57"/>
    </row>
    <row r="67" spans="1:11">
      <c r="A67" s="57"/>
      <c r="B67" s="57"/>
      <c r="C67" s="57"/>
      <c r="D67" s="57"/>
      <c r="E67" s="57"/>
      <c r="F67" s="57"/>
      <c r="G67" s="57"/>
      <c r="H67" s="57"/>
      <c r="I67" s="57"/>
      <c r="J67" s="57"/>
      <c r="K67" s="57"/>
    </row>
    <row r="68" spans="1:11">
      <c r="A68" s="57"/>
      <c r="B68" s="57"/>
      <c r="C68" s="57"/>
      <c r="D68" s="57"/>
      <c r="E68" s="57"/>
      <c r="F68" s="57"/>
      <c r="G68" s="57"/>
      <c r="H68" s="57"/>
      <c r="I68" s="57"/>
      <c r="J68" s="57"/>
      <c r="K68" s="57"/>
    </row>
    <row r="69" spans="1:11">
      <c r="A69" s="57"/>
      <c r="B69" s="57"/>
      <c r="C69" s="57"/>
      <c r="D69" s="57"/>
      <c r="E69" s="57"/>
      <c r="F69" s="57"/>
      <c r="G69" s="57"/>
      <c r="H69" s="57"/>
      <c r="I69" s="57"/>
      <c r="J69" s="57"/>
      <c r="K69" s="57"/>
    </row>
    <row r="70" spans="1:11">
      <c r="A70" s="57"/>
      <c r="B70" s="57"/>
      <c r="C70" s="57"/>
      <c r="D70" s="57"/>
      <c r="E70" s="57"/>
      <c r="F70" s="57"/>
      <c r="G70" s="57"/>
      <c r="H70" s="57"/>
      <c r="I70" s="57"/>
      <c r="J70" s="57"/>
      <c r="K70" s="57"/>
    </row>
    <row r="71" spans="1:11">
      <c r="A71" s="57"/>
      <c r="B71" s="57"/>
      <c r="C71" s="57"/>
      <c r="D71" s="57"/>
      <c r="E71" s="57"/>
      <c r="F71" s="57"/>
      <c r="G71" s="57"/>
      <c r="H71" s="57"/>
      <c r="I71" s="57"/>
      <c r="J71" s="57"/>
      <c r="K71" s="57"/>
    </row>
    <row r="72" spans="1:11">
      <c r="A72" s="57"/>
      <c r="B72" s="57"/>
      <c r="C72" s="57"/>
      <c r="D72" s="57"/>
      <c r="E72" s="57"/>
      <c r="F72" s="57"/>
      <c r="G72" s="57"/>
      <c r="H72" s="57"/>
      <c r="I72" s="57"/>
      <c r="J72" s="57"/>
      <c r="K72" s="57"/>
    </row>
    <row r="73" spans="1:11">
      <c r="A73" s="57"/>
      <c r="B73" s="57"/>
      <c r="C73" s="57"/>
      <c r="D73" s="57"/>
      <c r="E73" s="57"/>
      <c r="F73" s="57"/>
      <c r="G73" s="57"/>
      <c r="H73" s="57"/>
      <c r="I73" s="57"/>
      <c r="J73" s="57"/>
      <c r="K73" s="57"/>
    </row>
    <row r="74" spans="1:11">
      <c r="A74" s="57"/>
      <c r="B74" s="57"/>
      <c r="C74" s="57"/>
      <c r="D74" s="57"/>
      <c r="E74" s="57"/>
      <c r="F74" s="57"/>
      <c r="G74" s="57"/>
      <c r="H74" s="57"/>
      <c r="I74" s="57"/>
      <c r="J74" s="57"/>
      <c r="K74" s="57"/>
    </row>
    <row r="75" spans="1:11">
      <c r="A75" s="57"/>
      <c r="B75" s="57"/>
      <c r="C75" s="57"/>
      <c r="D75" s="57"/>
      <c r="E75" s="57"/>
      <c r="F75" s="57"/>
      <c r="G75" s="57"/>
      <c r="H75" s="57"/>
      <c r="I75" s="57"/>
      <c r="J75" s="57"/>
      <c r="K75" s="57"/>
    </row>
    <row r="76" spans="1:11">
      <c r="A76" s="57"/>
      <c r="B76" s="57"/>
      <c r="C76" s="57"/>
      <c r="D76" s="57"/>
      <c r="E76" s="57"/>
      <c r="F76" s="57"/>
      <c r="G76" s="57"/>
      <c r="H76" s="57"/>
      <c r="I76" s="57"/>
      <c r="J76" s="57"/>
      <c r="K76" s="57"/>
    </row>
    <row r="77" spans="1:11">
      <c r="A77" s="57"/>
      <c r="B77" s="57"/>
      <c r="C77" s="57"/>
      <c r="D77" s="57"/>
      <c r="E77" s="57"/>
      <c r="F77" s="57"/>
      <c r="G77" s="57"/>
      <c r="H77" s="57"/>
      <c r="I77" s="57"/>
      <c r="J77" s="57"/>
      <c r="K77" s="57"/>
    </row>
    <row r="78" spans="1:11">
      <c r="A78" s="57"/>
      <c r="B78" s="57"/>
      <c r="C78" s="57"/>
      <c r="D78" s="57"/>
      <c r="E78" s="57"/>
      <c r="F78" s="57"/>
      <c r="G78" s="57"/>
      <c r="H78" s="57"/>
      <c r="I78" s="57"/>
      <c r="J78" s="57"/>
      <c r="K78" s="57"/>
    </row>
    <row r="79" spans="1:11">
      <c r="A79" s="57"/>
      <c r="B79" s="57"/>
      <c r="C79" s="57"/>
      <c r="D79" s="57"/>
      <c r="E79" s="57"/>
      <c r="F79" s="57"/>
      <c r="G79" s="57"/>
      <c r="H79" s="57"/>
      <c r="I79" s="57"/>
      <c r="J79" s="57"/>
      <c r="K79" s="57"/>
    </row>
    <row r="80" spans="1:11">
      <c r="A80" s="57"/>
      <c r="B80" s="57"/>
      <c r="C80" s="57"/>
      <c r="D80" s="57"/>
      <c r="E80" s="57"/>
      <c r="F80" s="57"/>
      <c r="G80" s="57"/>
      <c r="H80" s="57"/>
      <c r="I80" s="57"/>
      <c r="J80" s="57"/>
      <c r="K80" s="57"/>
    </row>
    <row r="81" spans="1:11">
      <c r="A81" s="57"/>
      <c r="B81" s="57"/>
      <c r="C81" s="57"/>
      <c r="D81" s="57"/>
      <c r="E81" s="57"/>
      <c r="F81" s="57"/>
      <c r="G81" s="57"/>
      <c r="H81" s="57"/>
      <c r="I81" s="57"/>
      <c r="J81" s="57"/>
      <c r="K81" s="57"/>
    </row>
    <row r="82" spans="1:11">
      <c r="A82" s="57"/>
      <c r="B82" s="57"/>
      <c r="C82" s="57"/>
      <c r="D82" s="57"/>
      <c r="E82" s="57"/>
      <c r="F82" s="57"/>
      <c r="G82" s="57"/>
      <c r="H82" s="57"/>
      <c r="I82" s="57"/>
      <c r="J82" s="57"/>
      <c r="K82" s="57"/>
    </row>
    <row r="83" spans="1:11">
      <c r="A83" s="57"/>
      <c r="B83" s="57"/>
      <c r="C83" s="57"/>
      <c r="D83" s="57"/>
      <c r="E83" s="57"/>
      <c r="F83" s="57"/>
      <c r="G83" s="57"/>
      <c r="H83" s="57"/>
      <c r="I83" s="57"/>
      <c r="J83" s="57"/>
      <c r="K83" s="57"/>
    </row>
    <row r="84" spans="1:11">
      <c r="A84" s="57"/>
      <c r="B84" s="57"/>
      <c r="C84" s="57"/>
      <c r="D84" s="57"/>
      <c r="E84" s="57"/>
      <c r="F84" s="57"/>
      <c r="G84" s="57"/>
      <c r="H84" s="57"/>
      <c r="I84" s="57"/>
      <c r="J84" s="57"/>
      <c r="K84" s="57"/>
    </row>
    <row r="85" spans="1:11">
      <c r="A85" s="57"/>
      <c r="B85" s="57"/>
      <c r="C85" s="57"/>
      <c r="D85" s="57"/>
      <c r="E85" s="57"/>
      <c r="F85" s="57"/>
      <c r="G85" s="57"/>
      <c r="H85" s="57"/>
      <c r="I85" s="57"/>
      <c r="J85" s="57"/>
      <c r="K85" s="57"/>
    </row>
  </sheetData>
  <mergeCells count="8">
    <mergeCell ref="A13:N14"/>
    <mergeCell ref="A16:R16"/>
    <mergeCell ref="A1:R1"/>
    <mergeCell ref="A4:N4"/>
    <mergeCell ref="A5:N6"/>
    <mergeCell ref="A8:N8"/>
    <mergeCell ref="A9:N10"/>
    <mergeCell ref="A12:N12"/>
  </mergeCells>
  <conditionalFormatting sqref="A17">
    <cfRule type="duplicateValues" dxfId="10" priority="1"/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1129B-4885-467D-BCC4-38952BF607D0}">
  <sheetPr>
    <tabColor theme="0"/>
  </sheetPr>
  <dimension ref="A1:R84"/>
  <sheetViews>
    <sheetView showGridLines="0" workbookViewId="0">
      <selection activeCell="A9" sqref="A9:N10"/>
    </sheetView>
  </sheetViews>
  <sheetFormatPr defaultRowHeight="12"/>
  <cols>
    <col min="1" max="1" width="9.140625" style="44"/>
    <col min="2" max="2" width="13.85546875" style="44" bestFit="1" customWidth="1"/>
    <col min="3" max="3" width="9.140625" style="44"/>
    <col min="4" max="4" width="18.85546875" style="44" bestFit="1" customWidth="1"/>
    <col min="5" max="5" width="10" style="44" bestFit="1" customWidth="1"/>
    <col min="6" max="6" width="13.85546875" style="44" bestFit="1" customWidth="1"/>
    <col min="7" max="7" width="12.42578125" style="44" bestFit="1" customWidth="1"/>
    <col min="8" max="8" width="12.5703125" style="44" bestFit="1" customWidth="1"/>
    <col min="9" max="9" width="10.42578125" style="44" bestFit="1" customWidth="1"/>
    <col min="10" max="10" width="9.7109375" style="44" bestFit="1" customWidth="1"/>
    <col min="11" max="16384" width="9.140625" style="44"/>
  </cols>
  <sheetData>
    <row r="1" spans="1:18" ht="15">
      <c r="A1" s="129" t="s">
        <v>166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</row>
    <row r="4" spans="1:18">
      <c r="A4" s="133" t="s">
        <v>1</v>
      </c>
      <c r="B4" s="134"/>
      <c r="C4" s="134"/>
      <c r="D4" s="134"/>
      <c r="E4" s="134"/>
      <c r="F4" s="134"/>
      <c r="G4" s="134"/>
      <c r="H4" s="134"/>
      <c r="I4" s="134"/>
      <c r="J4" s="134"/>
      <c r="K4" s="134"/>
      <c r="L4" s="134"/>
      <c r="M4" s="134"/>
      <c r="N4" s="134"/>
    </row>
    <row r="5" spans="1:18" ht="15" customHeight="1">
      <c r="A5" s="131" t="s">
        <v>167</v>
      </c>
      <c r="B5" s="131"/>
      <c r="C5" s="131"/>
      <c r="D5" s="131"/>
      <c r="E5" s="131"/>
      <c r="F5" s="131"/>
      <c r="G5" s="131"/>
      <c r="H5" s="131"/>
      <c r="I5" s="131"/>
      <c r="J5" s="131"/>
      <c r="K5" s="131"/>
      <c r="L5" s="131"/>
      <c r="M5" s="131"/>
      <c r="N5" s="131"/>
    </row>
    <row r="6" spans="1:18" ht="19.5" customHeight="1">
      <c r="A6" s="131"/>
      <c r="B6" s="131"/>
      <c r="C6" s="131"/>
      <c r="D6" s="131"/>
      <c r="E6" s="131"/>
      <c r="F6" s="131"/>
      <c r="G6" s="131"/>
      <c r="H6" s="131"/>
      <c r="I6" s="131"/>
      <c r="J6" s="131"/>
      <c r="K6" s="131"/>
      <c r="L6" s="131"/>
      <c r="M6" s="131"/>
      <c r="N6" s="131"/>
    </row>
    <row r="8" spans="1:18">
      <c r="A8" s="133" t="s">
        <v>3</v>
      </c>
      <c r="B8" s="134"/>
      <c r="C8" s="134"/>
      <c r="D8" s="134"/>
      <c r="E8" s="134"/>
      <c r="F8" s="134"/>
      <c r="G8" s="134"/>
      <c r="H8" s="134"/>
      <c r="I8" s="134"/>
      <c r="J8" s="134"/>
      <c r="K8" s="134"/>
      <c r="L8" s="134"/>
      <c r="M8" s="134"/>
      <c r="N8" s="134"/>
    </row>
    <row r="9" spans="1:18" ht="15" customHeight="1">
      <c r="A9" s="131" t="s">
        <v>168</v>
      </c>
      <c r="B9" s="131"/>
      <c r="C9" s="131"/>
      <c r="D9" s="131"/>
      <c r="E9" s="131"/>
      <c r="F9" s="131"/>
      <c r="G9" s="131"/>
      <c r="H9" s="131"/>
      <c r="I9" s="131"/>
      <c r="J9" s="131"/>
      <c r="K9" s="131"/>
      <c r="L9" s="131"/>
      <c r="M9" s="131"/>
      <c r="N9" s="131"/>
    </row>
    <row r="10" spans="1:18">
      <c r="A10" s="131"/>
      <c r="B10" s="131"/>
      <c r="C10" s="131"/>
      <c r="D10" s="131"/>
      <c r="E10" s="131"/>
      <c r="F10" s="131"/>
      <c r="G10" s="131"/>
      <c r="H10" s="131"/>
      <c r="I10" s="131"/>
      <c r="J10" s="131"/>
      <c r="K10" s="131"/>
      <c r="L10" s="131"/>
      <c r="M10" s="131"/>
      <c r="N10" s="131"/>
    </row>
    <row r="12" spans="1:18">
      <c r="A12" s="133" t="s">
        <v>5</v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4"/>
      <c r="M12" s="134"/>
      <c r="N12" s="134"/>
    </row>
    <row r="13" spans="1:18" ht="15" customHeight="1">
      <c r="A13" s="131" t="s">
        <v>169</v>
      </c>
      <c r="B13" s="131"/>
      <c r="C13" s="131"/>
      <c r="D13" s="131"/>
      <c r="E13" s="131"/>
      <c r="F13" s="131"/>
      <c r="G13" s="131"/>
      <c r="H13" s="131"/>
      <c r="I13" s="131"/>
      <c r="J13" s="131"/>
      <c r="K13" s="131"/>
      <c r="L13" s="131"/>
      <c r="M13" s="131"/>
      <c r="N13" s="131"/>
    </row>
    <row r="14" spans="1:18">
      <c r="A14" s="131"/>
      <c r="B14" s="131"/>
      <c r="C14" s="131"/>
      <c r="D14" s="131"/>
      <c r="E14" s="131"/>
      <c r="F14" s="131"/>
      <c r="G14" s="131"/>
      <c r="H14" s="131"/>
      <c r="I14" s="131"/>
      <c r="J14" s="131"/>
      <c r="K14" s="131"/>
      <c r="L14" s="131"/>
      <c r="M14" s="131"/>
      <c r="N14" s="131"/>
    </row>
    <row r="16" spans="1:18">
      <c r="A16" s="132" t="s">
        <v>15</v>
      </c>
      <c r="B16" s="132"/>
      <c r="C16" s="132"/>
      <c r="D16" s="132"/>
      <c r="E16" s="132"/>
      <c r="F16" s="132"/>
      <c r="G16" s="132"/>
      <c r="H16" s="132"/>
      <c r="I16" s="132"/>
      <c r="J16" s="132"/>
      <c r="K16" s="132"/>
      <c r="L16" s="132"/>
      <c r="M16" s="132"/>
      <c r="N16" s="132"/>
      <c r="O16" s="132"/>
      <c r="P16" s="132"/>
      <c r="Q16" s="132"/>
      <c r="R16" s="132"/>
    </row>
    <row r="17" spans="1:11">
      <c r="A17" s="45" t="s">
        <v>16</v>
      </c>
      <c r="B17" s="45" t="s">
        <v>17</v>
      </c>
      <c r="C17" s="46" t="s">
        <v>18</v>
      </c>
      <c r="D17" s="46" t="s">
        <v>19</v>
      </c>
      <c r="E17" s="46" t="s">
        <v>20</v>
      </c>
      <c r="F17" s="46" t="s">
        <v>21</v>
      </c>
      <c r="G17" s="46" t="s">
        <v>22</v>
      </c>
      <c r="H17" s="46" t="s">
        <v>23</v>
      </c>
      <c r="I17" s="46" t="s">
        <v>24</v>
      </c>
      <c r="J17" s="46" t="s">
        <v>25</v>
      </c>
      <c r="K17" s="47" t="s">
        <v>26</v>
      </c>
    </row>
    <row r="18" spans="1:11" ht="15">
      <c r="A18" s="8">
        <v>44501</v>
      </c>
      <c r="B18" s="97" t="s">
        <v>27</v>
      </c>
      <c r="C18" s="88"/>
      <c r="D18" s="87" t="s">
        <v>137</v>
      </c>
      <c r="E18" s="94" t="s">
        <v>170</v>
      </c>
      <c r="F18" s="102"/>
      <c r="G18" s="84" t="s">
        <v>30</v>
      </c>
      <c r="H18" s="66" t="s">
        <v>171</v>
      </c>
      <c r="I18" s="98">
        <v>46212</v>
      </c>
      <c r="J18" s="57"/>
      <c r="K18" s="84"/>
    </row>
    <row r="19" spans="1:11" ht="15">
      <c r="A19" s="8">
        <v>44442</v>
      </c>
      <c r="B19" s="97" t="s">
        <v>27</v>
      </c>
      <c r="C19" s="88">
        <v>1596</v>
      </c>
      <c r="D19" s="87" t="s">
        <v>62</v>
      </c>
      <c r="E19" s="94" t="s">
        <v>170</v>
      </c>
      <c r="F19" s="87" t="s">
        <v>110</v>
      </c>
      <c r="G19" s="84" t="s">
        <v>30</v>
      </c>
      <c r="H19" s="66" t="s">
        <v>171</v>
      </c>
      <c r="I19" s="98">
        <v>46212</v>
      </c>
      <c r="J19" s="57"/>
      <c r="K19" s="84"/>
    </row>
    <row r="20" spans="1:11" ht="15">
      <c r="A20" s="8">
        <v>41235</v>
      </c>
      <c r="B20" s="97" t="s">
        <v>27</v>
      </c>
      <c r="C20" s="88">
        <v>9886</v>
      </c>
      <c r="D20" s="87" t="s">
        <v>39</v>
      </c>
      <c r="E20" s="94" t="s">
        <v>170</v>
      </c>
      <c r="F20" s="87" t="s">
        <v>107</v>
      </c>
      <c r="G20" s="84" t="s">
        <v>30</v>
      </c>
      <c r="H20" s="66" t="s">
        <v>171</v>
      </c>
      <c r="I20" s="98">
        <v>46212</v>
      </c>
      <c r="J20" s="57"/>
      <c r="K20" s="84"/>
    </row>
    <row r="21" spans="1:11" ht="15">
      <c r="A21" s="8">
        <v>41723</v>
      </c>
      <c r="B21" s="97" t="s">
        <v>27</v>
      </c>
      <c r="C21" s="88">
        <v>1464</v>
      </c>
      <c r="D21" s="87" t="s">
        <v>64</v>
      </c>
      <c r="E21" s="94" t="s">
        <v>170</v>
      </c>
      <c r="F21" s="87" t="s">
        <v>110</v>
      </c>
      <c r="G21" s="84" t="s">
        <v>30</v>
      </c>
      <c r="H21" s="66" t="s">
        <v>171</v>
      </c>
      <c r="I21" s="98">
        <v>46212</v>
      </c>
      <c r="J21" s="57"/>
      <c r="K21" s="84"/>
    </row>
    <row r="22" spans="1:11" ht="15">
      <c r="A22" s="8">
        <v>42952</v>
      </c>
      <c r="B22" s="97" t="s">
        <v>27</v>
      </c>
      <c r="C22" s="88">
        <v>9886</v>
      </c>
      <c r="D22" s="87" t="s">
        <v>39</v>
      </c>
      <c r="E22" s="94" t="s">
        <v>170</v>
      </c>
      <c r="F22" s="87" t="s">
        <v>107</v>
      </c>
      <c r="G22" s="84" t="s">
        <v>30</v>
      </c>
      <c r="H22" s="66" t="s">
        <v>171</v>
      </c>
      <c r="I22" s="98">
        <v>46212</v>
      </c>
      <c r="J22" s="57"/>
      <c r="K22" s="84"/>
    </row>
    <row r="23" spans="1:11" ht="15">
      <c r="A23" s="83"/>
      <c r="B23" s="97"/>
      <c r="C23" s="88"/>
      <c r="D23" s="93"/>
      <c r="E23" s="94"/>
      <c r="F23" s="93"/>
      <c r="G23" s="84"/>
      <c r="H23" s="66"/>
      <c r="I23" s="98"/>
      <c r="J23" s="57"/>
      <c r="K23" s="84"/>
    </row>
    <row r="24" spans="1:11" ht="15">
      <c r="A24" s="8"/>
      <c r="B24" s="97"/>
      <c r="C24" s="88"/>
      <c r="D24" s="87"/>
      <c r="E24" s="94"/>
      <c r="F24" s="87"/>
      <c r="G24" s="84"/>
      <c r="H24" s="66"/>
      <c r="I24" s="98"/>
      <c r="J24" s="57"/>
      <c r="K24" s="84"/>
    </row>
    <row r="25" spans="1:11" ht="15">
      <c r="A25" s="8"/>
      <c r="B25" s="97"/>
      <c r="C25" s="89"/>
      <c r="D25" s="87"/>
      <c r="E25" s="94"/>
      <c r="F25" s="87"/>
      <c r="G25" s="91"/>
      <c r="H25" s="66"/>
      <c r="I25" s="98"/>
      <c r="J25" s="57"/>
      <c r="K25" s="84"/>
    </row>
    <row r="26" spans="1:11" ht="15">
      <c r="A26" s="8"/>
      <c r="B26" s="97"/>
      <c r="C26" s="88"/>
      <c r="D26" s="87"/>
      <c r="E26" s="94"/>
      <c r="F26" s="87"/>
      <c r="G26" s="84"/>
      <c r="H26" s="66"/>
      <c r="I26" s="98"/>
      <c r="J26" s="57"/>
      <c r="K26" s="84"/>
    </row>
    <row r="27" spans="1:11" ht="15">
      <c r="A27" s="8"/>
      <c r="B27" s="97"/>
      <c r="C27" s="88"/>
      <c r="D27" s="87"/>
      <c r="E27" s="94"/>
      <c r="F27" s="87"/>
      <c r="G27" s="84"/>
      <c r="H27" s="66"/>
      <c r="I27" s="98"/>
      <c r="J27" s="57"/>
      <c r="K27" s="84"/>
    </row>
    <row r="28" spans="1:11" ht="15">
      <c r="A28" s="8"/>
      <c r="B28" s="97"/>
      <c r="C28" s="88"/>
      <c r="D28" s="87"/>
      <c r="E28" s="94"/>
      <c r="F28" s="87"/>
      <c r="G28" s="84"/>
      <c r="H28" s="66"/>
      <c r="I28" s="98"/>
      <c r="J28" s="57"/>
      <c r="K28" s="73"/>
    </row>
    <row r="29" spans="1:11" ht="15">
      <c r="A29" s="8"/>
      <c r="B29" s="97"/>
      <c r="C29" s="88"/>
      <c r="D29" s="87"/>
      <c r="E29" s="94"/>
      <c r="F29" s="87"/>
      <c r="G29" s="84"/>
      <c r="H29" s="66"/>
      <c r="I29" s="98"/>
      <c r="J29" s="57"/>
      <c r="K29" s="73"/>
    </row>
    <row r="30" spans="1:11" ht="15">
      <c r="A30" s="8"/>
      <c r="B30" s="97"/>
      <c r="C30" s="88"/>
      <c r="D30" s="87"/>
      <c r="E30" s="94"/>
      <c r="F30" s="87"/>
      <c r="G30" s="84"/>
      <c r="H30" s="66"/>
      <c r="I30" s="98"/>
      <c r="J30" s="57"/>
      <c r="K30" s="73"/>
    </row>
    <row r="31" spans="1:11" ht="15">
      <c r="A31" s="8"/>
      <c r="B31" s="97"/>
      <c r="C31" s="88"/>
      <c r="D31" s="87"/>
      <c r="E31" s="94"/>
      <c r="F31" s="87"/>
      <c r="G31" s="84"/>
      <c r="H31" s="66"/>
      <c r="I31" s="98"/>
      <c r="J31" s="57"/>
      <c r="K31" s="73"/>
    </row>
    <row r="32" spans="1:11" ht="15">
      <c r="A32" s="8"/>
      <c r="B32" s="97"/>
      <c r="C32" s="88"/>
      <c r="D32" s="87"/>
      <c r="E32" s="94"/>
      <c r="F32" s="87"/>
      <c r="G32" s="84"/>
      <c r="H32" s="66"/>
      <c r="I32" s="98"/>
      <c r="J32" s="57"/>
      <c r="K32" s="73"/>
    </row>
    <row r="33" spans="1:11" ht="15">
      <c r="A33" s="75"/>
      <c r="B33" s="8"/>
      <c r="C33" s="90"/>
      <c r="D33" s="93"/>
      <c r="E33" s="95"/>
      <c r="F33" s="93"/>
      <c r="G33" s="92"/>
      <c r="H33" s="75"/>
      <c r="I33" s="90"/>
      <c r="J33" s="57"/>
      <c r="K33" s="92"/>
    </row>
    <row r="34" spans="1:11" ht="15">
      <c r="A34" s="57"/>
      <c r="B34" s="8"/>
      <c r="C34" s="72"/>
      <c r="D34" s="87"/>
      <c r="E34" s="96"/>
      <c r="F34" s="87"/>
      <c r="G34" s="73"/>
      <c r="H34" s="57"/>
      <c r="I34" s="57"/>
      <c r="J34" s="75"/>
      <c r="K34" s="57"/>
    </row>
    <row r="35" spans="1:11" ht="15">
      <c r="A35" s="57"/>
      <c r="B35" s="57"/>
      <c r="C35" s="72"/>
      <c r="D35" s="93"/>
      <c r="E35" s="73"/>
      <c r="F35" s="75"/>
      <c r="G35" s="57"/>
      <c r="H35" s="57"/>
      <c r="I35" s="57"/>
      <c r="J35" s="57"/>
      <c r="K35" s="57"/>
    </row>
    <row r="36" spans="1:11" ht="15">
      <c r="A36" s="57"/>
      <c r="B36" s="57"/>
      <c r="C36" s="72"/>
      <c r="D36" s="87"/>
      <c r="E36" s="73"/>
      <c r="F36" s="57"/>
      <c r="G36" s="57"/>
      <c r="H36" s="57"/>
      <c r="I36" s="57"/>
      <c r="J36" s="57"/>
      <c r="K36" s="57"/>
    </row>
    <row r="37" spans="1:11" ht="15">
      <c r="A37" s="57"/>
      <c r="B37" s="57"/>
      <c r="C37" s="72"/>
      <c r="D37" s="87"/>
      <c r="E37" s="73"/>
      <c r="F37" s="57"/>
      <c r="G37" s="57"/>
      <c r="H37" s="57"/>
      <c r="I37" s="57"/>
      <c r="J37" s="57"/>
      <c r="K37" s="57"/>
    </row>
    <row r="38" spans="1:11" ht="15">
      <c r="A38" s="57"/>
      <c r="B38" s="57"/>
      <c r="C38" s="72"/>
      <c r="D38" s="87"/>
      <c r="E38" s="73"/>
      <c r="F38" s="57"/>
      <c r="G38" s="57"/>
      <c r="H38" s="57"/>
      <c r="I38" s="57"/>
      <c r="J38" s="57"/>
      <c r="K38" s="57"/>
    </row>
    <row r="39" spans="1:11">
      <c r="A39" s="57"/>
      <c r="B39" s="57"/>
      <c r="C39" s="57"/>
      <c r="D39" s="75"/>
      <c r="E39" s="57"/>
      <c r="F39" s="57"/>
      <c r="G39" s="57"/>
      <c r="H39" s="57"/>
      <c r="I39" s="57"/>
      <c r="J39" s="57"/>
      <c r="K39" s="57"/>
    </row>
    <row r="40" spans="1:11">
      <c r="A40" s="57"/>
      <c r="B40" s="57"/>
      <c r="C40" s="57"/>
      <c r="D40" s="57"/>
      <c r="E40" s="57"/>
      <c r="F40" s="57"/>
      <c r="G40" s="57"/>
      <c r="H40" s="57"/>
      <c r="I40" s="57"/>
      <c r="J40" s="57"/>
      <c r="K40" s="57"/>
    </row>
    <row r="41" spans="1:11">
      <c r="A41" s="57"/>
      <c r="B41" s="57"/>
      <c r="C41" s="57"/>
      <c r="D41" s="57"/>
      <c r="E41" s="57"/>
      <c r="F41" s="57"/>
      <c r="G41" s="57"/>
      <c r="H41" s="57"/>
      <c r="I41" s="57"/>
      <c r="J41" s="57"/>
      <c r="K41" s="57"/>
    </row>
    <row r="42" spans="1:11">
      <c r="A42" s="57"/>
      <c r="B42" s="57"/>
      <c r="C42" s="57"/>
      <c r="D42" s="57"/>
      <c r="E42" s="57"/>
      <c r="F42" s="57"/>
      <c r="G42" s="57"/>
      <c r="H42" s="57"/>
      <c r="I42" s="57"/>
      <c r="J42" s="57"/>
      <c r="K42" s="57"/>
    </row>
    <row r="43" spans="1:11">
      <c r="A43" s="57"/>
      <c r="B43" s="57"/>
      <c r="C43" s="57"/>
      <c r="D43" s="57"/>
      <c r="E43" s="57"/>
      <c r="F43" s="57"/>
      <c r="G43" s="57"/>
      <c r="H43" s="57"/>
      <c r="I43" s="57"/>
      <c r="J43" s="57"/>
      <c r="K43" s="57"/>
    </row>
    <row r="44" spans="1:11">
      <c r="A44" s="57"/>
      <c r="B44" s="57"/>
      <c r="C44" s="57"/>
      <c r="D44" s="57"/>
      <c r="E44" s="57"/>
      <c r="F44" s="57"/>
      <c r="G44" s="57"/>
      <c r="H44" s="57"/>
      <c r="I44" s="57"/>
      <c r="J44" s="57"/>
      <c r="K44" s="57"/>
    </row>
    <row r="45" spans="1:11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</row>
    <row r="46" spans="1:11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</row>
    <row r="47" spans="1:11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</row>
    <row r="48" spans="1:11">
      <c r="A48" s="57"/>
      <c r="B48" s="57"/>
      <c r="C48" s="57"/>
      <c r="D48" s="57"/>
      <c r="E48" s="57"/>
      <c r="F48" s="57"/>
      <c r="G48" s="57"/>
      <c r="H48" s="57"/>
      <c r="I48" s="57"/>
      <c r="J48" s="57"/>
      <c r="K48" s="57"/>
    </row>
    <row r="49" spans="1:11">
      <c r="A49" s="57"/>
      <c r="B49" s="57"/>
      <c r="C49" s="57"/>
      <c r="D49" s="57"/>
      <c r="E49" s="57"/>
      <c r="F49" s="57"/>
      <c r="G49" s="57"/>
      <c r="H49" s="57"/>
      <c r="I49" s="57"/>
      <c r="J49" s="57"/>
      <c r="K49" s="57"/>
    </row>
    <row r="50" spans="1:11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</row>
    <row r="51" spans="1:11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</row>
    <row r="52" spans="1:11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</row>
    <row r="53" spans="1:11">
      <c r="A53" s="57"/>
      <c r="B53" s="57"/>
      <c r="C53" s="57"/>
      <c r="D53" s="57"/>
      <c r="E53" s="57"/>
      <c r="F53" s="57"/>
      <c r="G53" s="57"/>
      <c r="H53" s="57"/>
      <c r="I53" s="57"/>
      <c r="J53" s="57"/>
      <c r="K53" s="57"/>
    </row>
    <row r="54" spans="1:11">
      <c r="A54" s="57"/>
      <c r="B54" s="57"/>
      <c r="C54" s="57"/>
      <c r="D54" s="57"/>
      <c r="E54" s="57"/>
      <c r="F54" s="57"/>
      <c r="G54" s="57"/>
      <c r="H54" s="57"/>
      <c r="I54" s="57"/>
      <c r="J54" s="57"/>
      <c r="K54" s="57"/>
    </row>
    <row r="55" spans="1:11">
      <c r="A55" s="57"/>
      <c r="B55" s="57"/>
      <c r="C55" s="57"/>
      <c r="D55" s="57"/>
      <c r="E55" s="57"/>
      <c r="F55" s="57"/>
      <c r="G55" s="57"/>
      <c r="H55" s="57"/>
      <c r="I55" s="57"/>
      <c r="J55" s="57"/>
      <c r="K55" s="57"/>
    </row>
    <row r="56" spans="1:11">
      <c r="A56" s="57"/>
      <c r="B56" s="57"/>
      <c r="C56" s="57"/>
      <c r="D56" s="57"/>
      <c r="E56" s="57"/>
      <c r="F56" s="57"/>
      <c r="G56" s="57"/>
      <c r="H56" s="57"/>
      <c r="I56" s="57"/>
      <c r="J56" s="57"/>
      <c r="K56" s="57"/>
    </row>
    <row r="57" spans="1:11">
      <c r="A57" s="57"/>
      <c r="B57" s="57"/>
      <c r="C57" s="57"/>
      <c r="D57" s="57"/>
      <c r="E57" s="57"/>
      <c r="F57" s="57"/>
      <c r="G57" s="57"/>
      <c r="H57" s="57"/>
      <c r="I57" s="57"/>
      <c r="J57" s="57"/>
      <c r="K57" s="57"/>
    </row>
    <row r="58" spans="1:11">
      <c r="A58" s="57"/>
      <c r="B58" s="57"/>
      <c r="C58" s="57"/>
      <c r="D58" s="57"/>
      <c r="E58" s="57"/>
      <c r="F58" s="57"/>
      <c r="G58" s="57"/>
      <c r="H58" s="57"/>
      <c r="I58" s="57"/>
      <c r="J58" s="57"/>
      <c r="K58" s="57"/>
    </row>
    <row r="59" spans="1:11">
      <c r="A59" s="57"/>
      <c r="B59" s="57"/>
      <c r="C59" s="57"/>
      <c r="D59" s="57"/>
      <c r="E59" s="57"/>
      <c r="F59" s="57"/>
      <c r="G59" s="57"/>
      <c r="H59" s="57"/>
      <c r="I59" s="57"/>
      <c r="J59" s="57"/>
      <c r="K59" s="57"/>
    </row>
    <row r="60" spans="1:11">
      <c r="A60" s="57"/>
      <c r="B60" s="57"/>
      <c r="C60" s="57"/>
      <c r="D60" s="57"/>
      <c r="E60" s="57"/>
      <c r="F60" s="57"/>
      <c r="G60" s="57"/>
      <c r="H60" s="57"/>
      <c r="I60" s="57"/>
      <c r="J60" s="57"/>
      <c r="K60" s="57"/>
    </row>
    <row r="61" spans="1:11">
      <c r="A61" s="57"/>
      <c r="B61" s="57"/>
      <c r="C61" s="57"/>
      <c r="D61" s="57"/>
      <c r="E61" s="57"/>
      <c r="F61" s="57"/>
      <c r="G61" s="57"/>
      <c r="H61" s="57"/>
      <c r="I61" s="57"/>
      <c r="J61" s="57"/>
      <c r="K61" s="57"/>
    </row>
    <row r="62" spans="1:11">
      <c r="A62" s="57"/>
      <c r="B62" s="57"/>
      <c r="C62" s="57"/>
      <c r="D62" s="57"/>
      <c r="E62" s="57"/>
      <c r="F62" s="57"/>
      <c r="G62" s="57"/>
      <c r="H62" s="57"/>
      <c r="I62" s="57"/>
      <c r="J62" s="57"/>
      <c r="K62" s="57"/>
    </row>
    <row r="63" spans="1:11">
      <c r="A63" s="57"/>
      <c r="B63" s="57"/>
      <c r="C63" s="57"/>
      <c r="D63" s="57"/>
      <c r="E63" s="57"/>
      <c r="F63" s="57"/>
      <c r="G63" s="57"/>
      <c r="H63" s="57"/>
      <c r="I63" s="57"/>
      <c r="J63" s="57"/>
      <c r="K63" s="57"/>
    </row>
    <row r="64" spans="1:11">
      <c r="A64" s="57"/>
      <c r="B64" s="57"/>
      <c r="C64" s="57"/>
      <c r="D64" s="57"/>
      <c r="E64" s="57"/>
      <c r="F64" s="57"/>
      <c r="G64" s="57"/>
      <c r="H64" s="57"/>
      <c r="I64" s="57"/>
      <c r="J64" s="57"/>
      <c r="K64" s="57"/>
    </row>
    <row r="65" spans="1:11">
      <c r="A65" s="57"/>
      <c r="B65" s="57"/>
      <c r="C65" s="57"/>
      <c r="D65" s="57"/>
      <c r="E65" s="57"/>
      <c r="F65" s="57"/>
      <c r="G65" s="57"/>
      <c r="H65" s="57"/>
      <c r="I65" s="57"/>
      <c r="J65" s="57"/>
      <c r="K65" s="57"/>
    </row>
    <row r="66" spans="1:11">
      <c r="A66" s="57"/>
      <c r="B66" s="57"/>
      <c r="C66" s="57"/>
      <c r="D66" s="57"/>
      <c r="E66" s="57"/>
      <c r="F66" s="57"/>
      <c r="G66" s="57"/>
      <c r="H66" s="57"/>
      <c r="I66" s="57"/>
      <c r="J66" s="57"/>
      <c r="K66" s="57"/>
    </row>
    <row r="67" spans="1:11">
      <c r="A67" s="57"/>
      <c r="B67" s="57"/>
      <c r="C67" s="57"/>
      <c r="D67" s="57"/>
      <c r="E67" s="57"/>
      <c r="F67" s="57"/>
      <c r="G67" s="57"/>
      <c r="H67" s="57"/>
      <c r="I67" s="57"/>
      <c r="J67" s="57"/>
      <c r="K67" s="57"/>
    </row>
    <row r="68" spans="1:11">
      <c r="A68" s="57"/>
      <c r="B68" s="57"/>
      <c r="C68" s="57"/>
      <c r="D68" s="57"/>
      <c r="E68" s="57"/>
      <c r="F68" s="57"/>
      <c r="G68" s="57"/>
      <c r="H68" s="57"/>
      <c r="I68" s="57"/>
      <c r="J68" s="57"/>
      <c r="K68" s="57"/>
    </row>
    <row r="69" spans="1:11">
      <c r="A69" s="57"/>
      <c r="B69" s="57"/>
      <c r="C69" s="57"/>
      <c r="D69" s="57"/>
      <c r="E69" s="57"/>
      <c r="F69" s="57"/>
      <c r="G69" s="57"/>
      <c r="H69" s="57"/>
      <c r="I69" s="57"/>
      <c r="J69" s="57"/>
      <c r="K69" s="57"/>
    </row>
    <row r="70" spans="1:11">
      <c r="A70" s="57"/>
      <c r="B70" s="57"/>
      <c r="C70" s="57"/>
      <c r="D70" s="57"/>
      <c r="E70" s="57"/>
      <c r="F70" s="57"/>
      <c r="G70" s="57"/>
      <c r="H70" s="57"/>
      <c r="I70" s="57"/>
      <c r="J70" s="57"/>
      <c r="K70" s="57"/>
    </row>
    <row r="71" spans="1:11">
      <c r="A71" s="57"/>
      <c r="B71" s="57"/>
      <c r="C71" s="57"/>
      <c r="D71" s="57"/>
      <c r="E71" s="57"/>
      <c r="F71" s="57"/>
      <c r="G71" s="57"/>
      <c r="H71" s="57"/>
      <c r="I71" s="57"/>
      <c r="J71" s="57"/>
      <c r="K71" s="57"/>
    </row>
    <row r="72" spans="1:11">
      <c r="A72" s="57"/>
      <c r="B72" s="57"/>
      <c r="C72" s="57"/>
      <c r="D72" s="57"/>
      <c r="E72" s="57"/>
      <c r="F72" s="57"/>
      <c r="G72" s="57"/>
      <c r="H72" s="57"/>
      <c r="I72" s="57"/>
      <c r="J72" s="57"/>
      <c r="K72" s="57"/>
    </row>
    <row r="73" spans="1:11">
      <c r="A73" s="57"/>
      <c r="B73" s="57"/>
      <c r="C73" s="57"/>
      <c r="D73" s="57"/>
      <c r="E73" s="57"/>
      <c r="F73" s="57"/>
      <c r="G73" s="57"/>
      <c r="H73" s="57"/>
      <c r="I73" s="57"/>
      <c r="J73" s="57"/>
      <c r="K73" s="57"/>
    </row>
    <row r="74" spans="1:11">
      <c r="A74" s="57"/>
      <c r="B74" s="57"/>
      <c r="C74" s="57"/>
      <c r="D74" s="57"/>
      <c r="E74" s="57"/>
      <c r="F74" s="57"/>
      <c r="G74" s="57"/>
      <c r="H74" s="57"/>
      <c r="I74" s="57"/>
      <c r="J74" s="57"/>
      <c r="K74" s="57"/>
    </row>
    <row r="75" spans="1:11">
      <c r="A75" s="57"/>
      <c r="B75" s="57"/>
      <c r="C75" s="57"/>
      <c r="D75" s="57"/>
      <c r="E75" s="57"/>
      <c r="F75" s="57"/>
      <c r="G75" s="57"/>
      <c r="H75" s="57"/>
      <c r="I75" s="57"/>
      <c r="J75" s="57"/>
      <c r="K75" s="57"/>
    </row>
    <row r="76" spans="1:11">
      <c r="A76" s="57"/>
      <c r="B76" s="57"/>
      <c r="C76" s="57"/>
      <c r="D76" s="57"/>
      <c r="E76" s="57"/>
      <c r="F76" s="57"/>
      <c r="G76" s="57"/>
      <c r="H76" s="57"/>
      <c r="I76" s="57"/>
      <c r="J76" s="57"/>
      <c r="K76" s="57"/>
    </row>
    <row r="77" spans="1:11">
      <c r="A77" s="57"/>
      <c r="B77" s="57"/>
      <c r="C77" s="57"/>
      <c r="D77" s="57"/>
      <c r="E77" s="57"/>
      <c r="F77" s="57"/>
      <c r="G77" s="57"/>
      <c r="H77" s="57"/>
      <c r="I77" s="57"/>
      <c r="J77" s="57"/>
      <c r="K77" s="57"/>
    </row>
    <row r="78" spans="1:11">
      <c r="A78" s="57"/>
      <c r="B78" s="57"/>
      <c r="C78" s="57"/>
      <c r="D78" s="57"/>
      <c r="E78" s="57"/>
      <c r="F78" s="57"/>
      <c r="G78" s="57"/>
      <c r="H78" s="57"/>
      <c r="I78" s="57"/>
      <c r="J78" s="57"/>
      <c r="K78" s="57"/>
    </row>
    <row r="79" spans="1:11">
      <c r="A79" s="57"/>
      <c r="B79" s="57"/>
      <c r="C79" s="57"/>
      <c r="D79" s="57"/>
      <c r="E79" s="57"/>
      <c r="F79" s="57"/>
      <c r="G79" s="57"/>
      <c r="H79" s="57"/>
      <c r="I79" s="57"/>
      <c r="J79" s="57"/>
      <c r="K79" s="57"/>
    </row>
    <row r="80" spans="1:11">
      <c r="A80" s="57"/>
      <c r="B80" s="57"/>
      <c r="C80" s="57"/>
      <c r="D80" s="57"/>
      <c r="E80" s="57"/>
      <c r="F80" s="57"/>
      <c r="G80" s="57"/>
      <c r="H80" s="57"/>
      <c r="I80" s="57"/>
      <c r="J80" s="57"/>
      <c r="K80" s="57"/>
    </row>
    <row r="81" spans="1:11">
      <c r="A81" s="57"/>
      <c r="B81" s="57"/>
      <c r="C81" s="57"/>
      <c r="D81" s="57"/>
      <c r="E81" s="57"/>
      <c r="F81" s="57"/>
      <c r="G81" s="57"/>
      <c r="H81" s="57"/>
      <c r="I81" s="57"/>
      <c r="J81" s="57"/>
      <c r="K81" s="57"/>
    </row>
    <row r="82" spans="1:11">
      <c r="A82" s="57"/>
      <c r="B82" s="57"/>
      <c r="C82" s="57"/>
      <c r="D82" s="57"/>
      <c r="E82" s="57"/>
      <c r="F82" s="57"/>
      <c r="G82" s="57"/>
      <c r="H82" s="57"/>
      <c r="I82" s="57"/>
      <c r="J82" s="57"/>
      <c r="K82" s="57"/>
    </row>
    <row r="83" spans="1:11">
      <c r="A83" s="57"/>
      <c r="B83" s="57"/>
      <c r="C83" s="57"/>
      <c r="D83" s="57"/>
      <c r="E83" s="57"/>
      <c r="F83" s="57"/>
      <c r="G83" s="57"/>
      <c r="H83" s="57"/>
      <c r="I83" s="57"/>
      <c r="J83" s="57"/>
      <c r="K83" s="57"/>
    </row>
    <row r="84" spans="1:11">
      <c r="A84" s="57"/>
      <c r="B84" s="57"/>
      <c r="C84" s="57"/>
      <c r="D84" s="57"/>
      <c r="E84" s="57"/>
      <c r="F84" s="57"/>
      <c r="G84" s="57"/>
      <c r="H84" s="57"/>
      <c r="I84" s="57"/>
      <c r="J84" s="57"/>
      <c r="K84" s="57"/>
    </row>
  </sheetData>
  <mergeCells count="8">
    <mergeCell ref="A13:N14"/>
    <mergeCell ref="A16:R16"/>
    <mergeCell ref="A1:R1"/>
    <mergeCell ref="A4:N4"/>
    <mergeCell ref="A5:N6"/>
    <mergeCell ref="A8:N8"/>
    <mergeCell ref="A9:N10"/>
    <mergeCell ref="A12:N12"/>
  </mergeCells>
  <conditionalFormatting sqref="A17">
    <cfRule type="duplicateValues" dxfId="9" priority="1"/>
  </conditionalFormatting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248B6-FC6C-49EC-A285-03BB265C966E}">
  <sheetPr>
    <tabColor rgb="FFFFC000"/>
  </sheetPr>
  <dimension ref="A2:Q496"/>
  <sheetViews>
    <sheetView tabSelected="1" topLeftCell="I1" workbookViewId="0">
      <selection activeCell="R1" sqref="R1:X1048576"/>
    </sheetView>
  </sheetViews>
  <sheetFormatPr defaultRowHeight="15" customHeight="1"/>
  <cols>
    <col min="1" max="1" width="6.5703125" style="59" bestFit="1" customWidth="1"/>
    <col min="2" max="2" width="15.85546875" style="5" bestFit="1" customWidth="1"/>
    <col min="3" max="3" width="7.140625" style="57" bestFit="1" customWidth="1"/>
    <col min="4" max="4" width="18.5703125" style="57" bestFit="1" customWidth="1"/>
    <col min="5" max="5" width="10" style="57" bestFit="1" customWidth="1"/>
    <col min="6" max="6" width="13.85546875" style="57" bestFit="1" customWidth="1"/>
    <col min="7" max="7" width="12.42578125" style="57" bestFit="1" customWidth="1"/>
    <col min="8" max="8" width="45" style="57" customWidth="1"/>
    <col min="9" max="9" width="9.7109375" style="57" bestFit="1" customWidth="1"/>
    <col min="10" max="10" width="11" style="57" bestFit="1" customWidth="1"/>
    <col min="11" max="11" width="13.42578125" style="58" bestFit="1" customWidth="1"/>
    <col min="12" max="12" width="14.85546875" style="44" bestFit="1" customWidth="1"/>
    <col min="13" max="13" width="2" style="44" customWidth="1"/>
    <col min="14" max="14" width="48.42578125" style="44" bestFit="1" customWidth="1"/>
    <col min="15" max="15" width="18.7109375" style="44" bestFit="1" customWidth="1"/>
    <col min="16" max="16" width="12" style="44" bestFit="1" customWidth="1"/>
    <col min="17" max="17" width="10.42578125" style="44" bestFit="1" customWidth="1"/>
    <col min="18" max="16384" width="9.140625" style="44"/>
  </cols>
  <sheetData>
    <row r="2" spans="1:17" s="57" customFormat="1" ht="15" customHeight="1">
      <c r="A2" s="63" t="s">
        <v>16</v>
      </c>
      <c r="B2" s="63" t="s">
        <v>17</v>
      </c>
      <c r="C2" s="64" t="s">
        <v>18</v>
      </c>
      <c r="D2" s="64" t="s">
        <v>19</v>
      </c>
      <c r="E2" s="64" t="s">
        <v>20</v>
      </c>
      <c r="F2" s="64" t="s">
        <v>21</v>
      </c>
      <c r="G2" s="64" t="s">
        <v>22</v>
      </c>
      <c r="H2" s="64" t="s">
        <v>23</v>
      </c>
      <c r="I2" s="64" t="s">
        <v>24</v>
      </c>
      <c r="J2" s="64" t="s">
        <v>25</v>
      </c>
      <c r="K2" s="65" t="s">
        <v>26</v>
      </c>
      <c r="L2" s="111" t="s">
        <v>172</v>
      </c>
      <c r="M2" s="55"/>
      <c r="N2" s="112" t="s">
        <v>23</v>
      </c>
      <c r="O2" s="113" t="s">
        <v>173</v>
      </c>
      <c r="P2" s="113" t="s">
        <v>174</v>
      </c>
      <c r="Q2" s="113" t="s">
        <v>175</v>
      </c>
    </row>
    <row r="3" spans="1:17" s="57" customFormat="1" ht="15" customHeight="1">
      <c r="A3" s="59">
        <v>22921</v>
      </c>
      <c r="B3" s="5" t="s">
        <v>27</v>
      </c>
      <c r="C3" s="54" cm="1">
        <f t="array" ref="C3">_xlfn.IFS(
D3="Jenifer Rodrigues",1575,
D3="Tatiana | Serra",9886,
D3="Cristielen da Silva",1211,
D3="Paulo Renato",6127,
D3="Ariane Quebao",1596,
D3="Henrique Godinho",1518,
D3="Timoteo Hellwing",9839,
D3="Gislaine Muller",9937,
D3="Rose - Nelvara",9863,
D3="Nei Xavier",1150,
D3="Raquel Ricardo",1217,
D3="Elisiane Lambrechtt",1234,
D3="Arlecio Lindemann",1328,
D3="Andreia Lopes",1504,
D3="Moacir Lopes",1278,
D3="Dionis Jose",1525,
D3="Volnei Klug",1335,
D3="Jairo Costa",9911,
D3="Camila Arruda",1464,
D3="Viviane Botelho",9872,
D3="Douglas Montagna",1581,
D3="Natália Bombardelli",1429,
D3="Wagner da Silva",1623,
D3="Marcelo de Souza",9808,
D3="Fernando Moura",1450,
D3="Mauricio Keenan",1500,
D3="Vinicius da Luz",9905,
D3="Bruno Santos",1273,
D3="Juliano Lause",1544,
D3="Thiago Fraga",1604,
D3="Evandro da Costa",1235,
D3="Henrik Von Muhlen",1280,
D3="Edson Luiz",1296,
D3="Sidimar Luis",1325,
D3="Luiz Olavo",1607,
D3="Guilherme Juhliano",1522,
D3="Anaina Schmidt",1503,
D3="Perdido",0,
D3="Carlos Alberto",1615,
D3="Fabricio Brancher",1237,
D3="Rita de Cassia",1219,
D3="Jonathas Baptista",1363,
D3="GianFrancisco Silva",1552,
D3="Tiago Ayres",9920,
D3="Victor Hugo",1319,
D3="Jose Carlos",1393,
TRUE,""
)</f>
        <v>1575</v>
      </c>
      <c r="D3" s="57" t="s">
        <v>137</v>
      </c>
      <c r="E3" s="55" t="s">
        <v>29</v>
      </c>
      <c r="F3" s="56" t="str" cm="1">
        <f t="array" ref="F3">_xlfn.IFS(
D3="Andreia Lopes","Serra",
D3="Arlecio Lindemann","Sul",
D3="Dionis Jose","Vale dos Sinos",
D3="Douglas Montagna","Grande POA",
D3="Elisiane Lambrechtt","Grande POA",
D3="Gislaine Muller","Vale dos Sinos",
D3="Henrique Godinho","Grande POA",
D3="Rose - Nelvara","Sul",
D3="Viviane Botelho","Sul",
D3="Ariane Quebao","Grande POA",
D3="Camila Arruda","Sul",
D3="Jairo Costa","Sul",
D3="Moacir Lopes","Grande POA",
D3="Nei Xavier","Grande POA",
D3="Raquel Ricardo","Vale dos Sinos",
D3="Tatiana | Serra","Serra",
D3="Tatiana | Litoral","Litoral",
D3="Timoteo Hellwing","Sul",
D3="Volnei Klug","Sul",
D3="Wagner da Silva","Vale dos Sinos",
D3="Marcelo de Souza","Sul",
D3="Fernando Moura","Serra",
D3="Paulo Renato","Litoral",
D3="Vinicios da Luz","Litoral",
D3="Bruno Santos","Litoral",
D3="Mauricio Keenan","Sul",
D3="Cristielen da Silva","Vale dos Sinos",
D3="Juliano Lause","Grande POA",
D3="Thiago Fraga","Vale dos Sinos",
D3="Natália Bombardelli","Geral",
D3="Jenifer Rodrigues","Geral",
D3="Evandro da Costa","Serra",
D3="Henrik Von Muhlen","Serra",
D3="Vinicius da Luz","Litoral",
D3="Edson Luiz","Sul",
D3="Rose - Nelvaira","Sul",
D3="Sidimar Luis","Serra",
D3="Guilherme Juhliano","Grande POA",
D3="Anaina Schmidt","Sul",
D3="Timoteo Hellwig","Sul",
D3="Carlos Alberto","Sul",
D3="Fabricio Brancher","Serra",
D3="Rita de Cassia","Sul",
D3="Luiz Olavo","Litoral",
D3="GianFrancisco Silva","Grande POA",
D3="Larissa de Moura","Sul",
D3="Jose Carlos","Serra",
D3="Jonathas Baptista","Litoral",
D3="Victor Hugo","Vale dos Sinos",
D3="Tiago Ayres","Sul",
D3="Larissa de Moura","Sul",
D3="Perdido","Perdido",
TRUE,""
)</f>
        <v>Geral</v>
      </c>
      <c r="G3" s="56" t="str">
        <f>IF(OR(E3="TELEVENDAS",E3="PRÉ VENDAS"),"Franciele",
IF(E3="PERDIDO","Perdido",
IF(E3="EXTERNO",
IF(F3="Litoral","Muriel",
IF(F3="Sul","Moizes",
IF(F3="Grande POA","Juliano",
IF(F3="Vale dos Sinos","Leonardo",
IF(F3="Serra","Jackson",""))))),
"")))</f>
        <v>Franciele</v>
      </c>
      <c r="H3" s="57" t="s">
        <v>176</v>
      </c>
      <c r="I3" s="19">
        <v>46195</v>
      </c>
      <c r="J3" s="57" t="s">
        <v>34</v>
      </c>
      <c r="K3" s="58"/>
      <c r="L3" s="73"/>
      <c r="M3" s="124"/>
      <c r="N3" s="114" t="s">
        <v>177</v>
      </c>
      <c r="O3" s="116">
        <v>46183</v>
      </c>
      <c r="P3" s="117">
        <v>1539</v>
      </c>
      <c r="Q3" s="115">
        <v>643</v>
      </c>
    </row>
    <row r="4" spans="1:17" s="57" customFormat="1" ht="15" customHeight="1">
      <c r="A4" s="59">
        <v>28483</v>
      </c>
      <c r="B4" s="5" t="s">
        <v>27</v>
      </c>
      <c r="C4" s="54" cm="1">
        <f t="array" ref="C4">_xlfn.IFS(
D4="Jenifer Rodrigues",1575,
D4="Tatiana | Serra",9886,
D4="Cristielen da Silva",1211,
D4="Paulo Renato",6127,
D4="Ariane Quebao",1596,
D4="Henrique Godinho",1518,
D4="Timoteo Hellwing",9839,
D4="Gislaine Muller",9937,
D4="Rose - Nelvara",9863,
D4="Nei Xavier",1150,
D4="Raquel Ricardo",1217,
D4="Elisiane Lambrechtt",1234,
D4="Arlecio Lindemann",1328,
D4="Andreia Lopes",1504,
D4="Moacir Lopes",1278,
D4="Dionis Jose",1525,
D4="Volnei Klug",1335,
D4="Jairo Costa",9911,
D4="Camila Arruda",1464,
D4="Viviane Botelho",9872,
D4="Douglas Montagna",1581,
D4="Natália Bombardelli",1429,
D4="Wagner da Silva",1623,
D4="Marcelo de Souza",9808,
D4="Fernando Moura",1450,
D4="Mauricio Keenan",1500,
D4="Vinicius da Luz",9905,
D4="Bruno Santos",1273,
D4="Juliano Lause",1544,
D4="Thiago Fraga",1604,
D4="Evandro da Costa",1235,
D4="Henrik Von Muhlen",1280,
D4="Edson Luiz",1296,
D4="Sidimar Luis",1325,
D4="Luiz Olavo",1607,
D4="Guilherme Juhliano",1522,
D4="Anaina Schmidt",1503,
D4="Perdido",0,
D4="Carlos Alberto",1615,
D4="Fabricio Brancher",1237,
D4="Rita de Cassia",1219,
D4="Jonathas Baptista",1363,
D4="GianFrancisco Silva",1552,
D4="Tiago Ayres",9920,
D4="Victor Hugo",1319,
D4="Jose Carlos",1393,
TRUE,""
)</f>
        <v>1575</v>
      </c>
      <c r="D4" s="57" t="s">
        <v>137</v>
      </c>
      <c r="E4" s="55" t="s">
        <v>29</v>
      </c>
      <c r="F4" s="56" t="str" cm="1">
        <f t="array" ref="F4">_xlfn.IFS(
D4="Andreia Lopes","Serra",
D4="Arlecio Lindemann","Sul",
D4="Dionis Jose","Vale dos Sinos",
D4="Douglas Montagna","Grande POA",
D4="Elisiane Lambrechtt","Grande POA",
D4="Gislaine Muller","Vale dos Sinos",
D4="Henrique Godinho","Grande POA",
D4="Rose - Nelvara","Sul",
D4="Viviane Botelho","Sul",
D4="Ariane Quebao","Grande POA",
D4="Camila Arruda","Sul",
D4="Jairo Costa","Sul",
D4="Moacir Lopes","Grande POA",
D4="Nei Xavier","Grande POA",
D4="Raquel Ricardo","Vale dos Sinos",
D4="Tatiana | Serra","Serra",
D4="Tatiana | Litoral","Litoral",
D4="Timoteo Hellwing","Sul",
D4="Volnei Klug","Sul",
D4="Wagner da Silva","Vale dos Sinos",
D4="Marcelo de Souza","Sul",
D4="Fernando Moura","Serra",
D4="Paulo Renato","Litoral",
D4="Vinicios da Luz","Litoral",
D4="Bruno Santos","Litoral",
D4="Mauricio Keenan","Sul",
D4="Cristielen da Silva","Vale dos Sinos",
D4="Juliano Lause","Grande POA",
D4="Thiago Fraga","Vale dos Sinos",
D4="Natália Bombardelli","Geral",
D4="Jenifer Rodrigues","Geral",
D4="Evandro da Costa","Serra",
D4="Henrik Von Muhlen","Serra",
D4="Vinicius da Luz","Litoral",
D4="Edson Luiz","Sul",
D4="Rose - Nelvaira","Sul",
D4="Sidimar Luis","Serra",
D4="Guilherme Juhliano","Grande POA",
D4="Anaina Schmidt","Sul",
D4="Timoteo Hellwig","Sul",
D4="Carlos Alberto","Sul",
D4="Fabricio Brancher","Serra",
D4="Rita de Cassia","Sul",
D4="Luiz Olavo","Litoral",
D4="GianFrancisco Silva","Grande POA",
D4="Larissa de Moura","Sul",
D4="Jose Carlos","Serra",
D4="Jonathas Baptista","Litoral",
D4="Victor Hugo","Vale dos Sinos",
D4="Tiago Ayres","Sul",
D4="Larissa de Moura","Sul",
D4="Perdido","Perdido",
TRUE,""
)</f>
        <v>Geral</v>
      </c>
      <c r="G4" s="56" t="str">
        <f t="shared" ref="G4:G67" si="0">IF(OR(E4="TELEVENDAS",E4="PRÉ VENDAS"),"Franciele",
IF(E4="PERDIDO","Perdido",
IF(E4="EXTERNO",
IF(F4="Litoral","Muriel",
IF(F4="Sul","Moizes",
IF(F4="Grande POA","Juliano",
IF(F4="Vale dos Sinos","Leonardo",
IF(F4="Serra","Jackson",""))))),
"")))</f>
        <v>Franciele</v>
      </c>
      <c r="H4" s="57" t="s">
        <v>176</v>
      </c>
      <c r="I4" s="19">
        <v>46195</v>
      </c>
      <c r="J4" s="57" t="s">
        <v>34</v>
      </c>
      <c r="K4" s="58" t="s">
        <v>35</v>
      </c>
      <c r="L4" s="73"/>
      <c r="M4" s="124"/>
      <c r="N4" s="114" t="s">
        <v>178</v>
      </c>
      <c r="O4" s="116">
        <v>46191</v>
      </c>
      <c r="P4" s="117">
        <v>3989</v>
      </c>
      <c r="Q4" s="117">
        <v>1269</v>
      </c>
    </row>
    <row r="5" spans="1:17" s="57" customFormat="1" ht="15" customHeight="1">
      <c r="A5" s="59">
        <v>31773</v>
      </c>
      <c r="B5" s="5" t="s">
        <v>27</v>
      </c>
      <c r="C5" s="54" cm="1">
        <f t="array" ref="C5">_xlfn.IFS(
D5="Jenifer Rodrigues",1575,
D5="Tatiana | Serra",9886,
D5="Cristielen da Silva",1211,
D5="Paulo Renato",6127,
D5="Ariane Quebao",1596,
D5="Henrique Godinho",1518,
D5="Timoteo Hellwing",9839,
D5="Gislaine Muller",9937,
D5="Rose - Nelvara",9863,
D5="Nei Xavier",1150,
D5="Raquel Ricardo",1217,
D5="Elisiane Lambrechtt",1234,
D5="Arlecio Lindemann",1328,
D5="Andreia Lopes",1504,
D5="Moacir Lopes",1278,
D5="Dionis Jose",1525,
D5="Volnei Klug",1335,
D5="Jairo Costa",9911,
D5="Camila Arruda",1464,
D5="Viviane Botelho",9872,
D5="Douglas Montagna",1581,
D5="Natália Bombardelli",1429,
D5="Wagner da Silva",1623,
D5="Marcelo de Souza",9808,
D5="Fernando Moura",1450,
D5="Mauricio Keenan",1500,
D5="Vinicius da Luz",9905,
D5="Bruno Santos",1273,
D5="Juliano Lause",1544,
D5="Thiago Fraga",1604,
D5="Evandro da Costa",1235,
D5="Henrik Von Muhlen",1280,
D5="Edson Luiz",1296,
D5="Sidimar Luis",1325,
D5="Luiz Olavo",1607,
D5="Guilherme Juhliano",1522,
D5="Anaina Schmidt",1503,
D5="Perdido",0,
D5="Carlos Alberto",1615,
D5="Fabricio Brancher",1237,
D5="Rita de Cassia",1219,
D5="Jonathas Baptista",1363,
D5="GianFrancisco Silva",1552,
D5="Tiago Ayres",9920,
D5="Victor Hugo",1319,
D5="Jose Carlos",1393,
TRUE,""
)</f>
        <v>1575</v>
      </c>
      <c r="D5" s="57" t="s">
        <v>137</v>
      </c>
      <c r="E5" s="55" t="s">
        <v>29</v>
      </c>
      <c r="F5" s="56" t="str" cm="1">
        <f t="array" ref="F5">_xlfn.IFS(
D5="Andreia Lopes","Serra",
D5="Arlecio Lindemann","Sul",
D5="Dionis Jose","Vale dos Sinos",
D5="Douglas Montagna","Grande POA",
D5="Elisiane Lambrechtt","Grande POA",
D5="Gislaine Muller","Vale dos Sinos",
D5="Henrique Godinho","Grande POA",
D5="Rose - Nelvara","Sul",
D5="Viviane Botelho","Sul",
D5="Ariane Quebao","Grande POA",
D5="Camila Arruda","Sul",
D5="Jairo Costa","Sul",
D5="Moacir Lopes","Grande POA",
D5="Nei Xavier","Grande POA",
D5="Raquel Ricardo","Vale dos Sinos",
D5="Tatiana | Serra","Serra",
D5="Tatiana | Litoral","Litoral",
D5="Timoteo Hellwing","Sul",
D5="Volnei Klug","Sul",
D5="Wagner da Silva","Vale dos Sinos",
D5="Marcelo de Souza","Sul",
D5="Fernando Moura","Serra",
D5="Paulo Renato","Litoral",
D5="Vinicios da Luz","Litoral",
D5="Bruno Santos","Litoral",
D5="Mauricio Keenan","Sul",
D5="Cristielen da Silva","Vale dos Sinos",
D5="Juliano Lause","Grande POA",
D5="Thiago Fraga","Vale dos Sinos",
D5="Natália Bombardelli","Geral",
D5="Jenifer Rodrigues","Geral",
D5="Evandro da Costa","Serra",
D5="Henrik Von Muhlen","Serra",
D5="Vinicius da Luz","Litoral",
D5="Edson Luiz","Sul",
D5="Rose - Nelvaira","Sul",
D5="Sidimar Luis","Serra",
D5="Guilherme Juhliano","Grande POA",
D5="Anaina Schmidt","Sul",
D5="Timoteo Hellwig","Sul",
D5="Carlos Alberto","Sul",
D5="Fabricio Brancher","Serra",
D5="Rita de Cassia","Sul",
D5="Luiz Olavo","Litoral",
D5="GianFrancisco Silva","Grande POA",
D5="Larissa de Moura","Sul",
D5="Jose Carlos","Serra",
D5="Jonathas Baptista","Litoral",
D5="Victor Hugo","Vale dos Sinos",
D5="Tiago Ayres","Sul",
D5="Larissa de Moura","Sul",
D5="Perdido","Perdido",
TRUE,""
)</f>
        <v>Geral</v>
      </c>
      <c r="G5" s="56" t="str">
        <f t="shared" si="0"/>
        <v>Franciele</v>
      </c>
      <c r="H5" s="57" t="s">
        <v>176</v>
      </c>
      <c r="I5" s="19">
        <v>46195</v>
      </c>
      <c r="J5" s="57" t="s">
        <v>32</v>
      </c>
      <c r="K5" s="58">
        <v>165.8</v>
      </c>
      <c r="L5" s="73"/>
      <c r="M5" s="124"/>
      <c r="N5" s="118" t="s">
        <v>176</v>
      </c>
      <c r="O5" s="119">
        <v>46195</v>
      </c>
      <c r="P5" s="120">
        <v>333</v>
      </c>
      <c r="Q5" s="120">
        <v>160</v>
      </c>
    </row>
    <row r="6" spans="1:17" s="57" customFormat="1" ht="15" customHeight="1">
      <c r="A6" s="59">
        <v>34108</v>
      </c>
      <c r="B6" s="5" t="s">
        <v>27</v>
      </c>
      <c r="C6" s="54" cm="1">
        <f t="array" ref="C6">_xlfn.IFS(
D6="Jenifer Rodrigues",1575,
D6="Tatiana | Serra",9886,
D6="Cristielen da Silva",1211,
D6="Paulo Renato",6127,
D6="Ariane Quebao",1596,
D6="Henrique Godinho",1518,
D6="Timoteo Hellwing",9839,
D6="Gislaine Muller",9937,
D6="Rose - Nelvara",9863,
D6="Nei Xavier",1150,
D6="Raquel Ricardo",1217,
D6="Elisiane Lambrechtt",1234,
D6="Arlecio Lindemann",1328,
D6="Andreia Lopes",1504,
D6="Moacir Lopes",1278,
D6="Dionis Jose",1525,
D6="Volnei Klug",1335,
D6="Jairo Costa",9911,
D6="Camila Arruda",1464,
D6="Viviane Botelho",9872,
D6="Douglas Montagna",1581,
D6="Natália Bombardelli",1429,
D6="Wagner da Silva",1623,
D6="Marcelo de Souza",9808,
D6="Fernando Moura",1450,
D6="Mauricio Keenan",1500,
D6="Vinicius da Luz",9905,
D6="Bruno Santos",1273,
D6="Juliano Lause",1544,
D6="Thiago Fraga",1604,
D6="Evandro da Costa",1235,
D6="Henrik Von Muhlen",1280,
D6="Edson Luiz",1296,
D6="Sidimar Luis",1325,
D6="Luiz Olavo",1607,
D6="Guilherme Juhliano",1522,
D6="Anaina Schmidt",1503,
D6="Perdido",0,
D6="Carlos Alberto",1615,
D6="Fabricio Brancher",1237,
D6="Rita de Cassia",1219,
D6="Jonathas Baptista",1363,
D6="GianFrancisco Silva",1552,
D6="Tiago Ayres",9920,
D6="Victor Hugo",1319,
D6="Jose Carlos",1393,
TRUE,""
)</f>
        <v>1211</v>
      </c>
      <c r="D6" s="57" t="s">
        <v>179</v>
      </c>
      <c r="E6" s="55" t="s">
        <v>29</v>
      </c>
      <c r="F6" s="56" t="str" cm="1">
        <f t="array" ref="F6">_xlfn.IFS(
D6="Andreia Lopes","Serra",
D6="Arlecio Lindemann","Sul",
D6="Dionis Jose","Vale dos Sinos",
D6="Douglas Montagna","Grande POA",
D6="Elisiane Lambrechtt","Grande POA",
D6="Gislaine Muller","Vale dos Sinos",
D6="Henrique Godinho","Grande POA",
D6="Rose - Nelvara","Sul",
D6="Viviane Botelho","Sul",
D6="Ariane Quebao","Grande POA",
D6="Camila Arruda","Sul",
D6="Jairo Costa","Sul",
D6="Moacir Lopes","Grande POA",
D6="Nei Xavier","Grande POA",
D6="Raquel Ricardo","Vale dos Sinos",
D6="Tatiana | Serra","Serra",
D6="Tatiana | Litoral","Litoral",
D6="Timoteo Hellwing","Sul",
D6="Volnei Klug","Sul",
D6="Wagner da Silva","Vale dos Sinos",
D6="Marcelo de Souza","Sul",
D6="Fernando Moura","Serra",
D6="Paulo Renato","Litoral",
D6="Vinicios da Luz","Litoral",
D6="Bruno Santos","Litoral",
D6="Mauricio Keenan","Sul",
D6="Cristielen da Silva","Vale dos Sinos",
D6="Juliano Lause","Grande POA",
D6="Thiago Fraga","Vale dos Sinos",
D6="Natália Bombardelli","Geral",
D6="Jenifer Rodrigues","Geral",
D6="Evandro da Costa","Serra",
D6="Henrik Von Muhlen","Serra",
D6="Vinicius da Luz","Litoral",
D6="Edson Luiz","Sul",
D6="Rose - Nelvaira","Sul",
D6="Sidimar Luis","Serra",
D6="Guilherme Juhliano","Grande POA",
D6="Anaina Schmidt","Sul",
D6="Timoteo Hellwig","Sul",
D6="Carlos Alberto","Sul",
D6="Fabricio Brancher","Serra",
D6="Rita de Cassia","Sul",
D6="Luiz Olavo","Litoral",
D6="GianFrancisco Silva","Grande POA",
D6="Larissa de Moura","Sul",
D6="Jose Carlos","Serra",
D6="Jonathas Baptista","Litoral",
D6="Victor Hugo","Vale dos Sinos",
D6="Tiago Ayres","Sul",
D6="Larissa de Moura","Sul",
D6="Perdido","Perdido",
TRUE,""
)</f>
        <v>Vale dos Sinos</v>
      </c>
      <c r="G6" s="56" t="str">
        <f t="shared" si="0"/>
        <v>Franciele</v>
      </c>
      <c r="H6" s="57" t="s">
        <v>176</v>
      </c>
      <c r="I6" s="19">
        <v>46195</v>
      </c>
      <c r="J6" s="57" t="s">
        <v>32</v>
      </c>
      <c r="K6" s="58">
        <v>215.8</v>
      </c>
      <c r="L6" s="73"/>
      <c r="M6" s="124"/>
      <c r="N6" s="118" t="s">
        <v>36</v>
      </c>
      <c r="O6" s="119">
        <v>46196</v>
      </c>
      <c r="P6" s="120">
        <v>897</v>
      </c>
      <c r="Q6" s="120">
        <v>301</v>
      </c>
    </row>
    <row r="7" spans="1:17" s="57" customFormat="1" ht="15" customHeight="1">
      <c r="A7" s="59">
        <v>38271</v>
      </c>
      <c r="B7" s="5" t="s">
        <v>27</v>
      </c>
      <c r="C7" s="54" cm="1">
        <f t="array" ref="C7">_xlfn.IFS(
D7="Jenifer Rodrigues",1575,
D7="Tatiana | Serra",9886,
D7="Cristielen da Silva",1211,
D7="Paulo Renato",6127,
D7="Ariane Quebao",1596,
D7="Henrique Godinho",1518,
D7="Timoteo Hellwing",9839,
D7="Gislaine Muller",9937,
D7="Rose - Nelvara",9863,
D7="Nei Xavier",1150,
D7="Raquel Ricardo",1217,
D7="Elisiane Lambrechtt",1234,
D7="Arlecio Lindemann",1328,
D7="Andreia Lopes",1504,
D7="Moacir Lopes",1278,
D7="Dionis Jose",1525,
D7="Volnei Klug",1335,
D7="Jairo Costa",9911,
D7="Camila Arruda",1464,
D7="Viviane Botelho",9872,
D7="Douglas Montagna",1581,
D7="Natália Bombardelli",1429,
D7="Wagner da Silva",1623,
D7="Marcelo de Souza",9808,
D7="Fernando Moura",1450,
D7="Mauricio Keenan",1500,
D7="Vinicius da Luz",9905,
D7="Bruno Santos",1273,
D7="Juliano Lause",1544,
D7="Thiago Fraga",1604,
D7="Evandro da Costa",1235,
D7="Henrik Von Muhlen",1280,
D7="Edson Luiz",1296,
D7="Sidimar Luis",1325,
D7="Luiz Olavo",1607,
D7="Guilherme Juhliano",1522,
D7="Anaina Schmidt",1503,
D7="Perdido",0,
D7="Carlos Alberto",1615,
D7="Fabricio Brancher",1237,
D7="Rita de Cassia",1219,
D7="Jonathas Baptista",1363,
D7="GianFrancisco Silva",1552,
D7="Tiago Ayres",9920,
D7="Victor Hugo",1319,
D7="Jose Carlos",1393,
TRUE,""
)</f>
        <v>1575</v>
      </c>
      <c r="D7" s="57" t="s">
        <v>137</v>
      </c>
      <c r="E7" s="55" t="s">
        <v>29</v>
      </c>
      <c r="F7" s="56" t="str" cm="1">
        <f t="array" ref="F7">_xlfn.IFS(
D7="Andreia Lopes","Serra",
D7="Arlecio Lindemann","Sul",
D7="Dionis Jose","Vale dos Sinos",
D7="Douglas Montagna","Grande POA",
D7="Elisiane Lambrechtt","Grande POA",
D7="Gislaine Muller","Vale dos Sinos",
D7="Henrique Godinho","Grande POA",
D7="Rose - Nelvara","Sul",
D7="Viviane Botelho","Sul",
D7="Ariane Quebao","Grande POA",
D7="Camila Arruda","Sul",
D7="Jairo Costa","Sul",
D7="Moacir Lopes","Grande POA",
D7="Nei Xavier","Grande POA",
D7="Raquel Ricardo","Vale dos Sinos",
D7="Tatiana | Serra","Serra",
D7="Tatiana | Litoral","Litoral",
D7="Timoteo Hellwing","Sul",
D7="Volnei Klug","Sul",
D7="Wagner da Silva","Vale dos Sinos",
D7="Marcelo de Souza","Sul",
D7="Fernando Moura","Serra",
D7="Paulo Renato","Litoral",
D7="Vinicios da Luz","Litoral",
D7="Bruno Santos","Litoral",
D7="Mauricio Keenan","Sul",
D7="Cristielen da Silva","Vale dos Sinos",
D7="Juliano Lause","Grande POA",
D7="Thiago Fraga","Vale dos Sinos",
D7="Natália Bombardelli","Geral",
D7="Jenifer Rodrigues","Geral",
D7="Evandro da Costa","Serra",
D7="Henrik Von Muhlen","Serra",
D7="Vinicius da Luz","Litoral",
D7="Edson Luiz","Sul",
D7="Rose - Nelvaira","Sul",
D7="Sidimar Luis","Serra",
D7="Guilherme Juhliano","Grande POA",
D7="Anaina Schmidt","Sul",
D7="Timoteo Hellwig","Sul",
D7="Carlos Alberto","Sul",
D7="Fabricio Brancher","Serra",
D7="Rita de Cassia","Sul",
D7="Luiz Olavo","Litoral",
D7="GianFrancisco Silva","Grande POA",
D7="Larissa de Moura","Sul",
D7="Jose Carlos","Serra",
D7="Jonathas Baptista","Litoral",
D7="Victor Hugo","Vale dos Sinos",
D7="Tiago Ayres","Sul",
D7="Larissa de Moura","Sul",
D7="Perdido","Perdido",
TRUE,""
)</f>
        <v>Geral</v>
      </c>
      <c r="G7" s="56" t="str">
        <f t="shared" si="0"/>
        <v>Franciele</v>
      </c>
      <c r="H7" s="57" t="s">
        <v>176</v>
      </c>
      <c r="I7" s="19">
        <v>46195</v>
      </c>
      <c r="J7" s="57" t="s">
        <v>34</v>
      </c>
      <c r="K7" s="58" t="s">
        <v>35</v>
      </c>
      <c r="L7" s="73"/>
      <c r="M7" s="124"/>
      <c r="N7" s="118" t="s">
        <v>180</v>
      </c>
      <c r="O7" s="119">
        <v>46197</v>
      </c>
      <c r="P7" s="120">
        <v>370</v>
      </c>
      <c r="Q7" s="120">
        <v>183</v>
      </c>
    </row>
    <row r="8" spans="1:17" s="57" customFormat="1" ht="15" customHeight="1">
      <c r="A8" s="59">
        <v>39696</v>
      </c>
      <c r="B8" s="5" t="s">
        <v>27</v>
      </c>
      <c r="C8" s="54" cm="1">
        <f t="array" ref="C8">_xlfn.IFS(
D8="Jenifer Rodrigues",1575,
D8="Tatiana | Serra",9886,
D8="Cristielen da Silva",1211,
D8="Paulo Renato",6127,
D8="Ariane Quebao",1596,
D8="Henrique Godinho",1518,
D8="Timoteo Hellwing",9839,
D8="Gislaine Muller",9937,
D8="Rose - Nelvara",9863,
D8="Nei Xavier",1150,
D8="Raquel Ricardo",1217,
D8="Elisiane Lambrechtt",1234,
D8="Arlecio Lindemann",1328,
D8="Andreia Lopes",1504,
D8="Moacir Lopes",1278,
D8="Dionis Jose",1525,
D8="Volnei Klug",1335,
D8="Jairo Costa",9911,
D8="Camila Arruda",1464,
D8="Viviane Botelho",9872,
D8="Douglas Montagna",1581,
D8="Natália Bombardelli",1429,
D8="Wagner da Silva",1623,
D8="Marcelo de Souza",9808,
D8="Fernando Moura",1450,
D8="Mauricio Keenan",1500,
D8="Vinicius da Luz",9905,
D8="Bruno Santos",1273,
D8="Juliano Lause",1544,
D8="Thiago Fraga",1604,
D8="Evandro da Costa",1235,
D8="Henrik Von Muhlen",1280,
D8="Edson Luiz",1296,
D8="Sidimar Luis",1325,
D8="Luiz Olavo",1607,
D8="Guilherme Juhliano",1522,
D8="Anaina Schmidt",1503,
D8="Perdido",0,
D8="Carlos Alberto",1615,
D8="Fabricio Brancher",1237,
D8="Rita de Cassia",1219,
D8="Jonathas Baptista",1363,
D8="GianFrancisco Silva",1552,
D8="Tiago Ayres",9920,
D8="Victor Hugo",1319,
D8="Jose Carlos",1393,
TRUE,""
)</f>
        <v>1575</v>
      </c>
      <c r="D8" s="57" t="s">
        <v>137</v>
      </c>
      <c r="E8" s="55" t="s">
        <v>29</v>
      </c>
      <c r="F8" s="56" t="str" cm="1">
        <f t="array" ref="F8">_xlfn.IFS(
D8="Andreia Lopes","Serra",
D8="Arlecio Lindemann","Sul",
D8="Dionis Jose","Vale dos Sinos",
D8="Douglas Montagna","Grande POA",
D8="Elisiane Lambrechtt","Grande POA",
D8="Gislaine Muller","Vale dos Sinos",
D8="Henrique Godinho","Grande POA",
D8="Rose - Nelvara","Sul",
D8="Viviane Botelho","Sul",
D8="Ariane Quebao","Grande POA",
D8="Camila Arruda","Sul",
D8="Jairo Costa","Sul",
D8="Moacir Lopes","Grande POA",
D8="Nei Xavier","Grande POA",
D8="Raquel Ricardo","Vale dos Sinos",
D8="Tatiana | Serra","Serra",
D8="Tatiana | Litoral","Litoral",
D8="Timoteo Hellwing","Sul",
D8="Volnei Klug","Sul",
D8="Wagner da Silva","Vale dos Sinos",
D8="Marcelo de Souza","Sul",
D8="Fernando Moura","Serra",
D8="Paulo Renato","Litoral",
D8="Vinicios da Luz","Litoral",
D8="Bruno Santos","Litoral",
D8="Mauricio Keenan","Sul",
D8="Cristielen da Silva","Vale dos Sinos",
D8="Juliano Lause","Grande POA",
D8="Thiago Fraga","Vale dos Sinos",
D8="Natália Bombardelli","Geral",
D8="Jenifer Rodrigues","Geral",
D8="Evandro da Costa","Serra",
D8="Henrik Von Muhlen","Serra",
D8="Vinicius da Luz","Litoral",
D8="Edson Luiz","Sul",
D8="Rose - Nelvaira","Sul",
D8="Sidimar Luis","Serra",
D8="Guilherme Juhliano","Grande POA",
D8="Anaina Schmidt","Sul",
D8="Timoteo Hellwig","Sul",
D8="Carlos Alberto","Sul",
D8="Fabricio Brancher","Serra",
D8="Rita de Cassia","Sul",
D8="Luiz Olavo","Litoral",
D8="GianFrancisco Silva","Grande POA",
D8="Larissa de Moura","Sul",
D8="Jose Carlos","Serra",
D8="Jonathas Baptista","Litoral",
D8="Victor Hugo","Vale dos Sinos",
D8="Tiago Ayres","Sul",
D8="Larissa de Moura","Sul",
D8="Perdido","Perdido",
TRUE,""
)</f>
        <v>Geral</v>
      </c>
      <c r="G8" s="56" t="str">
        <f t="shared" si="0"/>
        <v>Franciele</v>
      </c>
      <c r="H8" s="57" t="s">
        <v>176</v>
      </c>
      <c r="I8" s="19">
        <v>46195</v>
      </c>
      <c r="J8" s="57" t="s">
        <v>34</v>
      </c>
      <c r="K8" s="58"/>
      <c r="L8" s="73"/>
      <c r="M8" s="124"/>
      <c r="N8" s="118" t="s">
        <v>181</v>
      </c>
      <c r="O8" s="119">
        <v>46198</v>
      </c>
      <c r="P8" s="121">
        <v>1164</v>
      </c>
      <c r="Q8" s="120">
        <v>812</v>
      </c>
    </row>
    <row r="9" spans="1:17" s="57" customFormat="1" ht="15" customHeight="1">
      <c r="A9" s="59">
        <v>42764</v>
      </c>
      <c r="B9" s="5" t="s">
        <v>27</v>
      </c>
      <c r="C9" s="54" cm="1">
        <f t="array" ref="C9">_xlfn.IFS(
D9="Jenifer Rodrigues",1575,
D9="Tatiana | Serra",9886,
D9="Cristielen da Silva",1211,
D9="Paulo Renato",6127,
D9="Ariane Quebao",1596,
D9="Henrique Godinho",1518,
D9="Timoteo Hellwing",9839,
D9="Gislaine Muller",9937,
D9="Rose - Nelvara",9863,
D9="Nei Xavier",1150,
D9="Raquel Ricardo",1217,
D9="Elisiane Lambrechtt",1234,
D9="Arlecio Lindemann",1328,
D9="Andreia Lopes",1504,
D9="Moacir Lopes",1278,
D9="Dionis Jose",1525,
D9="Volnei Klug",1335,
D9="Jairo Costa",9911,
D9="Camila Arruda",1464,
D9="Viviane Botelho",9872,
D9="Douglas Montagna",1581,
D9="Natália Bombardelli",1429,
D9="Wagner da Silva",1623,
D9="Marcelo de Souza",9808,
D9="Fernando Moura",1450,
D9="Mauricio Keenan",1500,
D9="Vinicius da Luz",9905,
D9="Bruno Santos",1273,
D9="Juliano Lause",1544,
D9="Thiago Fraga",1604,
D9="Evandro da Costa",1235,
D9="Henrik Von Muhlen",1280,
D9="Edson Luiz",1296,
D9="Sidimar Luis",1325,
D9="Luiz Olavo",1607,
D9="Guilherme Juhliano",1522,
D9="Anaina Schmidt",1503,
D9="Perdido",0,
D9="Carlos Alberto",1615,
D9="Fabricio Brancher",1237,
D9="Rita de Cassia",1219,
D9="Jonathas Baptista",1363,
D9="GianFrancisco Silva",1552,
D9="Tiago Ayres",9920,
D9="Victor Hugo",1319,
D9="Jose Carlos",1393,
TRUE,""
)</f>
        <v>1575</v>
      </c>
      <c r="D9" s="57" t="s">
        <v>137</v>
      </c>
      <c r="E9" s="55" t="s">
        <v>29</v>
      </c>
      <c r="F9" s="56" t="str" cm="1">
        <f t="array" ref="F9">_xlfn.IFS(
D9="Andreia Lopes","Serra",
D9="Arlecio Lindemann","Sul",
D9="Dionis Jose","Vale dos Sinos",
D9="Douglas Montagna","Grande POA",
D9="Elisiane Lambrechtt","Grande POA",
D9="Gislaine Muller","Vale dos Sinos",
D9="Henrique Godinho","Grande POA",
D9="Rose - Nelvara","Sul",
D9="Viviane Botelho","Sul",
D9="Ariane Quebao","Grande POA",
D9="Camila Arruda","Sul",
D9="Jairo Costa","Sul",
D9="Moacir Lopes","Grande POA",
D9="Nei Xavier","Grande POA",
D9="Raquel Ricardo","Vale dos Sinos",
D9="Tatiana | Serra","Serra",
D9="Tatiana | Litoral","Litoral",
D9="Timoteo Hellwing","Sul",
D9="Volnei Klug","Sul",
D9="Wagner da Silva","Vale dos Sinos",
D9="Marcelo de Souza","Sul",
D9="Fernando Moura","Serra",
D9="Paulo Renato","Litoral",
D9="Vinicios da Luz","Litoral",
D9="Bruno Santos","Litoral",
D9="Mauricio Keenan","Sul",
D9="Cristielen da Silva","Vale dos Sinos",
D9="Juliano Lause","Grande POA",
D9="Thiago Fraga","Vale dos Sinos",
D9="Natália Bombardelli","Geral",
D9="Jenifer Rodrigues","Geral",
D9="Evandro da Costa","Serra",
D9="Henrik Von Muhlen","Serra",
D9="Vinicius da Luz","Litoral",
D9="Edson Luiz","Sul",
D9="Rose - Nelvaira","Sul",
D9="Sidimar Luis","Serra",
D9="Guilherme Juhliano","Grande POA",
D9="Anaina Schmidt","Sul",
D9="Timoteo Hellwig","Sul",
D9="Carlos Alberto","Sul",
D9="Fabricio Brancher","Serra",
D9="Rita de Cassia","Sul",
D9="Luiz Olavo","Litoral",
D9="GianFrancisco Silva","Grande POA",
D9="Larissa de Moura","Sul",
D9="Jose Carlos","Serra",
D9="Jonathas Baptista","Litoral",
D9="Victor Hugo","Vale dos Sinos",
D9="Tiago Ayres","Sul",
D9="Larissa de Moura","Sul",
D9="Perdido","Perdido",
TRUE,""
)</f>
        <v>Geral</v>
      </c>
      <c r="G9" s="56" t="str">
        <f t="shared" si="0"/>
        <v>Franciele</v>
      </c>
      <c r="H9" s="57" t="s">
        <v>176</v>
      </c>
      <c r="I9" s="19">
        <v>46195</v>
      </c>
      <c r="J9" s="57" t="s">
        <v>34</v>
      </c>
      <c r="K9" s="58"/>
      <c r="L9" s="73"/>
      <c r="M9" s="124"/>
      <c r="N9" s="118" t="s">
        <v>181</v>
      </c>
      <c r="O9" s="119">
        <v>46199</v>
      </c>
      <c r="P9" s="120">
        <v>738</v>
      </c>
      <c r="Q9" s="120">
        <v>430</v>
      </c>
    </row>
    <row r="10" spans="1:17" s="57" customFormat="1" ht="12.75">
      <c r="A10" s="59">
        <v>39025</v>
      </c>
      <c r="B10" s="5" t="s">
        <v>27</v>
      </c>
      <c r="C10" s="54" cm="1">
        <f t="array" ref="C10">_xlfn.IFS(
D10="Jenifer Rodrigues",1575,
D10="Tatiana | Serra",9886,
D10="Cristielen da Silva",1211,
D10="Paulo Renato",6127,
D10="Ariane Quebao",1596,
D10="Henrique Godinho",1518,
D10="Timoteo Hellwing",9839,
D10="Gislaine Muller",9937,
D10="Rose - Nelvara",9863,
D10="Nei Xavier",1150,
D10="Raquel Ricardo",1217,
D10="Elisiane Lambrechtt",1234,
D10="Arlecio Lindemann",1328,
D10="Andreia Lopes",1504,
D10="Moacir Lopes",1278,
D10="Dionis Jose",1525,
D10="Volnei Klug",1335,
D10="Jairo Costa",9911,
D10="Camila Arruda",1464,
D10="Viviane Botelho",9872,
D10="Douglas Montagna",1581,
D10="Natália Bombardelli",1429,
D10="Wagner da Silva",1623,
D10="Marcelo de Souza",9808,
D10="Fernando Moura",1450,
D10="Mauricio Keenan",1500,
D10="Vinicius da Luz",9905,
D10="Bruno Santos",1273,
D10="Juliano Lause",1544,
D10="Thiago Fraga",1604,
D10="Evandro da Costa",1235,
D10="Henrik Von Muhlen",1280,
D10="Edson Luiz",1296,
D10="Sidimar Luis",1325,
D10="Luiz Olavo",1607,
D10="Guilherme Juhliano",1522,
D10="Anaina Schmidt",1503,
D10="Perdido",0,
D10="Carlos Alberto",1615,
D10="Fabricio Brancher",1237,
D10="Rita de Cassia",1219,
D10="Jonathas Baptista",1363,
D10="GianFrancisco Silva",1552,
D10="Tiago Ayres",9920,
D10="Victor Hugo",1319,
D10="Jose Carlos",1393,
TRUE,""
)</f>
        <v>1575</v>
      </c>
      <c r="D10" s="57" t="s">
        <v>137</v>
      </c>
      <c r="E10" s="55" t="s">
        <v>29</v>
      </c>
      <c r="F10" s="56" t="str" cm="1">
        <f t="array" ref="F10">_xlfn.IFS(
D10="Andreia Lopes","Serra",
D10="Arlecio Lindemann","Sul",
D10="Dionis Jose","Vale dos Sinos",
D10="Douglas Montagna","Grande POA",
D10="Elisiane Lambrechtt","Grande POA",
D10="Gislaine Muller","Vale dos Sinos",
D10="Henrique Godinho","Grande POA",
D10="Rose - Nelvara","Sul",
D10="Viviane Botelho","Sul",
D10="Ariane Quebao","Grande POA",
D10="Camila Arruda","Sul",
D10="Jairo Costa","Sul",
D10="Moacir Lopes","Grande POA",
D10="Nei Xavier","Grande POA",
D10="Raquel Ricardo","Vale dos Sinos",
D10="Tatiana | Serra","Serra",
D10="Tatiana | Litoral","Litoral",
D10="Timoteo Hellwing","Sul",
D10="Volnei Klug","Sul",
D10="Wagner da Silva","Vale dos Sinos",
D10="Marcelo de Souza","Sul",
D10="Fernando Moura","Serra",
D10="Paulo Renato","Litoral",
D10="Vinicios da Luz","Litoral",
D10="Bruno Santos","Litoral",
D10="Mauricio Keenan","Sul",
D10="Cristielen da Silva","Vale dos Sinos",
D10="Juliano Lause","Grande POA",
D10="Thiago Fraga","Vale dos Sinos",
D10="Natália Bombardelli","Geral",
D10="Jenifer Rodrigues","Geral",
D10="Evandro da Costa","Serra",
D10="Henrik Von Muhlen","Serra",
D10="Vinicius da Luz","Litoral",
D10="Edson Luiz","Sul",
D10="Rose - Nelvaira","Sul",
D10="Sidimar Luis","Serra",
D10="Guilherme Juhliano","Grande POA",
D10="Anaina Schmidt","Sul",
D10="Timoteo Hellwig","Sul",
D10="Carlos Alberto","Sul",
D10="Fabricio Brancher","Serra",
D10="Rita de Cassia","Sul",
D10="Luiz Olavo","Litoral",
D10="GianFrancisco Silva","Grande POA",
D10="Larissa de Moura","Sul",
D10="Jose Carlos","Serra",
D10="Jonathas Baptista","Litoral",
D10="Victor Hugo","Vale dos Sinos",
D10="Tiago Ayres","Sul",
D10="Larissa de Moura","Sul",
D10="Perdido","Perdido",
TRUE,""
)</f>
        <v>Geral</v>
      </c>
      <c r="G10" s="56" t="str">
        <f t="shared" si="0"/>
        <v>Franciele</v>
      </c>
      <c r="H10" s="55" t="s">
        <v>182</v>
      </c>
      <c r="I10" s="19">
        <v>46196</v>
      </c>
      <c r="J10" s="57" t="s">
        <v>34</v>
      </c>
      <c r="K10" s="58"/>
      <c r="L10" s="73"/>
      <c r="M10" s="124"/>
      <c r="N10" s="118" t="s">
        <v>89</v>
      </c>
      <c r="O10" s="119">
        <v>46202</v>
      </c>
      <c r="P10" s="120">
        <v>77</v>
      </c>
      <c r="Q10" s="120">
        <v>31</v>
      </c>
    </row>
    <row r="11" spans="1:17" s="57" customFormat="1" ht="15" customHeight="1">
      <c r="A11" s="59">
        <v>40089</v>
      </c>
      <c r="B11" s="5" t="s">
        <v>27</v>
      </c>
      <c r="C11" s="54" cm="1">
        <f t="array" ref="C11">_xlfn.IFS(
D11="Jenifer Rodrigues",1575,
D11="Tatiana | Serra",9886,
D11="Cristielen da Silva",1211,
D11="Paulo Renato",6127,
D11="Ariane Quebao",1596,
D11="Henrique Godinho",1518,
D11="Timoteo Hellwing",9839,
D11="Gislaine Muller",9937,
D11="Rose - Nelvara",9863,
D11="Nei Xavier",1150,
D11="Raquel Ricardo",1217,
D11="Elisiane Lambrechtt",1234,
D11="Arlecio Lindemann",1328,
D11="Andreia Lopes",1504,
D11="Moacir Lopes",1278,
D11="Dionis Jose",1525,
D11="Volnei Klug",1335,
D11="Jairo Costa",9911,
D11="Camila Arruda",1464,
D11="Viviane Botelho",9872,
D11="Douglas Montagna",1581,
D11="Natália Bombardelli",1429,
D11="Wagner da Silva",1623,
D11="Marcelo de Souza",9808,
D11="Fernando Moura",1450,
D11="Mauricio Keenan",1500,
D11="Vinicius da Luz",9905,
D11="Bruno Santos",1273,
D11="Juliano Lause",1544,
D11="Thiago Fraga",1604,
D11="Evandro da Costa",1235,
D11="Henrik Von Muhlen",1280,
D11="Edson Luiz",1296,
D11="Sidimar Luis",1325,
D11="Luiz Olavo",1607,
D11="Guilherme Juhliano",1522,
D11="Anaina Schmidt",1503,
D11="Perdido",0,
D11="Carlos Alberto",1615,
D11="Fabricio Brancher",1237,
D11="Rita de Cassia",1219,
D11="Jonathas Baptista",1363,
D11="GianFrancisco Silva",1552,
D11="Tiago Ayres",9920,
D11="Victor Hugo",1319,
D11="Jose Carlos",1393,
TRUE,""
)</f>
        <v>9886</v>
      </c>
      <c r="D11" s="57" t="s">
        <v>183</v>
      </c>
      <c r="E11" s="55" t="s">
        <v>29</v>
      </c>
      <c r="F11" s="56" t="str" cm="1">
        <f t="array" ref="F11">_xlfn.IFS(
D11="Andreia Lopes","Serra",
D11="Arlecio Lindemann","Sul",
D11="Dionis Jose","Vale dos Sinos",
D11="Douglas Montagna","Grande POA",
D11="Elisiane Lambrechtt","Grande POA",
D11="Gislaine Muller","Vale dos Sinos",
D11="Henrique Godinho","Grande POA",
D11="Rose - Nelvara","Sul",
D11="Viviane Botelho","Sul",
D11="Ariane Quebao","Grande POA",
D11="Camila Arruda","Sul",
D11="Jairo Costa","Sul",
D11="Moacir Lopes","Grande POA",
D11="Nei Xavier","Grande POA",
D11="Raquel Ricardo","Vale dos Sinos",
D11="Tatiana | Serra","Serra",
D11="Tatiana | Litoral","Litoral",
D11="Timoteo Hellwing","Sul",
D11="Volnei Klug","Sul",
D11="Wagner da Silva","Vale dos Sinos",
D11="Marcelo de Souza","Sul",
D11="Fernando Moura","Serra",
D11="Paulo Renato","Litoral",
D11="Vinicios da Luz","Litoral",
D11="Bruno Santos","Litoral",
D11="Mauricio Keenan","Sul",
D11="Cristielen da Silva","Vale dos Sinos",
D11="Juliano Lause","Grande POA",
D11="Thiago Fraga","Vale dos Sinos",
D11="Natália Bombardelli","Geral",
D11="Jenifer Rodrigues","Geral",
D11="Evandro da Costa","Serra",
D11="Henrik Von Muhlen","Serra",
D11="Vinicius da Luz","Litoral",
D11="Edson Luiz","Sul",
D11="Rose - Nelvaira","Sul",
D11="Sidimar Luis","Serra",
D11="Guilherme Juhliano","Grande POA",
D11="Anaina Schmidt","Sul",
D11="Timoteo Hellwig","Sul",
D11="Carlos Alberto","Sul",
D11="Fabricio Brancher","Serra",
D11="Rita de Cassia","Sul",
D11="Luiz Olavo","Litoral",
D11="GianFrancisco Silva","Grande POA",
D11="Larissa de Moura","Sul",
D11="Jose Carlos","Serra",
D11="Jonathas Baptista","Litoral",
D11="Victor Hugo","Vale dos Sinos",
D11="Tiago Ayres","Sul",
D11="Larissa de Moura","Sul",
D11="Perdido","Perdido",
TRUE,""
)</f>
        <v>Serra</v>
      </c>
      <c r="G11" s="56" t="str">
        <f t="shared" si="0"/>
        <v>Franciele</v>
      </c>
      <c r="H11" s="55" t="s">
        <v>182</v>
      </c>
      <c r="I11" s="19">
        <v>46196</v>
      </c>
      <c r="J11" s="57" t="s">
        <v>34</v>
      </c>
      <c r="K11" s="58"/>
      <c r="L11" s="73"/>
      <c r="M11" s="124"/>
      <c r="N11" s="118" t="s">
        <v>184</v>
      </c>
      <c r="O11" s="119">
        <v>46203</v>
      </c>
      <c r="P11" s="121">
        <v>2441</v>
      </c>
      <c r="Q11" s="120">
        <v>880</v>
      </c>
    </row>
    <row r="12" spans="1:17" s="57" customFormat="1" ht="15" customHeight="1">
      <c r="A12" s="59">
        <v>42866</v>
      </c>
      <c r="B12" s="5" t="s">
        <v>27</v>
      </c>
      <c r="C12" s="54" cm="1">
        <f t="array" ref="C12">_xlfn.IFS(
D12="Jenifer Rodrigues",1575,
D12="Tatiana | Serra",9886,
D12="Cristielen da Silva",1211,
D12="Paulo Renato",6127,
D12="Ariane Quebao",1596,
D12="Henrique Godinho",1518,
D12="Timoteo Hellwing",9839,
D12="Gislaine Muller",9937,
D12="Rose - Nelvara",9863,
D12="Nei Xavier",1150,
D12="Raquel Ricardo",1217,
D12="Elisiane Lambrechtt",1234,
D12="Arlecio Lindemann",1328,
D12="Andreia Lopes",1504,
D12="Moacir Lopes",1278,
D12="Dionis Jose",1525,
D12="Volnei Klug",1335,
D12="Jairo Costa",9911,
D12="Camila Arruda",1464,
D12="Viviane Botelho",9872,
D12="Douglas Montagna",1581,
D12="Natália Bombardelli",1429,
D12="Wagner da Silva",1623,
D12="Marcelo de Souza",9808,
D12="Fernando Moura",1450,
D12="Mauricio Keenan",1500,
D12="Vinicius da Luz",9905,
D12="Bruno Santos",1273,
D12="Juliano Lause",1544,
D12="Thiago Fraga",1604,
D12="Evandro da Costa",1235,
D12="Henrik Von Muhlen",1280,
D12="Edson Luiz",1296,
D12="Sidimar Luis",1325,
D12="Luiz Olavo",1607,
D12="Guilherme Juhliano",1522,
D12="Anaina Schmidt",1503,
D12="Perdido",0,
D12="Carlos Alberto",1615,
D12="Fabricio Brancher",1237,
D12="Rita de Cassia",1219,
D12="Jonathas Baptista",1363,
D12="GianFrancisco Silva",1552,
D12="Tiago Ayres",9920,
D12="Victor Hugo",1319,
D12="Jose Carlos",1393,
TRUE,""
)</f>
        <v>6127</v>
      </c>
      <c r="D12" s="57" t="s">
        <v>41</v>
      </c>
      <c r="E12" s="55" t="s">
        <v>29</v>
      </c>
      <c r="F12" s="56" t="str" cm="1">
        <f t="array" ref="F12">_xlfn.IFS(
D12="Andreia Lopes","Serra",
D12="Arlecio Lindemann","Sul",
D12="Dionis Jose","Vale dos Sinos",
D12="Douglas Montagna","Grande POA",
D12="Elisiane Lambrechtt","Grande POA",
D12="Gislaine Muller","Vale dos Sinos",
D12="Henrique Godinho","Grande POA",
D12="Rose - Nelvara","Sul",
D12="Viviane Botelho","Sul",
D12="Ariane Quebao","Grande POA",
D12="Camila Arruda","Sul",
D12="Jairo Costa","Sul",
D12="Moacir Lopes","Grande POA",
D12="Nei Xavier","Grande POA",
D12="Raquel Ricardo","Vale dos Sinos",
D12="Tatiana | Serra","Serra",
D12="Tatiana | Litoral","Litoral",
D12="Timoteo Hellwing","Sul",
D12="Volnei Klug","Sul",
D12="Wagner da Silva","Vale dos Sinos",
D12="Marcelo de Souza","Sul",
D12="Fernando Moura","Serra",
D12="Paulo Renato","Litoral",
D12="Vinicios da Luz","Litoral",
D12="Bruno Santos","Litoral",
D12="Mauricio Keenan","Sul",
D12="Cristielen da Silva","Vale dos Sinos",
D12="Juliano Lause","Grande POA",
D12="Thiago Fraga","Vale dos Sinos",
D12="Natália Bombardelli","Geral",
D12="Jenifer Rodrigues","Geral",
D12="Evandro da Costa","Serra",
D12="Henrik Von Muhlen","Serra",
D12="Vinicius da Luz","Litoral",
D12="Edson Luiz","Sul",
D12="Rose - Nelvaira","Sul",
D12="Sidimar Luis","Serra",
D12="Guilherme Juhliano","Grande POA",
D12="Anaina Schmidt","Sul",
D12="Timoteo Hellwig","Sul",
D12="Carlos Alberto","Sul",
D12="Fabricio Brancher","Serra",
D12="Rita de Cassia","Sul",
D12="Luiz Olavo","Litoral",
D12="GianFrancisco Silva","Grande POA",
D12="Larissa de Moura","Sul",
D12="Jose Carlos","Serra",
D12="Jonathas Baptista","Litoral",
D12="Victor Hugo","Vale dos Sinos",
D12="Tiago Ayres","Sul",
D12="Larissa de Moura","Sul",
D12="Perdido","Perdido",
TRUE,""
)</f>
        <v>Litoral</v>
      </c>
      <c r="G12" s="56" t="str">
        <f t="shared" si="0"/>
        <v>Franciele</v>
      </c>
      <c r="H12" s="55" t="s">
        <v>182</v>
      </c>
      <c r="I12" s="19">
        <v>46196</v>
      </c>
      <c r="J12" s="57" t="s">
        <v>32</v>
      </c>
      <c r="K12" s="58">
        <v>926.8</v>
      </c>
      <c r="L12" s="73"/>
      <c r="M12" s="124"/>
      <c r="N12" s="118" t="s">
        <v>98</v>
      </c>
      <c r="O12" s="119">
        <v>46203</v>
      </c>
      <c r="P12" s="120">
        <v>984</v>
      </c>
      <c r="Q12" s="120">
        <v>314</v>
      </c>
    </row>
    <row r="13" spans="1:17" s="57" customFormat="1" ht="15" customHeight="1">
      <c r="A13" s="53">
        <v>2738</v>
      </c>
      <c r="B13" s="5" t="s">
        <v>27</v>
      </c>
      <c r="C13" s="54" cm="1">
        <f t="array" ref="C13">_xlfn.IFS(
D13="Jenifer Rodrigues",1575,
D13="Tatiana | Serra",9886,
D13="Cristielen da Silva",1211,
D13="Paulo Renato",6127,
D13="Ariane Quebao",1596,
D13="Henrique Godinho",1518,
D13="Timoteo Hellwing",9839,
D13="Gislaine Muller",9937,
D13="Rose - Nelvara",9863,
D13="Nei Xavier",1150,
D13="Raquel Ricardo",1217,
D13="Elisiane Lambrechtt",1234,
D13="Arlecio Lindemann",1328,
D13="Andreia Lopes",1504,
D13="Moacir Lopes",1278,
D13="Dionis Jose",1525,
D13="Volnei Klug",1335,
D13="Jairo Costa",9911,
D13="Camila Arruda",1464,
D13="Viviane Botelho",9872,
D13="Douglas Montagna",1581,
D13="Natália Bombardelli",1429,
D13="Wagner da Silva",1623,
D13="Marcelo de Souza",9808,
D13="Fernando Moura",1450,
D13="Mauricio Keenan",1500,
D13="Vinicius da Luz",9905,
D13="Bruno Santos",1273,
D13="Juliano Lause",1544,
D13="Thiago Fraga",1604,
D13="Evandro da Costa",1235,
D13="Henrik Von Muhlen",1280,
D13="Edson Luiz",1296,
D13="Sidimar Luis",1325,
D13="Luiz Olavo",1607,
D13="Guilherme Juhliano",1522,
D13="Anaina Schmidt",1503,
D13="Perdido",0,
D13="Carlos Alberto",1615,
D13="Fabricio Brancher",1237,
D13="Rita de Cassia",1219,
D13="Jonathas Baptista",1363,
D13="GianFrancisco Silva",1552,
D13="Tiago Ayres",9920,
D13="Victor Hugo",1319,
D13="Jose Carlos",1393,
TRUE,""
)</f>
        <v>1596</v>
      </c>
      <c r="D13" s="55" t="s">
        <v>62</v>
      </c>
      <c r="E13" s="55" t="s">
        <v>29</v>
      </c>
      <c r="F13" s="56" t="str" cm="1">
        <f t="array" ref="F13">_xlfn.IFS(
D13="Andreia Lopes","Serra",
D13="Arlecio Lindemann","Sul",
D13="Dionis Jose","Vale dos Sinos",
D13="Douglas Montagna","Grande POA",
D13="Elisiane Lambrechtt","Grande POA",
D13="Gislaine Muller","Vale dos Sinos",
D13="Henrique Godinho","Grande POA",
D13="Rose - Nelvara","Sul",
D13="Viviane Botelho","Sul",
D13="Ariane Quebao","Grande POA",
D13="Camila Arruda","Sul",
D13="Jairo Costa","Sul",
D13="Moacir Lopes","Grande POA",
D13="Nei Xavier","Grande POA",
D13="Raquel Ricardo","Vale dos Sinos",
D13="Tatiana | Serra","Serra",
D13="Tatiana | Litoral","Litoral",
D13="Timoteo Hellwing","Sul",
D13="Volnei Klug","Sul",
D13="Wagner da Silva","Vale dos Sinos",
D13="Marcelo de Souza","Sul",
D13="Fernando Moura","Serra",
D13="Paulo Renato","Litoral",
D13="Vinicios da Luz","Litoral",
D13="Bruno Santos","Litoral",
D13="Mauricio Keenan","Sul",
D13="Cristielen da Silva","Vale dos Sinos",
D13="Juliano Lause","Grande POA",
D13="Thiago Fraga","Vale dos Sinos",
D13="Natália Bombardelli","Geral",
D13="Jenifer Rodrigues","Geral",
D13="Evandro da Costa","Serra",
D13="Henrik Von Muhlen","Serra",
D13="Vinicius da Luz","Litoral",
D13="Edson Luiz","Sul",
D13="Rose - Nelvaira","Sul",
D13="Sidimar Luis","Serra",
D13="Guilherme Juhliano","Grande POA",
D13="Anaina Schmidt","Sul",
D13="Timoteo Hellwig","Sul",
D13="Carlos Alberto","Sul",
D13="Fabricio Brancher","Serra",
D13="Rita de Cassia","Sul",
D13="Luiz Olavo","Litoral",
D13="GianFrancisco Silva","Grande POA",
D13="Larissa de Moura","Sul",
D13="Jose Carlos","Serra",
D13="Jonathas Baptista","Litoral",
D13="Victor Hugo","Vale dos Sinos",
D13="Tiago Ayres","Sul",
D13="Larissa de Moura","Sul",
D13="Perdido","Perdido",
TRUE,""
)</f>
        <v>Grande POA</v>
      </c>
      <c r="G13" s="56" t="str">
        <f t="shared" si="0"/>
        <v>Franciele</v>
      </c>
      <c r="H13" s="57" t="s">
        <v>180</v>
      </c>
      <c r="I13" s="48">
        <v>46197</v>
      </c>
      <c r="J13" s="57" t="s">
        <v>34</v>
      </c>
      <c r="K13" s="58"/>
      <c r="L13" s="73"/>
      <c r="M13" s="124"/>
      <c r="N13" s="118" t="s">
        <v>185</v>
      </c>
      <c r="O13" s="119">
        <v>46204</v>
      </c>
      <c r="P13" s="120">
        <v>1395</v>
      </c>
      <c r="Q13" s="120">
        <v>742</v>
      </c>
    </row>
    <row r="14" spans="1:17" s="57" customFormat="1" ht="15" customHeight="1">
      <c r="A14" s="59">
        <v>2753</v>
      </c>
      <c r="B14" s="5" t="s">
        <v>27</v>
      </c>
      <c r="C14" s="54" cm="1">
        <f t="array" ref="C14">_xlfn.IFS(
D14="Jenifer Rodrigues",1575,
D14="Tatiana | Serra",9886,
D14="Cristielen da Silva",1211,
D14="Paulo Renato",6127,
D14="Ariane Quebao",1596,
D14="Henrique Godinho",1518,
D14="Timoteo Hellwing",9839,
D14="Gislaine Muller",9937,
D14="Rose - Nelvara",9863,
D14="Nei Xavier",1150,
D14="Raquel Ricardo",1217,
D14="Elisiane Lambrechtt",1234,
D14="Arlecio Lindemann",1328,
D14="Andreia Lopes",1504,
D14="Moacir Lopes",1278,
D14="Dionis Jose",1525,
D14="Volnei Klug",1335,
D14="Jairo Costa",9911,
D14="Camila Arruda",1464,
D14="Viviane Botelho",9872,
D14="Douglas Montagna",1581,
D14="Natália Bombardelli",1429,
D14="Wagner da Silva",1623,
D14="Marcelo de Souza",9808,
D14="Fernando Moura",1450,
D14="Mauricio Keenan",1500,
D14="Vinicius da Luz",9905,
D14="Bruno Santos",1273,
D14="Juliano Lause",1544,
D14="Thiago Fraga",1604,
D14="Evandro da Costa",1235,
D14="Henrik Von Muhlen",1280,
D14="Edson Luiz",1296,
D14="Sidimar Luis",1325,
D14="Luiz Olavo",1607,
D14="Guilherme Juhliano",1522,
D14="Anaina Schmidt",1503,
D14="Perdido",0,
D14="Carlos Alberto",1615,
D14="Fabricio Brancher",1237,
D14="Rita de Cassia",1219,
D14="Jonathas Baptista",1363,
D14="GianFrancisco Silva",1552,
D14="Tiago Ayres",9920,
D14="Victor Hugo",1319,
D14="Jose Carlos",1393,
TRUE,""
)</f>
        <v>1518</v>
      </c>
      <c r="D14" s="57" t="s">
        <v>59</v>
      </c>
      <c r="E14" s="55" t="s">
        <v>48</v>
      </c>
      <c r="F14" s="56" t="str" cm="1">
        <f t="array" ref="F14">_xlfn.IFS(
D14="Andreia Lopes","Serra",
D14="Arlecio Lindemann","Sul",
D14="Dionis Jose","Vale dos Sinos",
D14="Douglas Montagna","Grande POA",
D14="Elisiane Lambrechtt","Grande POA",
D14="Gislaine Muller","Vale dos Sinos",
D14="Henrique Godinho","Grande POA",
D14="Rose - Nelvara","Sul",
D14="Viviane Botelho","Sul",
D14="Ariane Quebao","Grande POA",
D14="Camila Arruda","Sul",
D14="Jairo Costa","Sul",
D14="Moacir Lopes","Grande POA",
D14="Nei Xavier","Grande POA",
D14="Raquel Ricardo","Vale dos Sinos",
D14="Tatiana | Serra","Serra",
D14="Tatiana | Litoral","Litoral",
D14="Timoteo Hellwing","Sul",
D14="Volnei Klug","Sul",
D14="Wagner da Silva","Vale dos Sinos",
D14="Marcelo de Souza","Sul",
D14="Fernando Moura","Serra",
D14="Paulo Renato","Litoral",
D14="Vinicios da Luz","Litoral",
D14="Bruno Santos","Litoral",
D14="Mauricio Keenan","Sul",
D14="Cristielen da Silva","Vale dos Sinos",
D14="Juliano Lause","Grande POA",
D14="Thiago Fraga","Vale dos Sinos",
D14="Natália Bombardelli","Geral",
D14="Jenifer Rodrigues","Geral",
D14="Evandro da Costa","Serra",
D14="Henrik Von Muhlen","Serra",
D14="Vinicius da Luz","Litoral",
D14="Edson Luiz","Sul",
D14="Rose - Nelvaira","Sul",
D14="Sidimar Luis","Serra",
D14="Guilherme Juhliano","Grande POA",
D14="Anaina Schmidt","Sul",
D14="Timoteo Hellwig","Sul",
D14="Carlos Alberto","Sul",
D14="Fabricio Brancher","Serra",
D14="Rita de Cassia","Sul",
D14="Luiz Olavo","Litoral",
D14="GianFrancisco Silva","Grande POA",
D14="Larissa de Moura","Sul",
D14="Jose Carlos","Serra",
D14="Jonathas Baptista","Litoral",
D14="Victor Hugo","Vale dos Sinos",
D14="Tiago Ayres","Sul",
D14="Larissa de Moura","Sul",
D14="Perdido","Perdido",
TRUE,""
)</f>
        <v>Grande POA</v>
      </c>
      <c r="G14" s="56" t="str">
        <f t="shared" si="0"/>
        <v>Juliano</v>
      </c>
      <c r="H14" s="57" t="s">
        <v>180</v>
      </c>
      <c r="I14" s="48">
        <v>46197</v>
      </c>
      <c r="J14" s="57" t="s">
        <v>34</v>
      </c>
      <c r="K14" s="58"/>
      <c r="L14" s="73"/>
      <c r="M14" s="124"/>
      <c r="N14" s="118" t="s">
        <v>186</v>
      </c>
      <c r="O14" s="119">
        <v>46205</v>
      </c>
      <c r="P14" s="120">
        <v>963</v>
      </c>
      <c r="Q14" s="120">
        <v>406</v>
      </c>
    </row>
    <row r="15" spans="1:17" s="57" customFormat="1" ht="15" customHeight="1">
      <c r="A15" s="59">
        <v>7862</v>
      </c>
      <c r="B15" s="5" t="s">
        <v>27</v>
      </c>
      <c r="C15" s="54" cm="1">
        <f t="array" ref="C15">_xlfn.IFS(
D15="Jenifer Rodrigues",1575,
D15="Tatiana | Serra",9886,
D15="Cristielen da Silva",1211,
D15="Paulo Renato",6127,
D15="Ariane Quebao",1596,
D15="Henrique Godinho",1518,
D15="Timoteo Hellwing",9839,
D15="Gislaine Muller",9937,
D15="Rose - Nelvara",9863,
D15="Nei Xavier",1150,
D15="Raquel Ricardo",1217,
D15="Elisiane Lambrechtt",1234,
D15="Arlecio Lindemann",1328,
D15="Andreia Lopes",1504,
D15="Moacir Lopes",1278,
D15="Dionis Jose",1525,
D15="Volnei Klug",1335,
D15="Jairo Costa",9911,
D15="Camila Arruda",1464,
D15="Viviane Botelho",9872,
D15="Douglas Montagna",1581,
D15="Natália Bombardelli",1429,
D15="Wagner da Silva",1623,
D15="Marcelo de Souza",9808,
D15="Fernando Moura",1450,
D15="Mauricio Keenan",1500,
D15="Vinicius da Luz",9905,
D15="Bruno Santos",1273,
D15="Juliano Lause",1544,
D15="Thiago Fraga",1604,
D15="Evandro da Costa",1235,
D15="Henrik Von Muhlen",1280,
D15="Edson Luiz",1296,
D15="Sidimar Luis",1325,
D15="Luiz Olavo",1607,
D15="Guilherme Juhliano",1522,
D15="Anaina Schmidt",1503,
D15="Perdido",0,
D15="Carlos Alberto",1615,
D15="Fabricio Brancher",1237,
D15="Rita de Cassia",1219,
D15="Jonathas Baptista",1363,
D15="GianFrancisco Silva",1552,
D15="Tiago Ayres",9920,
D15="Victor Hugo",1319,
D15="Jose Carlos",1393,
TRUE,""
)</f>
        <v>9839</v>
      </c>
      <c r="D15" s="57" t="s">
        <v>69</v>
      </c>
      <c r="E15" s="55" t="s">
        <v>48</v>
      </c>
      <c r="F15" s="56" t="str" cm="1">
        <f t="array" ref="F15">_xlfn.IFS(
D15="Andreia Lopes","Serra",
D15="Arlecio Lindemann","Sul",
D15="Dionis Jose","Vale dos Sinos",
D15="Douglas Montagna","Grande POA",
D15="Elisiane Lambrechtt","Grande POA",
D15="Gislaine Muller","Vale dos Sinos",
D15="Henrique Godinho","Grande POA",
D15="Rose - Nelvara","Sul",
D15="Viviane Botelho","Sul",
D15="Ariane Quebao","Grande POA",
D15="Camila Arruda","Sul",
D15="Jairo Costa","Sul",
D15="Moacir Lopes","Grande POA",
D15="Nei Xavier","Grande POA",
D15="Raquel Ricardo","Vale dos Sinos",
D15="Tatiana | Serra","Serra",
D15="Tatiana | Litoral","Litoral",
D15="Timoteo Hellwing","Sul",
D15="Volnei Klug","Sul",
D15="Wagner da Silva","Vale dos Sinos",
D15="Marcelo de Souza","Sul",
D15="Fernando Moura","Serra",
D15="Paulo Renato","Litoral",
D15="Vinicios da Luz","Litoral",
D15="Bruno Santos","Litoral",
D15="Mauricio Keenan","Sul",
D15="Cristielen da Silva","Vale dos Sinos",
D15="Juliano Lause","Grande POA",
D15="Thiago Fraga","Vale dos Sinos",
D15="Natália Bombardelli","Geral",
D15="Jenifer Rodrigues","Geral",
D15="Evandro da Costa","Serra",
D15="Henrik Von Muhlen","Serra",
D15="Vinicius da Luz","Litoral",
D15="Edson Luiz","Sul",
D15="Rose - Nelvaira","Sul",
D15="Sidimar Luis","Serra",
D15="Guilherme Juhliano","Grande POA",
D15="Anaina Schmidt","Sul",
D15="Timoteo Hellwig","Sul",
D15="Carlos Alberto","Sul",
D15="Fabricio Brancher","Serra",
D15="Rita de Cassia","Sul",
D15="Luiz Olavo","Litoral",
D15="GianFrancisco Silva","Grande POA",
D15="Larissa de Moura","Sul",
D15="Jose Carlos","Serra",
D15="Jonathas Baptista","Litoral",
D15="Victor Hugo","Vale dos Sinos",
D15="Tiago Ayres","Sul",
D15="Larissa de Moura","Sul",
D15="Perdido","Perdido",
TRUE,""
)</f>
        <v>Sul</v>
      </c>
      <c r="G15" s="56" t="str">
        <f t="shared" si="0"/>
        <v>Moizes</v>
      </c>
      <c r="H15" s="57" t="s">
        <v>180</v>
      </c>
      <c r="I15" s="48">
        <v>46197</v>
      </c>
      <c r="J15" s="57" t="s">
        <v>32</v>
      </c>
      <c r="K15" s="58">
        <v>427.46</v>
      </c>
      <c r="L15" s="73"/>
      <c r="M15" s="124"/>
      <c r="N15" s="118" t="s">
        <v>176</v>
      </c>
      <c r="O15" s="119">
        <v>46206</v>
      </c>
      <c r="P15" s="120">
        <v>986</v>
      </c>
      <c r="Q15" s="120">
        <v>358</v>
      </c>
    </row>
    <row r="16" spans="1:17" s="57" customFormat="1" ht="15" customHeight="1">
      <c r="A16" s="53">
        <v>15571</v>
      </c>
      <c r="B16" s="5" t="s">
        <v>27</v>
      </c>
      <c r="C16" s="54" cm="1">
        <f t="array" ref="C16">_xlfn.IFS(
D16="Jenifer Rodrigues",1575,
D16="Tatiana | Serra",9886,
D16="Cristielen da Silva",1211,
D16="Paulo Renato",6127,
D16="Ariane Quebao",1596,
D16="Henrique Godinho",1518,
D16="Timoteo Hellwing",9839,
D16="Gislaine Muller",9937,
D16="Rose - Nelvara",9863,
D16="Nei Xavier",1150,
D16="Raquel Ricardo",1217,
D16="Elisiane Lambrechtt",1234,
D16="Arlecio Lindemann",1328,
D16="Andreia Lopes",1504,
D16="Moacir Lopes",1278,
D16="Dionis Jose",1525,
D16="Volnei Klug",1335,
D16="Jairo Costa",9911,
D16="Camila Arruda",1464,
D16="Viviane Botelho",9872,
D16="Douglas Montagna",1581,
D16="Natália Bombardelli",1429,
D16="Wagner da Silva",1623,
D16="Marcelo de Souza",9808,
D16="Fernando Moura",1450,
D16="Mauricio Keenan",1500,
D16="Vinicius da Luz",9905,
D16="Bruno Santos",1273,
D16="Juliano Lause",1544,
D16="Thiago Fraga",1604,
D16="Evandro da Costa",1235,
D16="Henrik Von Muhlen",1280,
D16="Edson Luiz",1296,
D16="Sidimar Luis",1325,
D16="Luiz Olavo",1607,
D16="Guilherme Juhliano",1522,
D16="Anaina Schmidt",1503,
D16="Perdido",0,
D16="Carlos Alberto",1615,
D16="Fabricio Brancher",1237,
D16="Rita de Cassia",1219,
D16="Jonathas Baptista",1363,
D16="GianFrancisco Silva",1552,
D16="Tiago Ayres",9920,
D16="Victor Hugo",1319,
D16="Jose Carlos",1393,
TRUE,""
)</f>
        <v>9937</v>
      </c>
      <c r="D16" s="55" t="s">
        <v>58</v>
      </c>
      <c r="E16" s="55" t="s">
        <v>48</v>
      </c>
      <c r="F16" s="56" t="str" cm="1">
        <f t="array" ref="F16">_xlfn.IFS(
D16="Andreia Lopes","Serra",
D16="Arlecio Lindemann","Sul",
D16="Dionis Jose","Vale dos Sinos",
D16="Douglas Montagna","Grande POA",
D16="Elisiane Lambrechtt","Grande POA",
D16="Gislaine Muller","Vale dos Sinos",
D16="Henrique Godinho","Grande POA",
D16="Rose - Nelvara","Sul",
D16="Viviane Botelho","Sul",
D16="Ariane Quebao","Grande POA",
D16="Camila Arruda","Sul",
D16="Jairo Costa","Sul",
D16="Moacir Lopes","Grande POA",
D16="Nei Xavier","Grande POA",
D16="Raquel Ricardo","Vale dos Sinos",
D16="Tatiana | Serra","Serra",
D16="Tatiana | Litoral","Litoral",
D16="Timoteo Hellwing","Sul",
D16="Volnei Klug","Sul",
D16="Wagner da Silva","Vale dos Sinos",
D16="Marcelo de Souza","Sul",
D16="Fernando Moura","Serra",
D16="Paulo Renato","Litoral",
D16="Vinicios da Luz","Litoral",
D16="Bruno Santos","Litoral",
D16="Mauricio Keenan","Sul",
D16="Cristielen da Silva","Vale dos Sinos",
D16="Juliano Lause","Grande POA",
D16="Thiago Fraga","Vale dos Sinos",
D16="Natália Bombardelli","Geral",
D16="Jenifer Rodrigues","Geral",
D16="Evandro da Costa","Serra",
D16="Henrik Von Muhlen","Serra",
D16="Vinicius da Luz","Litoral",
D16="Edson Luiz","Sul",
D16="Rose - Nelvaira","Sul",
D16="Sidimar Luis","Serra",
D16="Guilherme Juhliano","Grande POA",
D16="Anaina Schmidt","Sul",
D16="Timoteo Hellwig","Sul",
D16="Carlos Alberto","Sul",
D16="Fabricio Brancher","Serra",
D16="Rita de Cassia","Sul",
D16="Luiz Olavo","Litoral",
D16="GianFrancisco Silva","Grande POA",
D16="Larissa de Moura","Sul",
D16="Jose Carlos","Serra",
D16="Jonathas Baptista","Litoral",
D16="Victor Hugo","Vale dos Sinos",
D16="Tiago Ayres","Sul",
D16="Larissa de Moura","Sul",
D16="Perdido","Perdido",
TRUE,""
)</f>
        <v>Vale dos Sinos</v>
      </c>
      <c r="G16" s="56" t="str">
        <f t="shared" si="0"/>
        <v>Leonardo</v>
      </c>
      <c r="H16" s="57" t="s">
        <v>180</v>
      </c>
      <c r="I16" s="48">
        <v>46197</v>
      </c>
      <c r="J16" s="57" t="s">
        <v>32</v>
      </c>
      <c r="K16" s="58">
        <v>188.51</v>
      </c>
      <c r="L16" s="73"/>
      <c r="M16" s="125"/>
      <c r="N16" s="118" t="s">
        <v>139</v>
      </c>
      <c r="O16" s="119">
        <v>46209</v>
      </c>
      <c r="P16" s="120">
        <v>904</v>
      </c>
      <c r="Q16" s="120">
        <v>328</v>
      </c>
    </row>
    <row r="17" spans="1:17" s="57" customFormat="1" ht="15" customHeight="1">
      <c r="A17" s="59">
        <v>16379</v>
      </c>
      <c r="B17" s="5" t="s">
        <v>27</v>
      </c>
      <c r="C17" s="54" cm="1">
        <f t="array" ref="C17">_xlfn.IFS(
D17="Jenifer Rodrigues",1575,
D17="Tatiana | Serra",9886,
D17="Cristielen da Silva",1211,
D17="Paulo Renato",6127,
D17="Ariane Quebao",1596,
D17="Henrique Godinho",1518,
D17="Timoteo Hellwing",9839,
D17="Gislaine Muller",9937,
D17="Rose - Nelvara",9863,
D17="Nei Xavier",1150,
D17="Raquel Ricardo",1217,
D17="Elisiane Lambrechtt",1234,
D17="Arlecio Lindemann",1328,
D17="Andreia Lopes",1504,
D17="Moacir Lopes",1278,
D17="Dionis Jose",1525,
D17="Volnei Klug",1335,
D17="Jairo Costa",9911,
D17="Camila Arruda",1464,
D17="Viviane Botelho",9872,
D17="Douglas Montagna",1581,
D17="Natália Bombardelli",1429,
D17="Wagner da Silva",1623,
D17="Marcelo de Souza",9808,
D17="Fernando Moura",1450,
D17="Mauricio Keenan",1500,
D17="Vinicius da Luz",9905,
D17="Bruno Santos",1273,
D17="Juliano Lause",1544,
D17="Thiago Fraga",1604,
D17="Evandro da Costa",1235,
D17="Henrik Von Muhlen",1280,
D17="Edson Luiz",1296,
D17="Sidimar Luis",1325,
D17="Luiz Olavo",1607,
D17="Guilherme Juhliano",1522,
D17="Anaina Schmidt",1503,
D17="Perdido",0,
D17="Carlos Alberto",1615,
D17="Fabricio Brancher",1237,
D17="Rita de Cassia",1219,
D17="Jonathas Baptista",1363,
D17="GianFrancisco Silva",1552,
D17="Tiago Ayres",9920,
D17="Victor Hugo",1319,
D17="Jose Carlos",1393,
TRUE,""
)</f>
        <v>9863</v>
      </c>
      <c r="D17" s="57" t="s">
        <v>60</v>
      </c>
      <c r="E17" s="55" t="s">
        <v>48</v>
      </c>
      <c r="F17" s="56" t="str" cm="1">
        <f t="array" ref="F17">_xlfn.IFS(
D17="Andreia Lopes","Serra",
D17="Arlecio Lindemann","Sul",
D17="Dionis Jose","Vale dos Sinos",
D17="Douglas Montagna","Grande POA",
D17="Elisiane Lambrechtt","Grande POA",
D17="Gislaine Muller","Vale dos Sinos",
D17="Henrique Godinho","Grande POA",
D17="Rose - Nelvara","Sul",
D17="Viviane Botelho","Sul",
D17="Ariane Quebao","Grande POA",
D17="Camila Arruda","Sul",
D17="Jairo Costa","Sul",
D17="Moacir Lopes","Grande POA",
D17="Nei Xavier","Grande POA",
D17="Raquel Ricardo","Vale dos Sinos",
D17="Tatiana | Serra","Serra",
D17="Tatiana | Litoral","Litoral",
D17="Timoteo Hellwing","Sul",
D17="Volnei Klug","Sul",
D17="Wagner da Silva","Vale dos Sinos",
D17="Marcelo de Souza","Sul",
D17="Fernando Moura","Serra",
D17="Paulo Renato","Litoral",
D17="Vinicios da Luz","Litoral",
D17="Bruno Santos","Litoral",
D17="Mauricio Keenan","Sul",
D17="Cristielen da Silva","Vale dos Sinos",
D17="Juliano Lause","Grande POA",
D17="Thiago Fraga","Vale dos Sinos",
D17="Natália Bombardelli","Geral",
D17="Jenifer Rodrigues","Geral",
D17="Evandro da Costa","Serra",
D17="Henrik Von Muhlen","Serra",
D17="Vinicius da Luz","Litoral",
D17="Edson Luiz","Sul",
D17="Rose - Nelvaira","Sul",
D17="Sidimar Luis","Serra",
D17="Guilherme Juhliano","Grande POA",
D17="Anaina Schmidt","Sul",
D17="Timoteo Hellwig","Sul",
D17="Carlos Alberto","Sul",
D17="Fabricio Brancher","Serra",
D17="Rita de Cassia","Sul",
D17="Luiz Olavo","Litoral",
D17="GianFrancisco Silva","Grande POA",
D17="Larissa de Moura","Sul",
D17="Jose Carlos","Serra",
D17="Jonathas Baptista","Litoral",
D17="Victor Hugo","Vale dos Sinos",
D17="Tiago Ayres","Sul",
D17="Larissa de Moura","Sul",
D17="Perdido","Perdido",
TRUE,""
)</f>
        <v>Sul</v>
      </c>
      <c r="G17" s="56" t="str">
        <f t="shared" si="0"/>
        <v>Moizes</v>
      </c>
      <c r="H17" s="57" t="s">
        <v>180</v>
      </c>
      <c r="I17" s="48">
        <v>46197</v>
      </c>
      <c r="J17" s="57" t="s">
        <v>32</v>
      </c>
      <c r="K17" s="58">
        <v>497.53</v>
      </c>
      <c r="L17" s="73"/>
      <c r="M17" s="124"/>
      <c r="N17" s="122" t="s">
        <v>130</v>
      </c>
      <c r="O17" s="119">
        <v>46209</v>
      </c>
      <c r="P17" s="120">
        <v>1436</v>
      </c>
      <c r="Q17" s="120">
        <v>628</v>
      </c>
    </row>
    <row r="18" spans="1:17" s="57" customFormat="1" ht="15" customHeight="1">
      <c r="A18" s="53">
        <v>24553</v>
      </c>
      <c r="B18" s="5" t="s">
        <v>27</v>
      </c>
      <c r="C18" s="54" cm="1">
        <f t="array" ref="C18">_xlfn.IFS(
D18="Jenifer Rodrigues",1575,
D18="Tatiana | Serra",9886,
D18="Cristielen da Silva",1211,
D18="Paulo Renato",6127,
D18="Ariane Quebao",1596,
D18="Henrique Godinho",1518,
D18="Timoteo Hellwing",9839,
D18="Gislaine Muller",9937,
D18="Rose - Nelvara",9863,
D18="Nei Xavier",1150,
D18="Raquel Ricardo",1217,
D18="Elisiane Lambrechtt",1234,
D18="Arlecio Lindemann",1328,
D18="Andreia Lopes",1504,
D18="Moacir Lopes",1278,
D18="Dionis Jose",1525,
D18="Volnei Klug",1335,
D18="Jairo Costa",9911,
D18="Camila Arruda",1464,
D18="Viviane Botelho",9872,
D18="Douglas Montagna",1581,
D18="Natália Bombardelli",1429,
D18="Wagner da Silva",1623,
D18="Marcelo de Souza",9808,
D18="Fernando Moura",1450,
D18="Mauricio Keenan",1500,
D18="Vinicius da Luz",9905,
D18="Bruno Santos",1273,
D18="Juliano Lause",1544,
D18="Thiago Fraga",1604,
D18="Evandro da Costa",1235,
D18="Henrik Von Muhlen",1280,
D18="Edson Luiz",1296,
D18="Sidimar Luis",1325,
D18="Luiz Olavo",1607,
D18="Guilherme Juhliano",1522,
D18="Anaina Schmidt",1503,
D18="Perdido",0,
D18="Carlos Alberto",1615,
D18="Fabricio Brancher",1237,
D18="Rita de Cassia",1219,
D18="Jonathas Baptista",1363,
D18="GianFrancisco Silva",1552,
D18="Tiago Ayres",9920,
D18="Victor Hugo",1319,
D18="Jose Carlos",1393,
TRUE,""
)</f>
        <v>1150</v>
      </c>
      <c r="D18" s="55" t="s">
        <v>67</v>
      </c>
      <c r="E18" s="55" t="s">
        <v>48</v>
      </c>
      <c r="F18" s="56" t="str" cm="1">
        <f t="array" ref="F18">_xlfn.IFS(
D18="Andreia Lopes","Serra",
D18="Arlecio Lindemann","Sul",
D18="Dionis Jose","Vale dos Sinos",
D18="Douglas Montagna","Grande POA",
D18="Elisiane Lambrechtt","Grande POA",
D18="Gislaine Muller","Vale dos Sinos",
D18="Henrique Godinho","Grande POA",
D18="Rose - Nelvara","Sul",
D18="Viviane Botelho","Sul",
D18="Ariane Quebao","Grande POA",
D18="Camila Arruda","Sul",
D18="Jairo Costa","Sul",
D18="Moacir Lopes","Grande POA",
D18="Nei Xavier","Grande POA",
D18="Raquel Ricardo","Vale dos Sinos",
D18="Tatiana | Serra","Serra",
D18="Tatiana | Litoral","Litoral",
D18="Timoteo Hellwing","Sul",
D18="Volnei Klug","Sul",
D18="Wagner da Silva","Vale dos Sinos",
D18="Marcelo de Souza","Sul",
D18="Fernando Moura","Serra",
D18="Paulo Renato","Litoral",
D18="Vinicios da Luz","Litoral",
D18="Bruno Santos","Litoral",
D18="Mauricio Keenan","Sul",
D18="Cristielen da Silva","Vale dos Sinos",
D18="Juliano Lause","Grande POA",
D18="Thiago Fraga","Vale dos Sinos",
D18="Natália Bombardelli","Geral",
D18="Jenifer Rodrigues","Geral",
D18="Evandro da Costa","Serra",
D18="Henrik Von Muhlen","Serra",
D18="Vinicius da Luz","Litoral",
D18="Edson Luiz","Sul",
D18="Rose - Nelvaira","Sul",
D18="Sidimar Luis","Serra",
D18="Guilherme Juhliano","Grande POA",
D18="Anaina Schmidt","Sul",
D18="Timoteo Hellwig","Sul",
D18="Carlos Alberto","Sul",
D18="Fabricio Brancher","Serra",
D18="Rita de Cassia","Sul",
D18="Luiz Olavo","Litoral",
D18="GianFrancisco Silva","Grande POA",
D18="Larissa de Moura","Sul",
D18="Jose Carlos","Serra",
D18="Jonathas Baptista","Litoral",
D18="Victor Hugo","Vale dos Sinos",
D18="Tiago Ayres","Sul",
D18="Larissa de Moura","Sul",
D18="Perdido","Perdido",
TRUE,""
)</f>
        <v>Grande POA</v>
      </c>
      <c r="G18" s="56" t="str">
        <f t="shared" si="0"/>
        <v>Juliano</v>
      </c>
      <c r="H18" s="57" t="s">
        <v>180</v>
      </c>
      <c r="I18" s="48">
        <v>46197</v>
      </c>
      <c r="J18" s="57" t="s">
        <v>32</v>
      </c>
      <c r="K18" s="58">
        <v>561.78</v>
      </c>
      <c r="L18" s="73"/>
      <c r="M18" s="124"/>
      <c r="N18" s="118" t="s">
        <v>148</v>
      </c>
      <c r="O18" s="123">
        <v>46210</v>
      </c>
      <c r="P18" s="120">
        <v>3561</v>
      </c>
      <c r="Q18" s="120">
        <v>1558</v>
      </c>
    </row>
    <row r="19" spans="1:17" s="57" customFormat="1" ht="15" customHeight="1">
      <c r="A19" s="53">
        <v>27951</v>
      </c>
      <c r="B19" s="5" t="s">
        <v>27</v>
      </c>
      <c r="C19" s="54" cm="1">
        <f t="array" ref="C19">_xlfn.IFS(
D19="Jenifer Rodrigues",1575,
D19="Tatiana | Serra",9886,
D19="Cristielen da Silva",1211,
D19="Paulo Renato",6127,
D19="Ariane Quebao",1596,
D19="Henrique Godinho",1518,
D19="Timoteo Hellwing",9839,
D19="Gislaine Muller",9937,
D19="Rose - Nelvara",9863,
D19="Nei Xavier",1150,
D19="Raquel Ricardo",1217,
D19="Elisiane Lambrechtt",1234,
D19="Arlecio Lindemann",1328,
D19="Andreia Lopes",1504,
D19="Moacir Lopes",1278,
D19="Dionis Jose",1525,
D19="Volnei Klug",1335,
D19="Jairo Costa",9911,
D19="Camila Arruda",1464,
D19="Viviane Botelho",9872,
D19="Douglas Montagna",1581,
D19="Natália Bombardelli",1429,
D19="Wagner da Silva",1623,
D19="Marcelo de Souza",9808,
D19="Fernando Moura",1450,
D19="Mauricio Keenan",1500,
D19="Vinicius da Luz",9905,
D19="Bruno Santos",1273,
D19="Juliano Lause",1544,
D19="Thiago Fraga",1604,
D19="Evandro da Costa",1235,
D19="Henrik Von Muhlen",1280,
D19="Edson Luiz",1296,
D19="Sidimar Luis",1325,
D19="Luiz Olavo",1607,
D19="Guilherme Juhliano",1522,
D19="Anaina Schmidt",1503,
D19="Perdido",0,
D19="Carlos Alberto",1615,
D19="Fabricio Brancher",1237,
D19="Rita de Cassia",1219,
D19="Jonathas Baptista",1363,
D19="GianFrancisco Silva",1552,
D19="Tiago Ayres",9920,
D19="Victor Hugo",1319,
D19="Jose Carlos",1393,
TRUE,""
)</f>
        <v>1217</v>
      </c>
      <c r="D19" s="55" t="s">
        <v>68</v>
      </c>
      <c r="E19" s="55" t="s">
        <v>48</v>
      </c>
      <c r="F19" s="56" t="str" cm="1">
        <f t="array" ref="F19">_xlfn.IFS(
D19="Andreia Lopes","Serra",
D19="Arlecio Lindemann","Sul",
D19="Dionis Jose","Vale dos Sinos",
D19="Douglas Montagna","Grande POA",
D19="Elisiane Lambrechtt","Grande POA",
D19="Gislaine Muller","Vale dos Sinos",
D19="Henrique Godinho","Grande POA",
D19="Rose - Nelvara","Sul",
D19="Viviane Botelho","Sul",
D19="Ariane Quebao","Grande POA",
D19="Camila Arruda","Sul",
D19="Jairo Costa","Sul",
D19="Moacir Lopes","Grande POA",
D19="Nei Xavier","Grande POA",
D19="Raquel Ricardo","Vale dos Sinos",
D19="Tatiana | Serra","Serra",
D19="Tatiana | Litoral","Litoral",
D19="Timoteo Hellwing","Sul",
D19="Volnei Klug","Sul",
D19="Wagner da Silva","Vale dos Sinos",
D19="Marcelo de Souza","Sul",
D19="Fernando Moura","Serra",
D19="Paulo Renato","Litoral",
D19="Vinicios da Luz","Litoral",
D19="Bruno Santos","Litoral",
D19="Mauricio Keenan","Sul",
D19="Cristielen da Silva","Vale dos Sinos",
D19="Juliano Lause","Grande POA",
D19="Thiago Fraga","Vale dos Sinos",
D19="Natália Bombardelli","Geral",
D19="Jenifer Rodrigues","Geral",
D19="Evandro da Costa","Serra",
D19="Henrik Von Muhlen","Serra",
D19="Vinicius da Luz","Litoral",
D19="Edson Luiz","Sul",
D19="Rose - Nelvaira","Sul",
D19="Sidimar Luis","Serra",
D19="Guilherme Juhliano","Grande POA",
D19="Anaina Schmidt","Sul",
D19="Timoteo Hellwig","Sul",
D19="Carlos Alberto","Sul",
D19="Fabricio Brancher","Serra",
D19="Rita de Cassia","Sul",
D19="Luiz Olavo","Litoral",
D19="GianFrancisco Silva","Grande POA",
D19="Larissa de Moura","Sul",
D19="Jose Carlos","Serra",
D19="Jonathas Baptista","Litoral",
D19="Victor Hugo","Vale dos Sinos",
D19="Tiago Ayres","Sul",
D19="Larissa de Moura","Sul",
D19="Perdido","Perdido",
TRUE,""
)</f>
        <v>Vale dos Sinos</v>
      </c>
      <c r="G19" s="56" t="str">
        <f t="shared" si="0"/>
        <v>Leonardo</v>
      </c>
      <c r="H19" s="57" t="s">
        <v>180</v>
      </c>
      <c r="I19" s="48">
        <v>46197</v>
      </c>
      <c r="J19" s="57" t="s">
        <v>32</v>
      </c>
      <c r="K19" s="58">
        <v>14790.6</v>
      </c>
      <c r="L19" s="73"/>
      <c r="M19" s="124"/>
      <c r="N19" s="118" t="s">
        <v>158</v>
      </c>
      <c r="O19" s="123">
        <v>46211</v>
      </c>
      <c r="P19" s="120">
        <v>1100</v>
      </c>
      <c r="Q19" s="120">
        <v>312</v>
      </c>
    </row>
    <row r="20" spans="1:17" s="57" customFormat="1" ht="15" customHeight="1">
      <c r="A20" s="59">
        <v>28658</v>
      </c>
      <c r="B20" s="5" t="s">
        <v>27</v>
      </c>
      <c r="C20" s="54" cm="1">
        <f t="array" ref="C20">_xlfn.IFS(
D20="Jenifer Rodrigues",1575,
D20="Tatiana | Serra",9886,
D20="Cristielen da Silva",1211,
D20="Paulo Renato",6127,
D20="Ariane Quebao",1596,
D20="Henrique Godinho",1518,
D20="Timoteo Hellwing",9839,
D20="Gislaine Muller",9937,
D20="Rose - Nelvara",9863,
D20="Nei Xavier",1150,
D20="Raquel Ricardo",1217,
D20="Elisiane Lambrechtt",1234,
D20="Arlecio Lindemann",1328,
D20="Andreia Lopes",1504,
D20="Moacir Lopes",1278,
D20="Dionis Jose",1525,
D20="Volnei Klug",1335,
D20="Jairo Costa",9911,
D20="Camila Arruda",1464,
D20="Viviane Botelho",9872,
D20="Douglas Montagna",1581,
D20="Natália Bombardelli",1429,
D20="Wagner da Silva",1623,
D20="Marcelo de Souza",9808,
D20="Fernando Moura",1450,
D20="Mauricio Keenan",1500,
D20="Vinicius da Luz",9905,
D20="Bruno Santos",1273,
D20="Juliano Lause",1544,
D20="Thiago Fraga",1604,
D20="Evandro da Costa",1235,
D20="Henrik Von Muhlen",1280,
D20="Edson Luiz",1296,
D20="Sidimar Luis",1325,
D20="Luiz Olavo",1607,
D20="Guilherme Juhliano",1522,
D20="Anaina Schmidt",1503,
D20="Perdido",0,
D20="Carlos Alberto",1615,
D20="Fabricio Brancher",1237,
D20="Rita de Cassia",1219,
D20="Jonathas Baptista",1363,
D20="GianFrancisco Silva",1552,
D20="Tiago Ayres",9920,
D20="Victor Hugo",1319,
D20="Jose Carlos",1393,
TRUE,""
)</f>
        <v>9937</v>
      </c>
      <c r="D20" s="55" t="s">
        <v>58</v>
      </c>
      <c r="E20" s="55" t="s">
        <v>48</v>
      </c>
      <c r="F20" s="56" t="str" cm="1">
        <f t="array" ref="F20">_xlfn.IFS(
D20="Andreia Lopes","Serra",
D20="Arlecio Lindemann","Sul",
D20="Dionis Jose","Vale dos Sinos",
D20="Douglas Montagna","Grande POA",
D20="Elisiane Lambrechtt","Grande POA",
D20="Gislaine Muller","Vale dos Sinos",
D20="Henrique Godinho","Grande POA",
D20="Rose - Nelvara","Sul",
D20="Viviane Botelho","Sul",
D20="Ariane Quebao","Grande POA",
D20="Camila Arruda","Sul",
D20="Jairo Costa","Sul",
D20="Moacir Lopes","Grande POA",
D20="Nei Xavier","Grande POA",
D20="Raquel Ricardo","Vale dos Sinos",
D20="Tatiana | Serra","Serra",
D20="Tatiana | Litoral","Litoral",
D20="Timoteo Hellwing","Sul",
D20="Volnei Klug","Sul",
D20="Wagner da Silva","Vale dos Sinos",
D20="Marcelo de Souza","Sul",
D20="Fernando Moura","Serra",
D20="Paulo Renato","Litoral",
D20="Vinicios da Luz","Litoral",
D20="Bruno Santos","Litoral",
D20="Mauricio Keenan","Sul",
D20="Cristielen da Silva","Vale dos Sinos",
D20="Juliano Lause","Grande POA",
D20="Thiago Fraga","Vale dos Sinos",
D20="Natália Bombardelli","Geral",
D20="Jenifer Rodrigues","Geral",
D20="Evandro da Costa","Serra",
D20="Henrik Von Muhlen","Serra",
D20="Vinicius da Luz","Litoral",
D20="Edson Luiz","Sul",
D20="Rose - Nelvaira","Sul",
D20="Sidimar Luis","Serra",
D20="Guilherme Juhliano","Grande POA",
D20="Anaina Schmidt","Sul",
D20="Timoteo Hellwig","Sul",
D20="Carlos Alberto","Sul",
D20="Fabricio Brancher","Serra",
D20="Rita de Cassia","Sul",
D20="Luiz Olavo","Litoral",
D20="GianFrancisco Silva","Grande POA",
D20="Larissa de Moura","Sul",
D20="Jose Carlos","Serra",
D20="Jonathas Baptista","Litoral",
D20="Victor Hugo","Vale dos Sinos",
D20="Tiago Ayres","Sul",
D20="Larissa de Moura","Sul",
D20="Perdido","Perdido",
TRUE,""
)</f>
        <v>Vale dos Sinos</v>
      </c>
      <c r="G20" s="56" t="str">
        <f t="shared" si="0"/>
        <v>Leonardo</v>
      </c>
      <c r="H20" s="57" t="s">
        <v>180</v>
      </c>
      <c r="I20" s="48">
        <v>46197</v>
      </c>
      <c r="J20" s="57" t="s">
        <v>34</v>
      </c>
      <c r="K20" s="58"/>
      <c r="L20" s="73"/>
      <c r="M20" s="124"/>
      <c r="N20" s="118" t="s">
        <v>153</v>
      </c>
      <c r="O20" s="123">
        <v>46211</v>
      </c>
      <c r="P20" s="120">
        <v>1692</v>
      </c>
      <c r="Q20" s="120">
        <v>523</v>
      </c>
    </row>
    <row r="21" spans="1:17" s="57" customFormat="1" ht="15" customHeight="1">
      <c r="A21" s="59">
        <v>31819</v>
      </c>
      <c r="B21" s="5" t="s">
        <v>27</v>
      </c>
      <c r="C21" s="54" cm="1">
        <f t="array" ref="C21">_xlfn.IFS(
D21="Jenifer Rodrigues",1575,
D21="Tatiana | Serra",9886,
D21="Cristielen da Silva",1211,
D21="Paulo Renato",6127,
D21="Ariane Quebao",1596,
D21="Henrique Godinho",1518,
D21="Timoteo Hellwing",9839,
D21="Gislaine Muller",9937,
D21="Rose - Nelvara",9863,
D21="Nei Xavier",1150,
D21="Raquel Ricardo",1217,
D21="Elisiane Lambrechtt",1234,
D21="Arlecio Lindemann",1328,
D21="Andreia Lopes",1504,
D21="Moacir Lopes",1278,
D21="Dionis Jose",1525,
D21="Volnei Klug",1335,
D21="Jairo Costa",9911,
D21="Camila Arruda",1464,
D21="Viviane Botelho",9872,
D21="Douglas Montagna",1581,
D21="Natália Bombardelli",1429,
D21="Wagner da Silva",1623,
D21="Marcelo de Souza",9808,
D21="Fernando Moura",1450,
D21="Mauricio Keenan",1500,
D21="Vinicius da Luz",9905,
D21="Bruno Santos",1273,
D21="Juliano Lause",1544,
D21="Thiago Fraga",1604,
D21="Evandro da Costa",1235,
D21="Henrik Von Muhlen",1280,
D21="Edson Luiz",1296,
D21="Sidimar Luis",1325,
D21="Luiz Olavo",1607,
D21="Guilherme Juhliano",1522,
D21="Anaina Schmidt",1503,
D21="Perdido",0,
D21="Carlos Alberto",1615,
D21="Fabricio Brancher",1237,
D21="Rita de Cassia",1219,
D21="Jonathas Baptista",1363,
D21="GianFrancisco Silva",1552,
D21="Tiago Ayres",9920,
D21="Victor Hugo",1319,
D21="Jose Carlos",1393,
TRUE,""
)</f>
        <v>9937</v>
      </c>
      <c r="D21" s="55" t="s">
        <v>58</v>
      </c>
      <c r="E21" s="55" t="s">
        <v>48</v>
      </c>
      <c r="F21" s="56" t="str" cm="1">
        <f t="array" ref="F21">_xlfn.IFS(
D21="Andreia Lopes","Serra",
D21="Arlecio Lindemann","Sul",
D21="Dionis Jose","Vale dos Sinos",
D21="Douglas Montagna","Grande POA",
D21="Elisiane Lambrechtt","Grande POA",
D21="Gislaine Muller","Vale dos Sinos",
D21="Henrique Godinho","Grande POA",
D21="Rose - Nelvara","Sul",
D21="Viviane Botelho","Sul",
D21="Ariane Quebao","Grande POA",
D21="Camila Arruda","Sul",
D21="Jairo Costa","Sul",
D21="Moacir Lopes","Grande POA",
D21="Nei Xavier","Grande POA",
D21="Raquel Ricardo","Vale dos Sinos",
D21="Tatiana | Serra","Serra",
D21="Tatiana | Litoral","Litoral",
D21="Timoteo Hellwing","Sul",
D21="Volnei Klug","Sul",
D21="Wagner da Silva","Vale dos Sinos",
D21="Marcelo de Souza","Sul",
D21="Fernando Moura","Serra",
D21="Paulo Renato","Litoral",
D21="Vinicios da Luz","Litoral",
D21="Bruno Santos","Litoral",
D21="Mauricio Keenan","Sul",
D21="Cristielen da Silva","Vale dos Sinos",
D21="Juliano Lause","Grande POA",
D21="Thiago Fraga","Vale dos Sinos",
D21="Natália Bombardelli","Geral",
D21="Jenifer Rodrigues","Geral",
D21="Evandro da Costa","Serra",
D21="Henrik Von Muhlen","Serra",
D21="Vinicius da Luz","Litoral",
D21="Edson Luiz","Sul",
D21="Rose - Nelvaira","Sul",
D21="Sidimar Luis","Serra",
D21="Guilherme Juhliano","Grande POA",
D21="Anaina Schmidt","Sul",
D21="Timoteo Hellwig","Sul",
D21="Carlos Alberto","Sul",
D21="Fabricio Brancher","Serra",
D21="Rita de Cassia","Sul",
D21="Luiz Olavo","Litoral",
D21="GianFrancisco Silva","Grande POA",
D21="Larissa de Moura","Sul",
D21="Jose Carlos","Serra",
D21="Jonathas Baptista","Litoral",
D21="Victor Hugo","Vale dos Sinos",
D21="Tiago Ayres","Sul",
D21="Larissa de Moura","Sul",
D21="Perdido","Perdido",
TRUE,""
)</f>
        <v>Vale dos Sinos</v>
      </c>
      <c r="G21" s="56" t="str">
        <f t="shared" si="0"/>
        <v>Leonardo</v>
      </c>
      <c r="H21" s="57" t="s">
        <v>180</v>
      </c>
      <c r="I21" s="48">
        <v>46197</v>
      </c>
      <c r="J21" s="57" t="s">
        <v>34</v>
      </c>
      <c r="K21" s="58"/>
      <c r="L21" s="73"/>
      <c r="M21" s="124"/>
      <c r="N21" s="122" t="s">
        <v>166</v>
      </c>
      <c r="O21" s="123">
        <v>46212</v>
      </c>
      <c r="P21" s="120">
        <v>1166</v>
      </c>
      <c r="Q21" s="120">
        <v>310</v>
      </c>
    </row>
    <row r="22" spans="1:17" s="57" customFormat="1" ht="15" customHeight="1">
      <c r="A22" s="53">
        <v>33133</v>
      </c>
      <c r="B22" s="5" t="s">
        <v>27</v>
      </c>
      <c r="C22" s="54" cm="1">
        <f t="array" ref="C22">_xlfn.IFS(
D22="Jenifer Rodrigues",1575,
D22="Tatiana | Serra",9886,
D22="Cristielen da Silva",1211,
D22="Paulo Renato",6127,
D22="Ariane Quebao",1596,
D22="Henrique Godinho",1518,
D22="Timoteo Hellwing",9839,
D22="Gislaine Muller",9937,
D22="Rose - Nelvara",9863,
D22="Nei Xavier",1150,
D22="Raquel Ricardo",1217,
D22="Elisiane Lambrechtt",1234,
D22="Arlecio Lindemann",1328,
D22="Andreia Lopes",1504,
D22="Moacir Lopes",1278,
D22="Dionis Jose",1525,
D22="Volnei Klug",1335,
D22="Jairo Costa",9911,
D22="Camila Arruda",1464,
D22="Viviane Botelho",9872,
D22="Douglas Montagna",1581,
D22="Natália Bombardelli",1429,
D22="Wagner da Silva",1623,
D22="Marcelo de Souza",9808,
D22="Fernando Moura",1450,
D22="Mauricio Keenan",1500,
D22="Vinicius da Luz",9905,
D22="Bruno Santos",1273,
D22="Juliano Lause",1544,
D22="Thiago Fraga",1604,
D22="Evandro da Costa",1235,
D22="Henrik Von Muhlen",1280,
D22="Edson Luiz",1296,
D22="Sidimar Luis",1325,
D22="Luiz Olavo",1607,
D22="Guilherme Juhliano",1522,
D22="Anaina Schmidt",1503,
D22="Perdido",0,
D22="Carlos Alberto",1615,
D22="Fabricio Brancher",1237,
D22="Rita de Cassia",1219,
D22="Jonathas Baptista",1363,
D22="GianFrancisco Silva",1552,
D22="Tiago Ayres",9920,
D22="Victor Hugo",1319,
D22="Jose Carlos",1393,
TRUE,""
)</f>
        <v>1234</v>
      </c>
      <c r="D22" s="55" t="s">
        <v>57</v>
      </c>
      <c r="E22" s="55" t="s">
        <v>48</v>
      </c>
      <c r="F22" s="56" t="str" cm="1">
        <f t="array" ref="F22">_xlfn.IFS(
D22="Andreia Lopes","Serra",
D22="Arlecio Lindemann","Sul",
D22="Dionis Jose","Vale dos Sinos",
D22="Douglas Montagna","Grande POA",
D22="Elisiane Lambrechtt","Grande POA",
D22="Gislaine Muller","Vale dos Sinos",
D22="Henrique Godinho","Grande POA",
D22="Rose - Nelvara","Sul",
D22="Viviane Botelho","Sul",
D22="Ariane Quebao","Grande POA",
D22="Camila Arruda","Sul",
D22="Jairo Costa","Sul",
D22="Moacir Lopes","Grande POA",
D22="Nei Xavier","Grande POA",
D22="Raquel Ricardo","Vale dos Sinos",
D22="Tatiana | Serra","Serra",
D22="Tatiana | Litoral","Litoral",
D22="Timoteo Hellwing","Sul",
D22="Volnei Klug","Sul",
D22="Wagner da Silva","Vale dos Sinos",
D22="Marcelo de Souza","Sul",
D22="Fernando Moura","Serra",
D22="Paulo Renato","Litoral",
D22="Vinicios da Luz","Litoral",
D22="Bruno Santos","Litoral",
D22="Mauricio Keenan","Sul",
D22="Cristielen da Silva","Vale dos Sinos",
D22="Juliano Lause","Grande POA",
D22="Thiago Fraga","Vale dos Sinos",
D22="Natália Bombardelli","Geral",
D22="Jenifer Rodrigues","Geral",
D22="Evandro da Costa","Serra",
D22="Henrik Von Muhlen","Serra",
D22="Vinicius da Luz","Litoral",
D22="Edson Luiz","Sul",
D22="Rose - Nelvaira","Sul",
D22="Sidimar Luis","Serra",
D22="Guilherme Juhliano","Grande POA",
D22="Anaina Schmidt","Sul",
D22="Timoteo Hellwig","Sul",
D22="Carlos Alberto","Sul",
D22="Fabricio Brancher","Serra",
D22="Rita de Cassia","Sul",
D22="Luiz Olavo","Litoral",
D22="GianFrancisco Silva","Grande POA",
D22="Larissa de Moura","Sul",
D22="Jose Carlos","Serra",
D22="Jonathas Baptista","Litoral",
D22="Victor Hugo","Vale dos Sinos",
D22="Tiago Ayres","Sul",
D22="Larissa de Moura","Sul",
D22="Perdido","Perdido",
TRUE,""
)</f>
        <v>Grande POA</v>
      </c>
      <c r="G22" s="56" t="str">
        <f t="shared" si="0"/>
        <v>Juliano</v>
      </c>
      <c r="H22" s="57" t="s">
        <v>180</v>
      </c>
      <c r="I22" s="48">
        <v>46197</v>
      </c>
      <c r="J22" s="57" t="s">
        <v>32</v>
      </c>
      <c r="K22" s="58">
        <v>806.09</v>
      </c>
      <c r="L22" s="73"/>
    </row>
    <row r="23" spans="1:17" s="57" customFormat="1" ht="15" customHeight="1">
      <c r="A23" s="53">
        <v>33273</v>
      </c>
      <c r="B23" s="5" t="s">
        <v>27</v>
      </c>
      <c r="C23" s="54" cm="1">
        <f t="array" ref="C23">_xlfn.IFS(
D23="Jenifer Rodrigues",1575,
D23="Tatiana | Serra",9886,
D23="Cristielen da Silva",1211,
D23="Paulo Renato",6127,
D23="Ariane Quebao",1596,
D23="Henrique Godinho",1518,
D23="Timoteo Hellwing",9839,
D23="Gislaine Muller",9937,
D23="Rose - Nelvara",9863,
D23="Nei Xavier",1150,
D23="Raquel Ricardo",1217,
D23="Elisiane Lambrechtt",1234,
D23="Arlecio Lindemann",1328,
D23="Andreia Lopes",1504,
D23="Moacir Lopes",1278,
D23="Dionis Jose",1525,
D23="Volnei Klug",1335,
D23="Jairo Costa",9911,
D23="Camila Arruda",1464,
D23="Viviane Botelho",9872,
D23="Douglas Montagna",1581,
D23="Natália Bombardelli",1429,
D23="Wagner da Silva",1623,
D23="Marcelo de Souza",9808,
D23="Fernando Moura",1450,
D23="Mauricio Keenan",1500,
D23="Vinicius da Luz",9905,
D23="Bruno Santos",1273,
D23="Juliano Lause",1544,
D23="Thiago Fraga",1604,
D23="Evandro da Costa",1235,
D23="Henrik Von Muhlen",1280,
D23="Edson Luiz",1296,
D23="Sidimar Luis",1325,
D23="Luiz Olavo",1607,
D23="Guilherme Juhliano",1522,
D23="Anaina Schmidt",1503,
D23="Perdido",0,
D23="Carlos Alberto",1615,
D23="Fabricio Brancher",1237,
D23="Rita de Cassia",1219,
D23="Jonathas Baptista",1363,
D23="GianFrancisco Silva",1552,
D23="Tiago Ayres",9920,
D23="Victor Hugo",1319,
D23="Jose Carlos",1393,
TRUE,""
)</f>
        <v>1328</v>
      </c>
      <c r="D23" s="55" t="s">
        <v>51</v>
      </c>
      <c r="E23" s="55" t="s">
        <v>48</v>
      </c>
      <c r="F23" s="56" t="str" cm="1">
        <f t="array" ref="F23">_xlfn.IFS(
D23="Andreia Lopes","Serra",
D23="Arlecio Lindemann","Sul",
D23="Dionis Jose","Vale dos Sinos",
D23="Douglas Montagna","Grande POA",
D23="Elisiane Lambrechtt","Grande POA",
D23="Gislaine Muller","Vale dos Sinos",
D23="Henrique Godinho","Grande POA",
D23="Rose - Nelvara","Sul",
D23="Viviane Botelho","Sul",
D23="Ariane Quebao","Grande POA",
D23="Camila Arruda","Sul",
D23="Jairo Costa","Sul",
D23="Moacir Lopes","Grande POA",
D23="Nei Xavier","Grande POA",
D23="Raquel Ricardo","Vale dos Sinos",
D23="Tatiana | Serra","Serra",
D23="Tatiana | Litoral","Litoral",
D23="Timoteo Hellwing","Sul",
D23="Volnei Klug","Sul",
D23="Wagner da Silva","Vale dos Sinos",
D23="Marcelo de Souza","Sul",
D23="Fernando Moura","Serra",
D23="Paulo Renato","Litoral",
D23="Vinicios da Luz","Litoral",
D23="Bruno Santos","Litoral",
D23="Mauricio Keenan","Sul",
D23="Cristielen da Silva","Vale dos Sinos",
D23="Juliano Lause","Grande POA",
D23="Thiago Fraga","Vale dos Sinos",
D23="Natália Bombardelli","Geral",
D23="Jenifer Rodrigues","Geral",
D23="Evandro da Costa","Serra",
D23="Henrik Von Muhlen","Serra",
D23="Vinicius da Luz","Litoral",
D23="Edson Luiz","Sul",
D23="Rose - Nelvaira","Sul",
D23="Sidimar Luis","Serra",
D23="Guilherme Juhliano","Grande POA",
D23="Anaina Schmidt","Sul",
D23="Timoteo Hellwig","Sul",
D23="Carlos Alberto","Sul",
D23="Fabricio Brancher","Serra",
D23="Rita de Cassia","Sul",
D23="Luiz Olavo","Litoral",
D23="GianFrancisco Silva","Grande POA",
D23="Larissa de Moura","Sul",
D23="Jose Carlos","Serra",
D23="Jonathas Baptista","Litoral",
D23="Victor Hugo","Vale dos Sinos",
D23="Tiago Ayres","Sul",
D23="Larissa de Moura","Sul",
D23="Perdido","Perdido",
TRUE,""
)</f>
        <v>Sul</v>
      </c>
      <c r="G23" s="56" t="str">
        <f t="shared" si="0"/>
        <v>Moizes</v>
      </c>
      <c r="H23" s="57" t="s">
        <v>180</v>
      </c>
      <c r="I23" s="48">
        <v>46197</v>
      </c>
      <c r="J23" s="57" t="s">
        <v>34</v>
      </c>
      <c r="K23" s="58"/>
      <c r="L23" s="73"/>
    </row>
    <row r="24" spans="1:17" s="57" customFormat="1" ht="15" customHeight="1">
      <c r="A24" s="53">
        <v>35805</v>
      </c>
      <c r="B24" s="5" t="s">
        <v>27</v>
      </c>
      <c r="C24" s="54" cm="1">
        <f t="array" ref="C24">_xlfn.IFS(
D24="Jenifer Rodrigues",1575,
D24="Tatiana | Serra",9886,
D24="Cristielen da Silva",1211,
D24="Paulo Renato",6127,
D24="Ariane Quebao",1596,
D24="Henrique Godinho",1518,
D24="Timoteo Hellwing",9839,
D24="Gislaine Muller",9937,
D24="Rose - Nelvara",9863,
D24="Nei Xavier",1150,
D24="Raquel Ricardo",1217,
D24="Elisiane Lambrechtt",1234,
D24="Arlecio Lindemann",1328,
D24="Andreia Lopes",1504,
D24="Moacir Lopes",1278,
D24="Dionis Jose",1525,
D24="Volnei Klug",1335,
D24="Jairo Costa",9911,
D24="Camila Arruda",1464,
D24="Viviane Botelho",9872,
D24="Douglas Montagna",1581,
D24="Natália Bombardelli",1429,
D24="Wagner da Silva",1623,
D24="Marcelo de Souza",9808,
D24="Fernando Moura",1450,
D24="Mauricio Keenan",1500,
D24="Vinicius da Luz",9905,
D24="Bruno Santos",1273,
D24="Juliano Lause",1544,
D24="Thiago Fraga",1604,
D24="Evandro da Costa",1235,
D24="Henrik Von Muhlen",1280,
D24="Edson Luiz",1296,
D24="Sidimar Luis",1325,
D24="Luiz Olavo",1607,
D24="Guilherme Juhliano",1522,
D24="Anaina Schmidt",1503,
D24="Perdido",0,
D24="Carlos Alberto",1615,
D24="Fabricio Brancher",1237,
D24="Rita de Cassia",1219,
D24="Jonathas Baptista",1363,
D24="GianFrancisco Silva",1552,
D24="Tiago Ayres",9920,
D24="Victor Hugo",1319,
D24="Jose Carlos",1393,
TRUE,""
)</f>
        <v>1504</v>
      </c>
      <c r="D24" s="55" t="s">
        <v>47</v>
      </c>
      <c r="E24" s="55" t="s">
        <v>48</v>
      </c>
      <c r="F24" s="56" t="str" cm="1">
        <f t="array" ref="F24">_xlfn.IFS(
D24="Andreia Lopes","Serra",
D24="Arlecio Lindemann","Sul",
D24="Dionis Jose","Vale dos Sinos",
D24="Douglas Montagna","Grande POA",
D24="Elisiane Lambrechtt","Grande POA",
D24="Gislaine Muller","Vale dos Sinos",
D24="Henrique Godinho","Grande POA",
D24="Rose - Nelvara","Sul",
D24="Viviane Botelho","Sul",
D24="Ariane Quebao","Grande POA",
D24="Camila Arruda","Sul",
D24="Jairo Costa","Sul",
D24="Moacir Lopes","Grande POA",
D24="Nei Xavier","Grande POA",
D24="Raquel Ricardo","Vale dos Sinos",
D24="Tatiana | Serra","Serra",
D24="Tatiana | Litoral","Litoral",
D24="Timoteo Hellwing","Sul",
D24="Volnei Klug","Sul",
D24="Wagner da Silva","Vale dos Sinos",
D24="Marcelo de Souza","Sul",
D24="Fernando Moura","Serra",
D24="Paulo Renato","Litoral",
D24="Vinicios da Luz","Litoral",
D24="Bruno Santos","Litoral",
D24="Mauricio Keenan","Sul",
D24="Cristielen da Silva","Vale dos Sinos",
D24="Juliano Lause","Grande POA",
D24="Thiago Fraga","Vale dos Sinos",
D24="Natália Bombardelli","Geral",
D24="Jenifer Rodrigues","Geral",
D24="Evandro da Costa","Serra",
D24="Henrik Von Muhlen","Serra",
D24="Vinicius da Luz","Litoral",
D24="Edson Luiz","Sul",
D24="Rose - Nelvaira","Sul",
D24="Sidimar Luis","Serra",
D24="Guilherme Juhliano","Grande POA",
D24="Anaina Schmidt","Sul",
D24="Timoteo Hellwig","Sul",
D24="Carlos Alberto","Sul",
D24="Fabricio Brancher","Serra",
D24="Rita de Cassia","Sul",
D24="Luiz Olavo","Litoral",
D24="GianFrancisco Silva","Grande POA",
D24="Larissa de Moura","Sul",
D24="Jose Carlos","Serra",
D24="Jonathas Baptista","Litoral",
D24="Victor Hugo","Vale dos Sinos",
D24="Tiago Ayres","Sul",
D24="Larissa de Moura","Sul",
D24="Perdido","Perdido",
TRUE,""
)</f>
        <v>Serra</v>
      </c>
      <c r="G24" s="56" t="str">
        <f t="shared" si="0"/>
        <v>Jackson</v>
      </c>
      <c r="H24" s="57" t="s">
        <v>180</v>
      </c>
      <c r="I24" s="48">
        <v>46197</v>
      </c>
      <c r="J24" s="57" t="s">
        <v>34</v>
      </c>
      <c r="K24" s="58"/>
      <c r="L24" s="73"/>
    </row>
    <row r="25" spans="1:17" s="57" customFormat="1" ht="15" customHeight="1">
      <c r="A25" s="59">
        <v>40618</v>
      </c>
      <c r="B25" s="5" t="s">
        <v>27</v>
      </c>
      <c r="C25" s="54" cm="1">
        <f t="array" ref="C25">_xlfn.IFS(
D25="Jenifer Rodrigues",1575,
D25="Tatiana | Serra",9886,
D25="Cristielen da Silva",1211,
D25="Paulo Renato",6127,
D25="Ariane Quebao",1596,
D25="Henrique Godinho",1518,
D25="Timoteo Hellwing",9839,
D25="Gislaine Muller",9937,
D25="Rose - Nelvara",9863,
D25="Nei Xavier",1150,
D25="Raquel Ricardo",1217,
D25="Elisiane Lambrechtt",1234,
D25="Arlecio Lindemann",1328,
D25="Andreia Lopes",1504,
D25="Moacir Lopes",1278,
D25="Dionis Jose",1525,
D25="Volnei Klug",1335,
D25="Jairo Costa",9911,
D25="Camila Arruda",1464,
D25="Viviane Botelho",9872,
D25="Douglas Montagna",1581,
D25="Natália Bombardelli",1429,
D25="Wagner da Silva",1623,
D25="Marcelo de Souza",9808,
D25="Fernando Moura",1450,
D25="Mauricio Keenan",1500,
D25="Vinicius da Luz",9905,
D25="Bruno Santos",1273,
D25="Juliano Lause",1544,
D25="Thiago Fraga",1604,
D25="Evandro da Costa",1235,
D25="Henrik Von Muhlen",1280,
D25="Edson Luiz",1296,
D25="Sidimar Luis",1325,
D25="Luiz Olavo",1607,
D25="Guilherme Juhliano",1522,
D25="Anaina Schmidt",1503,
D25="Perdido",0,
D25="Carlos Alberto",1615,
D25="Fabricio Brancher",1237,
D25="Rita de Cassia",1219,
D25="Jonathas Baptista",1363,
D25="GianFrancisco Silva",1552,
D25="Tiago Ayres",9920,
D25="Victor Hugo",1319,
D25="Jose Carlos",1393,
TRUE,""
)</f>
        <v>1278</v>
      </c>
      <c r="D25" s="57" t="s">
        <v>66</v>
      </c>
      <c r="E25" s="55" t="s">
        <v>48</v>
      </c>
      <c r="F25" s="56" t="str" cm="1">
        <f t="array" ref="F25">_xlfn.IFS(
D25="Andreia Lopes","Serra",
D25="Arlecio Lindemann","Sul",
D25="Dionis Jose","Vale dos Sinos",
D25="Douglas Montagna","Grande POA",
D25="Elisiane Lambrechtt","Grande POA",
D25="Gislaine Muller","Vale dos Sinos",
D25="Henrique Godinho","Grande POA",
D25="Rose - Nelvara","Sul",
D25="Viviane Botelho","Sul",
D25="Ariane Quebao","Grande POA",
D25="Camila Arruda","Sul",
D25="Jairo Costa","Sul",
D25="Moacir Lopes","Grande POA",
D25="Nei Xavier","Grande POA",
D25="Raquel Ricardo","Vale dos Sinos",
D25="Tatiana | Serra","Serra",
D25="Tatiana | Litoral","Litoral",
D25="Timoteo Hellwing","Sul",
D25="Volnei Klug","Sul",
D25="Wagner da Silva","Vale dos Sinos",
D25="Marcelo de Souza","Sul",
D25="Fernando Moura","Serra",
D25="Paulo Renato","Litoral",
D25="Vinicios da Luz","Litoral",
D25="Bruno Santos","Litoral",
D25="Mauricio Keenan","Sul",
D25="Cristielen da Silva","Vale dos Sinos",
D25="Juliano Lause","Grande POA",
D25="Thiago Fraga","Vale dos Sinos",
D25="Natália Bombardelli","Geral",
D25="Jenifer Rodrigues","Geral",
D25="Evandro da Costa","Serra",
D25="Henrik Von Muhlen","Serra",
D25="Vinicius da Luz","Litoral",
D25="Edson Luiz","Sul",
D25="Rose - Nelvaira","Sul",
D25="Sidimar Luis","Serra",
D25="Guilherme Juhliano","Grande POA",
D25="Anaina Schmidt","Sul",
D25="Timoteo Hellwig","Sul",
D25="Carlos Alberto","Sul",
D25="Fabricio Brancher","Serra",
D25="Rita de Cassia","Sul",
D25="Luiz Olavo","Litoral",
D25="GianFrancisco Silva","Grande POA",
D25="Larissa de Moura","Sul",
D25="Jose Carlos","Serra",
D25="Jonathas Baptista","Litoral",
D25="Victor Hugo","Vale dos Sinos",
D25="Tiago Ayres","Sul",
D25="Larissa de Moura","Sul",
D25="Perdido","Perdido",
TRUE,""
)</f>
        <v>Grande POA</v>
      </c>
      <c r="G25" s="56" t="str">
        <f t="shared" si="0"/>
        <v>Juliano</v>
      </c>
      <c r="H25" s="57" t="s">
        <v>180</v>
      </c>
      <c r="I25" s="48">
        <v>46197</v>
      </c>
      <c r="J25" s="57" t="s">
        <v>32</v>
      </c>
      <c r="K25" s="58">
        <v>797.04</v>
      </c>
      <c r="L25" s="73"/>
    </row>
    <row r="26" spans="1:17" s="57" customFormat="1" ht="15" customHeight="1">
      <c r="A26" s="53">
        <v>41838</v>
      </c>
      <c r="B26" s="5" t="s">
        <v>27</v>
      </c>
      <c r="C26" s="54" cm="1">
        <f t="array" ref="C26">_xlfn.IFS(
D26="Jenifer Rodrigues",1575,
D26="Tatiana | Serra",9886,
D26="Cristielen da Silva",1211,
D26="Paulo Renato",6127,
D26="Ariane Quebao",1596,
D26="Henrique Godinho",1518,
D26="Timoteo Hellwing",9839,
D26="Gislaine Muller",9937,
D26="Rose - Nelvara",9863,
D26="Nei Xavier",1150,
D26="Raquel Ricardo",1217,
D26="Elisiane Lambrechtt",1234,
D26="Arlecio Lindemann",1328,
D26="Andreia Lopes",1504,
D26="Moacir Lopes",1278,
D26="Dionis Jose",1525,
D26="Volnei Klug",1335,
D26="Jairo Costa",9911,
D26="Camila Arruda",1464,
D26="Viviane Botelho",9872,
D26="Douglas Montagna",1581,
D26="Natália Bombardelli",1429,
D26="Wagner da Silva",1623,
D26="Marcelo de Souza",9808,
D26="Fernando Moura",1450,
D26="Mauricio Keenan",1500,
D26="Vinicius da Luz",9905,
D26="Bruno Santos",1273,
D26="Juliano Lause",1544,
D26="Thiago Fraga",1604,
D26="Evandro da Costa",1235,
D26="Henrik Von Muhlen",1280,
D26="Edson Luiz",1296,
D26="Sidimar Luis",1325,
D26="Luiz Olavo",1607,
D26="Guilherme Juhliano",1522,
D26="Anaina Schmidt",1503,
D26="Perdido",0,
D26="Carlos Alberto",1615,
D26="Fabricio Brancher",1237,
D26="Rita de Cassia",1219,
D26="Jonathas Baptista",1363,
D26="GianFrancisco Silva",1552,
D26="Tiago Ayres",9920,
D26="Victor Hugo",1319,
D26="Jose Carlos",1393,
TRUE,""
)</f>
        <v>1525</v>
      </c>
      <c r="D26" s="55" t="s">
        <v>53</v>
      </c>
      <c r="E26" s="55" t="s">
        <v>48</v>
      </c>
      <c r="F26" s="56" t="str" cm="1">
        <f t="array" ref="F26">_xlfn.IFS(
D26="Andreia Lopes","Serra",
D26="Arlecio Lindemann","Sul",
D26="Dionis Jose","Vale dos Sinos",
D26="Douglas Montagna","Grande POA",
D26="Elisiane Lambrechtt","Grande POA",
D26="Gislaine Muller","Vale dos Sinos",
D26="Henrique Godinho","Grande POA",
D26="Rose - Nelvara","Sul",
D26="Viviane Botelho","Sul",
D26="Ariane Quebao","Grande POA",
D26="Camila Arruda","Sul",
D26="Jairo Costa","Sul",
D26="Moacir Lopes","Grande POA",
D26="Nei Xavier","Grande POA",
D26="Raquel Ricardo","Vale dos Sinos",
D26="Tatiana | Serra","Serra",
D26="Tatiana | Litoral","Litoral",
D26="Timoteo Hellwing","Sul",
D26="Volnei Klug","Sul",
D26="Wagner da Silva","Vale dos Sinos",
D26="Marcelo de Souza","Sul",
D26="Fernando Moura","Serra",
D26="Paulo Renato","Litoral",
D26="Vinicios da Luz","Litoral",
D26="Bruno Santos","Litoral",
D26="Mauricio Keenan","Sul",
D26="Cristielen da Silva","Vale dos Sinos",
D26="Juliano Lause","Grande POA",
D26="Thiago Fraga","Vale dos Sinos",
D26="Natália Bombardelli","Geral",
D26="Jenifer Rodrigues","Geral",
D26="Evandro da Costa","Serra",
D26="Henrik Von Muhlen","Serra",
D26="Vinicius da Luz","Litoral",
D26="Edson Luiz","Sul",
D26="Rose - Nelvaira","Sul",
D26="Sidimar Luis","Serra",
D26="Guilherme Juhliano","Grande POA",
D26="Anaina Schmidt","Sul",
D26="Timoteo Hellwig","Sul",
D26="Carlos Alberto","Sul",
D26="Fabricio Brancher","Serra",
D26="Rita de Cassia","Sul",
D26="Luiz Olavo","Litoral",
D26="GianFrancisco Silva","Grande POA",
D26="Larissa de Moura","Sul",
D26="Jose Carlos","Serra",
D26="Jonathas Baptista","Litoral",
D26="Victor Hugo","Vale dos Sinos",
D26="Tiago Ayres","Sul",
D26="Larissa de Moura","Sul",
D26="Perdido","Perdido",
TRUE,""
)</f>
        <v>Vale dos Sinos</v>
      </c>
      <c r="G26" s="56" t="str">
        <f t="shared" si="0"/>
        <v>Leonardo</v>
      </c>
      <c r="H26" s="57" t="s">
        <v>180</v>
      </c>
      <c r="I26" s="48">
        <v>46197</v>
      </c>
      <c r="J26" s="57" t="s">
        <v>34</v>
      </c>
      <c r="K26" s="58"/>
      <c r="L26" s="73"/>
    </row>
    <row r="27" spans="1:17" s="57" customFormat="1" ht="15" customHeight="1">
      <c r="A27" s="53">
        <v>41914</v>
      </c>
      <c r="B27" s="5" t="s">
        <v>27</v>
      </c>
      <c r="C27" s="54" cm="1">
        <f t="array" ref="C27">_xlfn.IFS(
D27="Jenifer Rodrigues",1575,
D27="Tatiana | Serra",9886,
D27="Cristielen da Silva",1211,
D27="Paulo Renato",6127,
D27="Ariane Quebao",1596,
D27="Henrique Godinho",1518,
D27="Timoteo Hellwing",9839,
D27="Gislaine Muller",9937,
D27="Rose - Nelvara",9863,
D27="Nei Xavier",1150,
D27="Raquel Ricardo",1217,
D27="Elisiane Lambrechtt",1234,
D27="Arlecio Lindemann",1328,
D27="Andreia Lopes",1504,
D27="Moacir Lopes",1278,
D27="Dionis Jose",1525,
D27="Volnei Klug",1335,
D27="Jairo Costa",9911,
D27="Camila Arruda",1464,
D27="Viviane Botelho",9872,
D27="Douglas Montagna",1581,
D27="Natália Bombardelli",1429,
D27="Wagner da Silva",1623,
D27="Marcelo de Souza",9808,
D27="Fernando Moura",1450,
D27="Mauricio Keenan",1500,
D27="Vinicius da Luz",9905,
D27="Bruno Santos",1273,
D27="Juliano Lause",1544,
D27="Thiago Fraga",1604,
D27="Evandro da Costa",1235,
D27="Henrik Von Muhlen",1280,
D27="Edson Luiz",1296,
D27="Sidimar Luis",1325,
D27="Luiz Olavo",1607,
D27="Guilherme Juhliano",1522,
D27="Anaina Schmidt",1503,
D27="Perdido",0,
D27="Carlos Alberto",1615,
D27="Fabricio Brancher",1237,
D27="Rita de Cassia",1219,
D27="Jonathas Baptista",1363,
D27="GianFrancisco Silva",1552,
D27="Tiago Ayres",9920,
D27="Victor Hugo",1319,
D27="Jose Carlos",1393,
TRUE,""
)</f>
        <v>1335</v>
      </c>
      <c r="D27" s="55" t="s">
        <v>70</v>
      </c>
      <c r="E27" s="55" t="s">
        <v>48</v>
      </c>
      <c r="F27" s="56" t="str" cm="1">
        <f t="array" ref="F27">_xlfn.IFS(
D27="Andreia Lopes","Serra",
D27="Arlecio Lindemann","Sul",
D27="Dionis Jose","Vale dos Sinos",
D27="Douglas Montagna","Grande POA",
D27="Elisiane Lambrechtt","Grande POA",
D27="Gislaine Muller","Vale dos Sinos",
D27="Henrique Godinho","Grande POA",
D27="Rose - Nelvara","Sul",
D27="Viviane Botelho","Sul",
D27="Ariane Quebao","Grande POA",
D27="Camila Arruda","Sul",
D27="Jairo Costa","Sul",
D27="Moacir Lopes","Grande POA",
D27="Nei Xavier","Grande POA",
D27="Raquel Ricardo","Vale dos Sinos",
D27="Tatiana | Serra","Serra",
D27="Tatiana | Litoral","Litoral",
D27="Timoteo Hellwing","Sul",
D27="Volnei Klug","Sul",
D27="Wagner da Silva","Vale dos Sinos",
D27="Marcelo de Souza","Sul",
D27="Fernando Moura","Serra",
D27="Paulo Renato","Litoral",
D27="Vinicios da Luz","Litoral",
D27="Bruno Santos","Litoral",
D27="Mauricio Keenan","Sul",
D27="Cristielen da Silva","Vale dos Sinos",
D27="Juliano Lause","Grande POA",
D27="Thiago Fraga","Vale dos Sinos",
D27="Natália Bombardelli","Geral",
D27="Jenifer Rodrigues","Geral",
D27="Evandro da Costa","Serra",
D27="Henrik Von Muhlen","Serra",
D27="Vinicius da Luz","Litoral",
D27="Edson Luiz","Sul",
D27="Rose - Nelvaira","Sul",
D27="Sidimar Luis","Serra",
D27="Guilherme Juhliano","Grande POA",
D27="Anaina Schmidt","Sul",
D27="Timoteo Hellwig","Sul",
D27="Carlos Alberto","Sul",
D27="Fabricio Brancher","Serra",
D27="Rita de Cassia","Sul",
D27="Luiz Olavo","Litoral",
D27="GianFrancisco Silva","Grande POA",
D27="Larissa de Moura","Sul",
D27="Jose Carlos","Serra",
D27="Jonathas Baptista","Litoral",
D27="Victor Hugo","Vale dos Sinos",
D27="Tiago Ayres","Sul",
D27="Larissa de Moura","Sul",
D27="Perdido","Perdido",
TRUE,""
)</f>
        <v>Sul</v>
      </c>
      <c r="G27" s="56" t="str">
        <f t="shared" si="0"/>
        <v>Moizes</v>
      </c>
      <c r="H27" s="57" t="s">
        <v>180</v>
      </c>
      <c r="I27" s="48">
        <v>46197</v>
      </c>
      <c r="J27" s="57" t="s">
        <v>34</v>
      </c>
      <c r="K27" s="58"/>
      <c r="L27" s="73"/>
    </row>
    <row r="28" spans="1:17" s="57" customFormat="1" ht="15" customHeight="1">
      <c r="A28" s="53">
        <v>42415</v>
      </c>
      <c r="B28" s="5" t="s">
        <v>27</v>
      </c>
      <c r="C28" s="54" cm="1">
        <f t="array" ref="C28">_xlfn.IFS(
D28="Jenifer Rodrigues",1575,
D28="Tatiana | Serra",9886,
D28="Cristielen da Silva",1211,
D28="Paulo Renato",6127,
D28="Ariane Quebao",1596,
D28="Henrique Godinho",1518,
D28="Timoteo Hellwing",9839,
D28="Gislaine Muller",9937,
D28="Rose - Nelvara",9863,
D28="Nei Xavier",1150,
D28="Raquel Ricardo",1217,
D28="Elisiane Lambrechtt",1234,
D28="Arlecio Lindemann",1328,
D28="Andreia Lopes",1504,
D28="Moacir Lopes",1278,
D28="Dionis Jose",1525,
D28="Volnei Klug",1335,
D28="Jairo Costa",9911,
D28="Camila Arruda",1464,
D28="Viviane Botelho",9872,
D28="Douglas Montagna",1581,
D28="Natália Bombardelli",1429,
D28="Wagner da Silva",1623,
D28="Marcelo de Souza",9808,
D28="Fernando Moura",1450,
D28="Mauricio Keenan",1500,
D28="Vinicius da Luz",9905,
D28="Bruno Santos",1273,
D28="Juliano Lause",1544,
D28="Thiago Fraga",1604,
D28="Evandro da Costa",1235,
D28="Henrik Von Muhlen",1280,
D28="Edson Luiz",1296,
D28="Sidimar Luis",1325,
D28="Luiz Olavo",1607,
D28="Guilherme Juhliano",1522,
D28="Anaina Schmidt",1503,
D28="Perdido",0,
D28="Carlos Alberto",1615,
D28="Fabricio Brancher",1237,
D28="Rita de Cassia",1219,
D28="Jonathas Baptista",1363,
D28="GianFrancisco Silva",1552,
D28="Tiago Ayres",9920,
D28="Victor Hugo",1319,
D28="Jose Carlos",1393,
TRUE,""
)</f>
        <v>9911</v>
      </c>
      <c r="D28" s="55" t="s">
        <v>65</v>
      </c>
      <c r="E28" s="55" t="s">
        <v>48</v>
      </c>
      <c r="F28" s="56" t="str" cm="1">
        <f t="array" ref="F28">_xlfn.IFS(
D28="Andreia Lopes","Serra",
D28="Arlecio Lindemann","Sul",
D28="Dionis Jose","Vale dos Sinos",
D28="Douglas Montagna","Grande POA",
D28="Elisiane Lambrechtt","Grande POA",
D28="Gislaine Muller","Vale dos Sinos",
D28="Henrique Godinho","Grande POA",
D28="Rose - Nelvara","Sul",
D28="Viviane Botelho","Sul",
D28="Ariane Quebao","Grande POA",
D28="Camila Arruda","Sul",
D28="Jairo Costa","Sul",
D28="Moacir Lopes","Grande POA",
D28="Nei Xavier","Grande POA",
D28="Raquel Ricardo","Vale dos Sinos",
D28="Tatiana | Serra","Serra",
D28="Tatiana | Litoral","Litoral",
D28="Timoteo Hellwing","Sul",
D28="Volnei Klug","Sul",
D28="Wagner da Silva","Vale dos Sinos",
D28="Marcelo de Souza","Sul",
D28="Fernando Moura","Serra",
D28="Paulo Renato","Litoral",
D28="Vinicios da Luz","Litoral",
D28="Bruno Santos","Litoral",
D28="Mauricio Keenan","Sul",
D28="Cristielen da Silva","Vale dos Sinos",
D28="Juliano Lause","Grande POA",
D28="Thiago Fraga","Vale dos Sinos",
D28="Natália Bombardelli","Geral",
D28="Jenifer Rodrigues","Geral",
D28="Evandro da Costa","Serra",
D28="Henrik Von Muhlen","Serra",
D28="Vinicius da Luz","Litoral",
D28="Edson Luiz","Sul",
D28="Rose - Nelvaira","Sul",
D28="Sidimar Luis","Serra",
D28="Guilherme Juhliano","Grande POA",
D28="Anaina Schmidt","Sul",
D28="Timoteo Hellwig","Sul",
D28="Carlos Alberto","Sul",
D28="Fabricio Brancher","Serra",
D28="Rita de Cassia","Sul",
D28="Luiz Olavo","Litoral",
D28="GianFrancisco Silva","Grande POA",
D28="Larissa de Moura","Sul",
D28="Jose Carlos","Serra",
D28="Jonathas Baptista","Litoral",
D28="Victor Hugo","Vale dos Sinos",
D28="Tiago Ayres","Sul",
D28="Larissa de Moura","Sul",
D28="Perdido","Perdido",
TRUE,""
)</f>
        <v>Sul</v>
      </c>
      <c r="G28" s="56" t="str">
        <f t="shared" si="0"/>
        <v>Moizes</v>
      </c>
      <c r="H28" s="57" t="s">
        <v>180</v>
      </c>
      <c r="I28" s="48">
        <v>46197</v>
      </c>
      <c r="J28" s="57" t="s">
        <v>32</v>
      </c>
      <c r="K28" s="58">
        <v>190.97</v>
      </c>
      <c r="L28" s="73"/>
    </row>
    <row r="29" spans="1:17" s="57" customFormat="1" ht="15" customHeight="1">
      <c r="A29" s="53">
        <v>42440</v>
      </c>
      <c r="B29" s="5" t="s">
        <v>27</v>
      </c>
      <c r="C29" s="54" cm="1">
        <f t="array" ref="C29">_xlfn.IFS(
D29="Jenifer Rodrigues",1575,
D29="Tatiana | Serra",9886,
D29="Cristielen da Silva",1211,
D29="Paulo Renato",6127,
D29="Ariane Quebao",1596,
D29="Henrique Godinho",1518,
D29="Timoteo Hellwing",9839,
D29="Gislaine Muller",9937,
D29="Rose - Nelvara",9863,
D29="Nei Xavier",1150,
D29="Raquel Ricardo",1217,
D29="Elisiane Lambrechtt",1234,
D29="Arlecio Lindemann",1328,
D29="Andreia Lopes",1504,
D29="Moacir Lopes",1278,
D29="Dionis Jose",1525,
D29="Volnei Klug",1335,
D29="Jairo Costa",9911,
D29="Camila Arruda",1464,
D29="Viviane Botelho",9872,
D29="Douglas Montagna",1581,
D29="Natália Bombardelli",1429,
D29="Wagner da Silva",1623,
D29="Marcelo de Souza",9808,
D29="Fernando Moura",1450,
D29="Mauricio Keenan",1500,
D29="Vinicius da Luz",9905,
D29="Bruno Santos",1273,
D29="Juliano Lause",1544,
D29="Thiago Fraga",1604,
D29="Evandro da Costa",1235,
D29="Henrik Von Muhlen",1280,
D29="Edson Luiz",1296,
D29="Sidimar Luis",1325,
D29="Luiz Olavo",1607,
D29="Guilherme Juhliano",1522,
D29="Anaina Schmidt",1503,
D29="Perdido",0,
D29="Carlos Alberto",1615,
D29="Fabricio Brancher",1237,
D29="Rita de Cassia",1219,
D29="Jonathas Baptista",1363,
D29="GianFrancisco Silva",1552,
D29="Tiago Ayres",9920,
D29="Victor Hugo",1319,
D29="Jose Carlos",1393,
TRUE,""
)</f>
        <v>1464</v>
      </c>
      <c r="D29" s="55" t="s">
        <v>64</v>
      </c>
      <c r="E29" s="55" t="s">
        <v>29</v>
      </c>
      <c r="F29" s="56" t="str" cm="1">
        <f t="array" ref="F29">_xlfn.IFS(
D29="Andreia Lopes","Serra",
D29="Arlecio Lindemann","Sul",
D29="Dionis Jose","Vale dos Sinos",
D29="Douglas Montagna","Grande POA",
D29="Elisiane Lambrechtt","Grande POA",
D29="Gislaine Muller","Vale dos Sinos",
D29="Henrique Godinho","Grande POA",
D29="Rose - Nelvara","Sul",
D29="Viviane Botelho","Sul",
D29="Ariane Quebao","Grande POA",
D29="Camila Arruda","Sul",
D29="Jairo Costa","Sul",
D29="Moacir Lopes","Grande POA",
D29="Nei Xavier","Grande POA",
D29="Raquel Ricardo","Vale dos Sinos",
D29="Tatiana | Serra","Serra",
D29="Tatiana | Litoral","Litoral",
D29="Timoteo Hellwing","Sul",
D29="Volnei Klug","Sul",
D29="Wagner da Silva","Vale dos Sinos",
D29="Marcelo de Souza","Sul",
D29="Fernando Moura","Serra",
D29="Paulo Renato","Litoral",
D29="Vinicios da Luz","Litoral",
D29="Bruno Santos","Litoral",
D29="Mauricio Keenan","Sul",
D29="Cristielen da Silva","Vale dos Sinos",
D29="Juliano Lause","Grande POA",
D29="Thiago Fraga","Vale dos Sinos",
D29="Natália Bombardelli","Geral",
D29="Jenifer Rodrigues","Geral",
D29="Evandro da Costa","Serra",
D29="Henrik Von Muhlen","Serra",
D29="Vinicius da Luz","Litoral",
D29="Edson Luiz","Sul",
D29="Rose - Nelvaira","Sul",
D29="Sidimar Luis","Serra",
D29="Guilherme Juhliano","Grande POA",
D29="Anaina Schmidt","Sul",
D29="Timoteo Hellwig","Sul",
D29="Carlos Alberto","Sul",
D29="Fabricio Brancher","Serra",
D29="Rita de Cassia","Sul",
D29="Luiz Olavo","Litoral",
D29="GianFrancisco Silva","Grande POA",
D29="Larissa de Moura","Sul",
D29="Jose Carlos","Serra",
D29="Jonathas Baptista","Litoral",
D29="Victor Hugo","Vale dos Sinos",
D29="Tiago Ayres","Sul",
D29="Larissa de Moura","Sul",
D29="Perdido","Perdido",
TRUE,""
)</f>
        <v>Sul</v>
      </c>
      <c r="G29" s="56" t="str">
        <f t="shared" si="0"/>
        <v>Franciele</v>
      </c>
      <c r="H29" s="57" t="s">
        <v>180</v>
      </c>
      <c r="I29" s="48">
        <v>46197</v>
      </c>
      <c r="J29" s="57" t="s">
        <v>34</v>
      </c>
      <c r="K29" s="58"/>
      <c r="L29" s="73"/>
    </row>
    <row r="30" spans="1:17" s="57" customFormat="1" ht="15" customHeight="1">
      <c r="A30" s="53">
        <v>43289</v>
      </c>
      <c r="B30" s="5" t="s">
        <v>27</v>
      </c>
      <c r="C30" s="54" cm="1">
        <f t="array" ref="C30">_xlfn.IFS(
D30="Jenifer Rodrigues",1575,
D30="Tatiana | Serra",9886,
D30="Cristielen da Silva",1211,
D30="Paulo Renato",6127,
D30="Ariane Quebao",1596,
D30="Henrique Godinho",1518,
D30="Timoteo Hellwing",9839,
D30="Gislaine Muller",9937,
D30="Rose - Nelvara",9863,
D30="Nei Xavier",1150,
D30="Raquel Ricardo",1217,
D30="Elisiane Lambrechtt",1234,
D30="Arlecio Lindemann",1328,
D30="Andreia Lopes",1504,
D30="Moacir Lopes",1278,
D30="Dionis Jose",1525,
D30="Volnei Klug",1335,
D30="Jairo Costa",9911,
D30="Camila Arruda",1464,
D30="Viviane Botelho",9872,
D30="Douglas Montagna",1581,
D30="Natália Bombardelli",1429,
D30="Wagner da Silva",1623,
D30="Marcelo de Souza",9808,
D30="Fernando Moura",1450,
D30="Mauricio Keenan",1500,
D30="Vinicius da Luz",9905,
D30="Bruno Santos",1273,
D30="Juliano Lause",1544,
D30="Thiago Fraga",1604,
D30="Evandro da Costa",1235,
D30="Henrik Von Muhlen",1280,
D30="Edson Luiz",1296,
D30="Sidimar Luis",1325,
D30="Luiz Olavo",1607,
D30="Guilherme Juhliano",1522,
D30="Anaina Schmidt",1503,
D30="Perdido",0,
D30="Carlos Alberto",1615,
D30="Fabricio Brancher",1237,
D30="Rita de Cassia",1219,
D30="Jonathas Baptista",1363,
D30="GianFrancisco Silva",1552,
D30="Tiago Ayres",9920,
D30="Victor Hugo",1319,
D30="Jose Carlos",1393,
TRUE,""
)</f>
        <v>1464</v>
      </c>
      <c r="D30" s="55" t="s">
        <v>64</v>
      </c>
      <c r="E30" s="55" t="s">
        <v>29</v>
      </c>
      <c r="F30" s="56" t="str" cm="1">
        <f t="array" ref="F30">_xlfn.IFS(
D30="Andreia Lopes","Serra",
D30="Arlecio Lindemann","Sul",
D30="Dionis Jose","Vale dos Sinos",
D30="Douglas Montagna","Grande POA",
D30="Elisiane Lambrechtt","Grande POA",
D30="Gislaine Muller","Vale dos Sinos",
D30="Henrique Godinho","Grande POA",
D30="Rose - Nelvara","Sul",
D30="Viviane Botelho","Sul",
D30="Ariane Quebao","Grande POA",
D30="Camila Arruda","Sul",
D30="Jairo Costa","Sul",
D30="Moacir Lopes","Grande POA",
D30="Nei Xavier","Grande POA",
D30="Raquel Ricardo","Vale dos Sinos",
D30="Tatiana | Serra","Serra",
D30="Tatiana | Litoral","Litoral",
D30="Timoteo Hellwing","Sul",
D30="Volnei Klug","Sul",
D30="Wagner da Silva","Vale dos Sinos",
D30="Marcelo de Souza","Sul",
D30="Fernando Moura","Serra",
D30="Paulo Renato","Litoral",
D30="Vinicios da Luz","Litoral",
D30="Bruno Santos","Litoral",
D30="Mauricio Keenan","Sul",
D30="Cristielen da Silva","Vale dos Sinos",
D30="Juliano Lause","Grande POA",
D30="Thiago Fraga","Vale dos Sinos",
D30="Natália Bombardelli","Geral",
D30="Jenifer Rodrigues","Geral",
D30="Evandro da Costa","Serra",
D30="Henrik Von Muhlen","Serra",
D30="Vinicius da Luz","Litoral",
D30="Edson Luiz","Sul",
D30="Rose - Nelvaira","Sul",
D30="Sidimar Luis","Serra",
D30="Guilherme Juhliano","Grande POA",
D30="Anaina Schmidt","Sul",
D30="Timoteo Hellwig","Sul",
D30="Carlos Alberto","Sul",
D30="Fabricio Brancher","Serra",
D30="Rita de Cassia","Sul",
D30="Luiz Olavo","Litoral",
D30="GianFrancisco Silva","Grande POA",
D30="Larissa de Moura","Sul",
D30="Jose Carlos","Serra",
D30="Jonathas Baptista","Litoral",
D30="Victor Hugo","Vale dos Sinos",
D30="Tiago Ayres","Sul",
D30="Larissa de Moura","Sul",
D30="Perdido","Perdido",
TRUE,""
)</f>
        <v>Sul</v>
      </c>
      <c r="G30" s="56" t="str">
        <f t="shared" si="0"/>
        <v>Franciele</v>
      </c>
      <c r="H30" s="57" t="s">
        <v>180</v>
      </c>
      <c r="I30" s="48">
        <v>46197</v>
      </c>
      <c r="J30" s="57" t="s">
        <v>34</v>
      </c>
      <c r="K30" s="58"/>
      <c r="L30" s="73"/>
    </row>
    <row r="31" spans="1:17" s="57" customFormat="1" ht="15" customHeight="1">
      <c r="A31" s="59">
        <v>43676</v>
      </c>
      <c r="B31" s="5" t="s">
        <v>27</v>
      </c>
      <c r="C31" s="54" cm="1">
        <f t="array" ref="C31">_xlfn.IFS(
D31="Jenifer Rodrigues",1575,
D31="Tatiana | Serra",9886,
D31="Cristielen da Silva",1211,
D31="Paulo Renato",6127,
D31="Ariane Quebao",1596,
D31="Henrique Godinho",1518,
D31="Timoteo Hellwing",9839,
D31="Gislaine Muller",9937,
D31="Rose - Nelvara",9863,
D31="Nei Xavier",1150,
D31="Raquel Ricardo",1217,
D31="Elisiane Lambrechtt",1234,
D31="Arlecio Lindemann",1328,
D31="Andreia Lopes",1504,
D31="Moacir Lopes",1278,
D31="Dionis Jose",1525,
D31="Volnei Klug",1335,
D31="Jairo Costa",9911,
D31="Camila Arruda",1464,
D31="Viviane Botelho",9872,
D31="Douglas Montagna",1581,
D31="Natália Bombardelli",1429,
D31="Wagner da Silva",1623,
D31="Marcelo de Souza",9808,
D31="Fernando Moura",1450,
D31="Mauricio Keenan",1500,
D31="Vinicius da Luz",9905,
D31="Bruno Santos",1273,
D31="Juliano Lause",1544,
D31="Thiago Fraga",1604,
D31="Evandro da Costa",1235,
D31="Henrik Von Muhlen",1280,
D31="Edson Luiz",1296,
D31="Sidimar Luis",1325,
D31="Luiz Olavo",1607,
D31="Guilherme Juhliano",1522,
D31="Anaina Schmidt",1503,
D31="Perdido",0,
D31="Carlos Alberto",1615,
D31="Fabricio Brancher",1237,
D31="Rita de Cassia",1219,
D31="Jonathas Baptista",1363,
D31="GianFrancisco Silva",1552,
D31="Tiago Ayres",9920,
D31="Victor Hugo",1319,
D31="Jose Carlos",1393,
TRUE,""
)</f>
        <v>9863</v>
      </c>
      <c r="D31" s="57" t="s">
        <v>60</v>
      </c>
      <c r="E31" s="55" t="s">
        <v>48</v>
      </c>
      <c r="F31" s="56" t="str" cm="1">
        <f t="array" ref="F31">_xlfn.IFS(
D31="Andreia Lopes","Serra",
D31="Arlecio Lindemann","Sul",
D31="Dionis Jose","Vale dos Sinos",
D31="Douglas Montagna","Grande POA",
D31="Elisiane Lambrechtt","Grande POA",
D31="Gislaine Muller","Vale dos Sinos",
D31="Henrique Godinho","Grande POA",
D31="Rose - Nelvara","Sul",
D31="Viviane Botelho","Sul",
D31="Ariane Quebao","Grande POA",
D31="Camila Arruda","Sul",
D31="Jairo Costa","Sul",
D31="Moacir Lopes","Grande POA",
D31="Nei Xavier","Grande POA",
D31="Raquel Ricardo","Vale dos Sinos",
D31="Tatiana | Serra","Serra",
D31="Tatiana | Litoral","Litoral",
D31="Timoteo Hellwing","Sul",
D31="Volnei Klug","Sul",
D31="Wagner da Silva","Vale dos Sinos",
D31="Marcelo de Souza","Sul",
D31="Fernando Moura","Serra",
D31="Paulo Renato","Litoral",
D31="Vinicios da Luz","Litoral",
D31="Bruno Santos","Litoral",
D31="Mauricio Keenan","Sul",
D31="Cristielen da Silva","Vale dos Sinos",
D31="Juliano Lause","Grande POA",
D31="Thiago Fraga","Vale dos Sinos",
D31="Natália Bombardelli","Geral",
D31="Jenifer Rodrigues","Geral",
D31="Evandro da Costa","Serra",
D31="Henrik Von Muhlen","Serra",
D31="Vinicius da Luz","Litoral",
D31="Edson Luiz","Sul",
D31="Rose - Nelvaira","Sul",
D31="Sidimar Luis","Serra",
D31="Guilherme Juhliano","Grande POA",
D31="Anaina Schmidt","Sul",
D31="Timoteo Hellwig","Sul",
D31="Carlos Alberto","Sul",
D31="Fabricio Brancher","Serra",
D31="Rita de Cassia","Sul",
D31="Luiz Olavo","Litoral",
D31="GianFrancisco Silva","Grande POA",
D31="Larissa de Moura","Sul",
D31="Jose Carlos","Serra",
D31="Jonathas Baptista","Litoral",
D31="Victor Hugo","Vale dos Sinos",
D31="Tiago Ayres","Sul",
D31="Larissa de Moura","Sul",
D31="Perdido","Perdido",
TRUE,""
)</f>
        <v>Sul</v>
      </c>
      <c r="G31" s="56" t="str">
        <f t="shared" si="0"/>
        <v>Moizes</v>
      </c>
      <c r="H31" s="57" t="s">
        <v>180</v>
      </c>
      <c r="I31" s="48">
        <v>46197</v>
      </c>
      <c r="J31" s="57" t="s">
        <v>32</v>
      </c>
      <c r="K31" s="58">
        <v>537.24</v>
      </c>
      <c r="L31" s="73"/>
    </row>
    <row r="32" spans="1:17" s="57" customFormat="1" ht="15" customHeight="1">
      <c r="A32" s="53">
        <v>44751</v>
      </c>
      <c r="B32" s="5" t="s">
        <v>27</v>
      </c>
      <c r="C32" s="54" cm="1">
        <f t="array" ref="C32">_xlfn.IFS(
D32="Jenifer Rodrigues",1575,
D32="Tatiana | Serra",9886,
D32="Cristielen da Silva",1211,
D32="Paulo Renato",6127,
D32="Ariane Quebao",1596,
D32="Henrique Godinho",1518,
D32="Timoteo Hellwing",9839,
D32="Gislaine Muller",9937,
D32="Rose - Nelvara",9863,
D32="Nei Xavier",1150,
D32="Raquel Ricardo",1217,
D32="Elisiane Lambrechtt",1234,
D32="Arlecio Lindemann",1328,
D32="Andreia Lopes",1504,
D32="Moacir Lopes",1278,
D32="Dionis Jose",1525,
D32="Volnei Klug",1335,
D32="Jairo Costa",9911,
D32="Camila Arruda",1464,
D32="Viviane Botelho",9872,
D32="Douglas Montagna",1581,
D32="Natália Bombardelli",1429,
D32="Wagner da Silva",1623,
D32="Marcelo de Souza",9808,
D32="Fernando Moura",1450,
D32="Mauricio Keenan",1500,
D32="Vinicius da Luz",9905,
D32="Bruno Santos",1273,
D32="Juliano Lause",1544,
D32="Thiago Fraga",1604,
D32="Evandro da Costa",1235,
D32="Henrik Von Muhlen",1280,
D32="Edson Luiz",1296,
D32="Sidimar Luis",1325,
D32="Luiz Olavo",1607,
D32="Guilherme Juhliano",1522,
D32="Anaina Schmidt",1503,
D32="Perdido",0,
D32="Carlos Alberto",1615,
D32="Fabricio Brancher",1237,
D32="Rita de Cassia",1219,
D32="Jonathas Baptista",1363,
D32="GianFrancisco Silva",1552,
D32="Tiago Ayres",9920,
D32="Victor Hugo",1319,
D32="Jose Carlos",1393,
TRUE,""
)</f>
        <v>9872</v>
      </c>
      <c r="D32" s="55" t="s">
        <v>61</v>
      </c>
      <c r="E32" s="55" t="s">
        <v>48</v>
      </c>
      <c r="F32" s="56" t="str" cm="1">
        <f t="array" ref="F32">_xlfn.IFS(
D32="Andreia Lopes","Serra",
D32="Arlecio Lindemann","Sul",
D32="Dionis Jose","Vale dos Sinos",
D32="Douglas Montagna","Grande POA",
D32="Elisiane Lambrechtt","Grande POA",
D32="Gislaine Muller","Vale dos Sinos",
D32="Henrique Godinho","Grande POA",
D32="Rose - Nelvara","Sul",
D32="Viviane Botelho","Sul",
D32="Ariane Quebao","Grande POA",
D32="Camila Arruda","Sul",
D32="Jairo Costa","Sul",
D32="Moacir Lopes","Grande POA",
D32="Nei Xavier","Grande POA",
D32="Raquel Ricardo","Vale dos Sinos",
D32="Tatiana | Serra","Serra",
D32="Tatiana | Litoral","Litoral",
D32="Timoteo Hellwing","Sul",
D32="Volnei Klug","Sul",
D32="Wagner da Silva","Vale dos Sinos",
D32="Marcelo de Souza","Sul",
D32="Fernando Moura","Serra",
D32="Paulo Renato","Litoral",
D32="Vinicios da Luz","Litoral",
D32="Bruno Santos","Litoral",
D32="Mauricio Keenan","Sul",
D32="Cristielen da Silva","Vale dos Sinos",
D32="Juliano Lause","Grande POA",
D32="Thiago Fraga","Vale dos Sinos",
D32="Natália Bombardelli","Geral",
D32="Jenifer Rodrigues","Geral",
D32="Evandro da Costa","Serra",
D32="Henrik Von Muhlen","Serra",
D32="Vinicius da Luz","Litoral",
D32="Edson Luiz","Sul",
D32="Rose - Nelvaira","Sul",
D32="Sidimar Luis","Serra",
D32="Guilherme Juhliano","Grande POA",
D32="Anaina Schmidt","Sul",
D32="Timoteo Hellwig","Sul",
D32="Carlos Alberto","Sul",
D32="Fabricio Brancher","Serra",
D32="Rita de Cassia","Sul",
D32="Luiz Olavo","Litoral",
D32="GianFrancisco Silva","Grande POA",
D32="Larissa de Moura","Sul",
D32="Jose Carlos","Serra",
D32="Jonathas Baptista","Litoral",
D32="Victor Hugo","Vale dos Sinos",
D32="Tiago Ayres","Sul",
D32="Larissa de Moura","Sul",
D32="Perdido","Perdido",
TRUE,""
)</f>
        <v>Sul</v>
      </c>
      <c r="G32" s="56" t="str">
        <f t="shared" si="0"/>
        <v>Moizes</v>
      </c>
      <c r="H32" s="57" t="s">
        <v>180</v>
      </c>
      <c r="I32" s="48">
        <v>46197</v>
      </c>
      <c r="J32" s="57" t="s">
        <v>32</v>
      </c>
      <c r="K32" s="58">
        <v>556</v>
      </c>
      <c r="L32" s="73"/>
    </row>
    <row r="33" spans="1:12" s="57" customFormat="1" ht="15" customHeight="1">
      <c r="A33" s="59">
        <v>45465</v>
      </c>
      <c r="B33" s="5" t="s">
        <v>27</v>
      </c>
      <c r="C33" s="54" cm="1">
        <f t="array" ref="C33">_xlfn.IFS(
D33="Jenifer Rodrigues",1575,
D33="Tatiana | Serra",9886,
D33="Cristielen da Silva",1211,
D33="Paulo Renato",6127,
D33="Ariane Quebao",1596,
D33="Henrique Godinho",1518,
D33="Timoteo Hellwing",9839,
D33="Gislaine Muller",9937,
D33="Rose - Nelvara",9863,
D33="Nei Xavier",1150,
D33="Raquel Ricardo",1217,
D33="Elisiane Lambrechtt",1234,
D33="Arlecio Lindemann",1328,
D33="Andreia Lopes",1504,
D33="Moacir Lopes",1278,
D33="Dionis Jose",1525,
D33="Volnei Klug",1335,
D33="Jairo Costa",9911,
D33="Camila Arruda",1464,
D33="Viviane Botelho",9872,
D33="Douglas Montagna",1581,
D33="Natália Bombardelli",1429,
D33="Wagner da Silva",1623,
D33="Marcelo de Souza",9808,
D33="Fernando Moura",1450,
D33="Mauricio Keenan",1500,
D33="Vinicius da Luz",9905,
D33="Bruno Santos",1273,
D33="Juliano Lause",1544,
D33="Thiago Fraga",1604,
D33="Evandro da Costa",1235,
D33="Henrik Von Muhlen",1280,
D33="Edson Luiz",1296,
D33="Sidimar Luis",1325,
D33="Luiz Olavo",1607,
D33="Guilherme Juhliano",1522,
D33="Anaina Schmidt",1503,
D33="Perdido",0,
D33="Carlos Alberto",1615,
D33="Fabricio Brancher",1237,
D33="Rita de Cassia",1219,
D33="Jonathas Baptista",1363,
D33="GianFrancisco Silva",1552,
D33="Tiago Ayres",9920,
D33="Victor Hugo",1319,
D33="Jose Carlos",1393,
TRUE,""
)</f>
        <v>9872</v>
      </c>
      <c r="D33" s="55" t="s">
        <v>61</v>
      </c>
      <c r="E33" s="55" t="s">
        <v>48</v>
      </c>
      <c r="F33" s="56" t="str" cm="1">
        <f t="array" ref="F33">_xlfn.IFS(
D33="Andreia Lopes","Serra",
D33="Arlecio Lindemann","Sul",
D33="Dionis Jose","Vale dos Sinos",
D33="Douglas Montagna","Grande POA",
D33="Elisiane Lambrechtt","Grande POA",
D33="Gislaine Muller","Vale dos Sinos",
D33="Henrique Godinho","Grande POA",
D33="Rose - Nelvara","Sul",
D33="Viviane Botelho","Sul",
D33="Ariane Quebao","Grande POA",
D33="Camila Arruda","Sul",
D33="Jairo Costa","Sul",
D33="Moacir Lopes","Grande POA",
D33="Nei Xavier","Grande POA",
D33="Raquel Ricardo","Vale dos Sinos",
D33="Tatiana | Serra","Serra",
D33="Tatiana | Litoral","Litoral",
D33="Timoteo Hellwing","Sul",
D33="Volnei Klug","Sul",
D33="Wagner da Silva","Vale dos Sinos",
D33="Marcelo de Souza","Sul",
D33="Fernando Moura","Serra",
D33="Paulo Renato","Litoral",
D33="Vinicios da Luz","Litoral",
D33="Bruno Santos","Litoral",
D33="Mauricio Keenan","Sul",
D33="Cristielen da Silva","Vale dos Sinos",
D33="Juliano Lause","Grande POA",
D33="Thiago Fraga","Vale dos Sinos",
D33="Natália Bombardelli","Geral",
D33="Jenifer Rodrigues","Geral",
D33="Evandro da Costa","Serra",
D33="Henrik Von Muhlen","Serra",
D33="Vinicius da Luz","Litoral",
D33="Edson Luiz","Sul",
D33="Rose - Nelvaira","Sul",
D33="Sidimar Luis","Serra",
D33="Guilherme Juhliano","Grande POA",
D33="Anaina Schmidt","Sul",
D33="Timoteo Hellwig","Sul",
D33="Carlos Alberto","Sul",
D33="Fabricio Brancher","Serra",
D33="Rita de Cassia","Sul",
D33="Luiz Olavo","Litoral",
D33="GianFrancisco Silva","Grande POA",
D33="Larissa de Moura","Sul",
D33="Jose Carlos","Serra",
D33="Jonathas Baptista","Litoral",
D33="Victor Hugo","Vale dos Sinos",
D33="Tiago Ayres","Sul",
D33="Larissa de Moura","Sul",
D33="Perdido","Perdido",
TRUE,""
)</f>
        <v>Sul</v>
      </c>
      <c r="G33" s="56" t="str">
        <f t="shared" si="0"/>
        <v>Moizes</v>
      </c>
      <c r="H33" s="57" t="s">
        <v>180</v>
      </c>
      <c r="I33" s="48">
        <v>46197</v>
      </c>
      <c r="J33" s="57" t="s">
        <v>32</v>
      </c>
      <c r="K33" s="58">
        <v>277.2</v>
      </c>
      <c r="L33" s="73"/>
    </row>
    <row r="34" spans="1:12" s="57" customFormat="1" ht="15" customHeight="1">
      <c r="A34" s="53">
        <v>45509</v>
      </c>
      <c r="B34" s="5" t="s">
        <v>27</v>
      </c>
      <c r="C34" s="54" cm="1">
        <f t="array" ref="C34">_xlfn.IFS(
D34="Jenifer Rodrigues",1575,
D34="Tatiana | Serra",9886,
D34="Cristielen da Silva",1211,
D34="Paulo Renato",6127,
D34="Ariane Quebao",1596,
D34="Henrique Godinho",1518,
D34="Timoteo Hellwing",9839,
D34="Gislaine Muller",9937,
D34="Rose - Nelvara",9863,
D34="Nei Xavier",1150,
D34="Raquel Ricardo",1217,
D34="Elisiane Lambrechtt",1234,
D34="Arlecio Lindemann",1328,
D34="Andreia Lopes",1504,
D34="Moacir Lopes",1278,
D34="Dionis Jose",1525,
D34="Volnei Klug",1335,
D34="Jairo Costa",9911,
D34="Camila Arruda",1464,
D34="Viviane Botelho",9872,
D34="Douglas Montagna",1581,
D34="Natália Bombardelli",1429,
D34="Wagner da Silva",1623,
D34="Marcelo de Souza",9808,
D34="Fernando Moura",1450,
D34="Mauricio Keenan",1500,
D34="Vinicius da Luz",9905,
D34="Bruno Santos",1273,
D34="Juliano Lause",1544,
D34="Thiago Fraga",1604,
D34="Evandro da Costa",1235,
D34="Henrik Von Muhlen",1280,
D34="Edson Luiz",1296,
D34="Sidimar Luis",1325,
D34="Luiz Olavo",1607,
D34="Guilherme Juhliano",1522,
D34="Anaina Schmidt",1503,
D34="Perdido",0,
D34="Carlos Alberto",1615,
D34="Fabricio Brancher",1237,
D34="Rita de Cassia",1219,
D34="Jonathas Baptista",1363,
D34="GianFrancisco Silva",1552,
D34="Tiago Ayres",9920,
D34="Victor Hugo",1319,
D34="Jose Carlos",1393,
TRUE,""
)</f>
        <v>1581</v>
      </c>
      <c r="D34" s="55" t="s">
        <v>55</v>
      </c>
      <c r="E34" s="55" t="s">
        <v>48</v>
      </c>
      <c r="F34" s="56" t="str" cm="1">
        <f t="array" ref="F34">_xlfn.IFS(
D34="Andreia Lopes","Serra",
D34="Arlecio Lindemann","Sul",
D34="Dionis Jose","Vale dos Sinos",
D34="Douglas Montagna","Grande POA",
D34="Elisiane Lambrechtt","Grande POA",
D34="Gislaine Muller","Vale dos Sinos",
D34="Henrique Godinho","Grande POA",
D34="Rose - Nelvara","Sul",
D34="Viviane Botelho","Sul",
D34="Ariane Quebao","Grande POA",
D34="Camila Arruda","Sul",
D34="Jairo Costa","Sul",
D34="Moacir Lopes","Grande POA",
D34="Nei Xavier","Grande POA",
D34="Raquel Ricardo","Vale dos Sinos",
D34="Tatiana | Serra","Serra",
D34="Tatiana | Litoral","Litoral",
D34="Timoteo Hellwing","Sul",
D34="Volnei Klug","Sul",
D34="Wagner da Silva","Vale dos Sinos",
D34="Marcelo de Souza","Sul",
D34="Fernando Moura","Serra",
D34="Paulo Renato","Litoral",
D34="Vinicios da Luz","Litoral",
D34="Bruno Santos","Litoral",
D34="Mauricio Keenan","Sul",
D34="Cristielen da Silva","Vale dos Sinos",
D34="Juliano Lause","Grande POA",
D34="Thiago Fraga","Vale dos Sinos",
D34="Natália Bombardelli","Geral",
D34="Jenifer Rodrigues","Geral",
D34="Evandro da Costa","Serra",
D34="Henrik Von Muhlen","Serra",
D34="Vinicius da Luz","Litoral",
D34="Edson Luiz","Sul",
D34="Rose - Nelvaira","Sul",
D34="Sidimar Luis","Serra",
D34="Guilherme Juhliano","Grande POA",
D34="Anaina Schmidt","Sul",
D34="Timoteo Hellwig","Sul",
D34="Carlos Alberto","Sul",
D34="Fabricio Brancher","Serra",
D34="Rita de Cassia","Sul",
D34="Luiz Olavo","Litoral",
D34="GianFrancisco Silva","Grande POA",
D34="Larissa de Moura","Sul",
D34="Jose Carlos","Serra",
D34="Jonathas Baptista","Litoral",
D34="Victor Hugo","Vale dos Sinos",
D34="Tiago Ayres","Sul",
D34="Larissa de Moura","Sul",
D34="Perdido","Perdido",
TRUE,""
)</f>
        <v>Grande POA</v>
      </c>
      <c r="G34" s="56" t="str">
        <f t="shared" si="0"/>
        <v>Juliano</v>
      </c>
      <c r="H34" s="57" t="s">
        <v>180</v>
      </c>
      <c r="I34" s="48">
        <v>46197</v>
      </c>
      <c r="J34" s="57" t="s">
        <v>32</v>
      </c>
      <c r="K34" s="58">
        <v>21.89</v>
      </c>
      <c r="L34" s="73"/>
    </row>
    <row r="35" spans="1:12" s="57" customFormat="1" ht="15" customHeight="1">
      <c r="A35" s="59">
        <v>26967</v>
      </c>
      <c r="B35" s="5" t="s">
        <v>27</v>
      </c>
      <c r="C35" s="54" cm="1">
        <f t="array" ref="C35">_xlfn.IFS(
D35="Jenifer Rodrigues",1575,
D35="Tatiana | Serra",9886,
D35="Cristielen da Silva",1211,
D35="Paulo Renato",6127,
D35="Ariane Quebao",1596,
D35="Henrique Godinho",1518,
D35="Timoteo Hellwing",9839,
D35="Gislaine Muller",9937,
D35="Rose - Nelvara",9863,
D35="Nei Xavier",1150,
D35="Raquel Ricardo",1217,
D35="Elisiane Lambrechtt",1234,
D35="Arlecio Lindemann",1328,
D35="Andreia Lopes",1504,
D35="Moacir Lopes",1278,
D35="Dionis Jose",1525,
D35="Volnei Klug",1335,
D35="Jairo Costa",9911,
D35="Camila Arruda",1464,
D35="Viviane Botelho",9872,
D35="Douglas Montagna",1581,
D35="Natália Bombardelli",1429,
D35="Wagner da Silva",1623,
D35="Marcelo de Souza",9808,
D35="Fernando Moura",1450,
D35="Mauricio Keenan",1500,
D35="Vinicius da Luz",9905,
D35="Bruno Santos",1273,
D35="Juliano Lause",1544,
D35="Thiago Fraga",1604,
D35="Evandro da Costa",1235,
D35="Henrik Von Muhlen",1280,
D35="Edson Luiz",1296,
D35="Sidimar Luis",1325,
D35="Luiz Olavo",1607,
D35="Guilherme Juhliano",1522,
D35="Anaina Schmidt",1503,
D35="Perdido",0,
D35="Carlos Alberto",1615,
D35="Fabricio Brancher",1237,
D35="Rita de Cassia",1219,
D35="Jonathas Baptista",1363,
D35="GianFrancisco Silva",1552,
D35="Tiago Ayres",9920,
D35="Victor Hugo",1319,
D35="Jose Carlos",1393,
TRUE,""
)</f>
        <v>1575</v>
      </c>
      <c r="D35" s="57" t="s">
        <v>137</v>
      </c>
      <c r="E35" s="55" t="s">
        <v>29</v>
      </c>
      <c r="F35" s="56" t="str" cm="1">
        <f t="array" ref="F35">_xlfn.IFS(
D35="Andreia Lopes","Serra",
D35="Arlecio Lindemann","Sul",
D35="Dionis Jose","Vale dos Sinos",
D35="Douglas Montagna","Grande POA",
D35="Elisiane Lambrechtt","Grande POA",
D35="Gislaine Muller","Vale dos Sinos",
D35="Henrique Godinho","Grande POA",
D35="Rose - Nelvara","Sul",
D35="Viviane Botelho","Sul",
D35="Ariane Quebao","Grande POA",
D35="Camila Arruda","Sul",
D35="Jairo Costa","Sul",
D35="Moacir Lopes","Grande POA",
D35="Nei Xavier","Grande POA",
D35="Raquel Ricardo","Vale dos Sinos",
D35="Tatiana | Serra","Serra",
D35="Tatiana | Litoral","Litoral",
D35="Timoteo Hellwing","Sul",
D35="Volnei Klug","Sul",
D35="Wagner da Silva","Vale dos Sinos",
D35="Marcelo de Souza","Sul",
D35="Fernando Moura","Serra",
D35="Paulo Renato","Litoral",
D35="Vinicios da Luz","Litoral",
D35="Bruno Santos","Litoral",
D35="Mauricio Keenan","Sul",
D35="Cristielen da Silva","Vale dos Sinos",
D35="Juliano Lause","Grande POA",
D35="Thiago Fraga","Vale dos Sinos",
D35="Natália Bombardelli","Geral",
D35="Jenifer Rodrigues","Geral",
D35="Evandro da Costa","Serra",
D35="Henrik Von Muhlen","Serra",
D35="Vinicius da Luz","Litoral",
D35="Edson Luiz","Sul",
D35="Rose - Nelvaira","Sul",
D35="Sidimar Luis","Serra",
D35="Guilherme Juhliano","Grande POA",
D35="Anaina Schmidt","Sul",
D35="Timoteo Hellwig","Sul",
D35="Carlos Alberto","Sul",
D35="Fabricio Brancher","Serra",
D35="Rita de Cassia","Sul",
D35="Luiz Olavo","Litoral",
D35="GianFrancisco Silva","Grande POA",
D35="Larissa de Moura","Sul",
D35="Jose Carlos","Serra",
D35="Jonathas Baptista","Litoral",
D35="Victor Hugo","Vale dos Sinos",
D35="Tiago Ayres","Sul",
D35="Larissa de Moura","Sul",
D35="Perdido","Perdido",
TRUE,""
)</f>
        <v>Geral</v>
      </c>
      <c r="G35" s="56" t="str">
        <f t="shared" si="0"/>
        <v>Franciele</v>
      </c>
      <c r="H35" s="57" t="s">
        <v>181</v>
      </c>
      <c r="I35" s="19">
        <v>46198</v>
      </c>
      <c r="J35" s="57" t="s">
        <v>34</v>
      </c>
      <c r="K35" s="58"/>
      <c r="L35" s="73"/>
    </row>
    <row r="36" spans="1:12" s="57" customFormat="1" ht="15" customHeight="1">
      <c r="A36" s="59">
        <v>30929</v>
      </c>
      <c r="B36" s="5" t="s">
        <v>27</v>
      </c>
      <c r="C36" s="54" cm="1">
        <f t="array" ref="C36">_xlfn.IFS(
D36="Jenifer Rodrigues",1575,
D36="Tatiana | Serra",9886,
D36="Cristielen da Silva",1211,
D36="Paulo Renato",6127,
D36="Ariane Quebao",1596,
D36="Henrique Godinho",1518,
D36="Timoteo Hellwing",9839,
D36="Gislaine Muller",9937,
D36="Rose - Nelvara",9863,
D36="Nei Xavier",1150,
D36="Raquel Ricardo",1217,
D36="Elisiane Lambrechtt",1234,
D36="Arlecio Lindemann",1328,
D36="Andreia Lopes",1504,
D36="Moacir Lopes",1278,
D36="Dionis Jose",1525,
D36="Volnei Klug",1335,
D36="Jairo Costa",9911,
D36="Camila Arruda",1464,
D36="Viviane Botelho",9872,
D36="Douglas Montagna",1581,
D36="Natália Bombardelli",1429,
D36="Wagner da Silva",1623,
D36="Marcelo de Souza",9808,
D36="Fernando Moura",1450,
D36="Mauricio Keenan",1500,
D36="Vinicius da Luz",9905,
D36="Bruno Santos",1273,
D36="Juliano Lause",1544,
D36="Thiago Fraga",1604,
D36="Evandro da Costa",1235,
D36="Henrik Von Muhlen",1280,
D36="Edson Luiz",1296,
D36="Sidimar Luis",1325,
D36="Luiz Olavo",1607,
D36="Guilherme Juhliano",1522,
D36="Anaina Schmidt",1503,
D36="Perdido",0,
D36="Carlos Alberto",1615,
D36="Fabricio Brancher",1237,
D36="Rita de Cassia",1219,
D36="Jonathas Baptista",1363,
D36="GianFrancisco Silva",1552,
D36="Tiago Ayres",9920,
D36="Victor Hugo",1319,
D36="Jose Carlos",1393,
TRUE,""
)</f>
        <v>1464</v>
      </c>
      <c r="D36" s="57" t="s">
        <v>64</v>
      </c>
      <c r="E36" s="55" t="s">
        <v>29</v>
      </c>
      <c r="F36" s="56" t="str" cm="1">
        <f t="array" ref="F36">_xlfn.IFS(
D36="Andreia Lopes","Serra",
D36="Arlecio Lindemann","Sul",
D36="Dionis Jose","Vale dos Sinos",
D36="Douglas Montagna","Grande POA",
D36="Elisiane Lambrechtt","Grande POA",
D36="Gislaine Muller","Vale dos Sinos",
D36="Henrique Godinho","Grande POA",
D36="Rose - Nelvara","Sul",
D36="Viviane Botelho","Sul",
D36="Ariane Quebao","Grande POA",
D36="Camila Arruda","Sul",
D36="Jairo Costa","Sul",
D36="Moacir Lopes","Grande POA",
D36="Nei Xavier","Grande POA",
D36="Raquel Ricardo","Vale dos Sinos",
D36="Tatiana | Serra","Serra",
D36="Tatiana | Litoral","Litoral",
D36="Timoteo Hellwing","Sul",
D36="Volnei Klug","Sul",
D36="Wagner da Silva","Vale dos Sinos",
D36="Marcelo de Souza","Sul",
D36="Fernando Moura","Serra",
D36="Paulo Renato","Litoral",
D36="Vinicios da Luz","Litoral",
D36="Bruno Santos","Litoral",
D36="Mauricio Keenan","Sul",
D36="Cristielen da Silva","Vale dos Sinos",
D36="Juliano Lause","Grande POA",
D36="Thiago Fraga","Vale dos Sinos",
D36="Natália Bombardelli","Geral",
D36="Jenifer Rodrigues","Geral",
D36="Evandro da Costa","Serra",
D36="Henrik Von Muhlen","Serra",
D36="Vinicius da Luz","Litoral",
D36="Edson Luiz","Sul",
D36="Rose - Nelvaira","Sul",
D36="Sidimar Luis","Serra",
D36="Guilherme Juhliano","Grande POA",
D36="Anaina Schmidt","Sul",
D36="Timoteo Hellwig","Sul",
D36="Carlos Alberto","Sul",
D36="Fabricio Brancher","Serra",
D36="Rita de Cassia","Sul",
D36="Luiz Olavo","Litoral",
D36="GianFrancisco Silva","Grande POA",
D36="Larissa de Moura","Sul",
D36="Jose Carlos","Serra",
D36="Jonathas Baptista","Litoral",
D36="Victor Hugo","Vale dos Sinos",
D36="Tiago Ayres","Sul",
D36="Larissa de Moura","Sul",
D36="Perdido","Perdido",
TRUE,""
)</f>
        <v>Sul</v>
      </c>
      <c r="G36" s="56" t="str">
        <f t="shared" si="0"/>
        <v>Franciele</v>
      </c>
      <c r="H36" s="57" t="s">
        <v>181</v>
      </c>
      <c r="I36" s="19">
        <v>46198</v>
      </c>
      <c r="J36" s="57" t="s">
        <v>32</v>
      </c>
      <c r="K36" s="58">
        <v>1258</v>
      </c>
      <c r="L36" s="73"/>
    </row>
    <row r="37" spans="1:12" s="57" customFormat="1" ht="15" customHeight="1">
      <c r="A37" s="59">
        <v>32156</v>
      </c>
      <c r="B37" s="5" t="s">
        <v>27</v>
      </c>
      <c r="C37" s="54" cm="1">
        <f t="array" ref="C37">_xlfn.IFS(
D37="Jenifer Rodrigues",1575,
D37="Tatiana | Serra",9886,
D37="Cristielen da Silva",1211,
D37="Paulo Renato",6127,
D37="Ariane Quebao",1596,
D37="Henrique Godinho",1518,
D37="Timoteo Hellwing",9839,
D37="Gislaine Muller",9937,
D37="Rose - Nelvara",9863,
D37="Nei Xavier",1150,
D37="Raquel Ricardo",1217,
D37="Elisiane Lambrechtt",1234,
D37="Arlecio Lindemann",1328,
D37="Andreia Lopes",1504,
D37="Moacir Lopes",1278,
D37="Dionis Jose",1525,
D37="Volnei Klug",1335,
D37="Jairo Costa",9911,
D37="Camila Arruda",1464,
D37="Viviane Botelho",9872,
D37="Douglas Montagna",1581,
D37="Natália Bombardelli",1429,
D37="Wagner da Silva",1623,
D37="Marcelo de Souza",9808,
D37="Fernando Moura",1450,
D37="Mauricio Keenan",1500,
D37="Vinicius da Luz",9905,
D37="Bruno Santos",1273,
D37="Juliano Lause",1544,
D37="Thiago Fraga",1604,
D37="Evandro da Costa",1235,
D37="Henrik Von Muhlen",1280,
D37="Edson Luiz",1296,
D37="Sidimar Luis",1325,
D37="Luiz Olavo",1607,
D37="Guilherme Juhliano",1522,
D37="Anaina Schmidt",1503,
D37="Perdido",0,
D37="Carlos Alberto",1615,
D37="Fabricio Brancher",1237,
D37="Rita de Cassia",1219,
D37="Jonathas Baptista",1363,
D37="GianFrancisco Silva",1552,
D37="Tiago Ayres",9920,
D37="Victor Hugo",1319,
D37="Jose Carlos",1393,
TRUE,""
)</f>
        <v>1596</v>
      </c>
      <c r="D37" s="57" t="s">
        <v>62</v>
      </c>
      <c r="E37" s="55" t="s">
        <v>29</v>
      </c>
      <c r="F37" s="56" t="str" cm="1">
        <f t="array" ref="F37">_xlfn.IFS(
D37="Andreia Lopes","Serra",
D37="Arlecio Lindemann","Sul",
D37="Dionis Jose","Vale dos Sinos",
D37="Douglas Montagna","Grande POA",
D37="Elisiane Lambrechtt","Grande POA",
D37="Gislaine Muller","Vale dos Sinos",
D37="Henrique Godinho","Grande POA",
D37="Rose - Nelvara","Sul",
D37="Viviane Botelho","Sul",
D37="Ariane Quebao","Grande POA",
D37="Camila Arruda","Sul",
D37="Jairo Costa","Sul",
D37="Moacir Lopes","Grande POA",
D37="Nei Xavier","Grande POA",
D37="Raquel Ricardo","Vale dos Sinos",
D37="Tatiana | Serra","Serra",
D37="Tatiana | Litoral","Litoral",
D37="Timoteo Hellwing","Sul",
D37="Volnei Klug","Sul",
D37="Wagner da Silva","Vale dos Sinos",
D37="Marcelo de Souza","Sul",
D37="Fernando Moura","Serra",
D37="Paulo Renato","Litoral",
D37="Vinicios da Luz","Litoral",
D37="Bruno Santos","Litoral",
D37="Mauricio Keenan","Sul",
D37="Cristielen da Silva","Vale dos Sinos",
D37="Juliano Lause","Grande POA",
D37="Thiago Fraga","Vale dos Sinos",
D37="Natália Bombardelli","Geral",
D37="Jenifer Rodrigues","Geral",
D37="Evandro da Costa","Serra",
D37="Henrik Von Muhlen","Serra",
D37="Vinicius da Luz","Litoral",
D37="Edson Luiz","Sul",
D37="Rose - Nelvaira","Sul",
D37="Sidimar Luis","Serra",
D37="Guilherme Juhliano","Grande POA",
D37="Anaina Schmidt","Sul",
D37="Timoteo Hellwig","Sul",
D37="Carlos Alberto","Sul",
D37="Fabricio Brancher","Serra",
D37="Rita de Cassia","Sul",
D37="Luiz Olavo","Litoral",
D37="GianFrancisco Silva","Grande POA",
D37="Larissa de Moura","Sul",
D37="Jose Carlos","Serra",
D37="Jonathas Baptista","Litoral",
D37="Victor Hugo","Vale dos Sinos",
D37="Tiago Ayres","Sul",
D37="Larissa de Moura","Sul",
D37="Perdido","Perdido",
TRUE,""
)</f>
        <v>Grande POA</v>
      </c>
      <c r="G37" s="56" t="str">
        <f t="shared" si="0"/>
        <v>Franciele</v>
      </c>
      <c r="H37" s="57" t="s">
        <v>181</v>
      </c>
      <c r="I37" s="19">
        <v>46198</v>
      </c>
      <c r="J37" s="57" t="s">
        <v>34</v>
      </c>
      <c r="K37" s="58"/>
      <c r="L37" s="73"/>
    </row>
    <row r="38" spans="1:12" s="57" customFormat="1" ht="15" customHeight="1">
      <c r="A38" s="59">
        <v>35940</v>
      </c>
      <c r="B38" s="5" t="s">
        <v>27</v>
      </c>
      <c r="C38" s="54" cm="1">
        <f t="array" ref="C38">_xlfn.IFS(
D38="Jenifer Rodrigues",1575,
D38="Tatiana | Serra",9886,
D38="Cristielen da Silva",1211,
D38="Paulo Renato",6127,
D38="Ariane Quebao",1596,
D38="Henrique Godinho",1518,
D38="Timoteo Hellwing",9839,
D38="Gislaine Muller",9937,
D38="Rose - Nelvara",9863,
D38="Nei Xavier",1150,
D38="Raquel Ricardo",1217,
D38="Elisiane Lambrechtt",1234,
D38="Arlecio Lindemann",1328,
D38="Andreia Lopes",1504,
D38="Moacir Lopes",1278,
D38="Dionis Jose",1525,
D38="Volnei Klug",1335,
D38="Jairo Costa",9911,
D38="Camila Arruda",1464,
D38="Viviane Botelho",9872,
D38="Douglas Montagna",1581,
D38="Natália Bombardelli",1429,
D38="Wagner da Silva",1623,
D38="Marcelo de Souza",9808,
D38="Fernando Moura",1450,
D38="Mauricio Keenan",1500,
D38="Vinicius da Luz",9905,
D38="Bruno Santos",1273,
D38="Juliano Lause",1544,
D38="Thiago Fraga",1604,
D38="Evandro da Costa",1235,
D38="Henrik Von Muhlen",1280,
D38="Edson Luiz",1296,
D38="Sidimar Luis",1325,
D38="Luiz Olavo",1607,
D38="Guilherme Juhliano",1522,
D38="Anaina Schmidt",1503,
D38="Perdido",0,
D38="Carlos Alberto",1615,
D38="Fabricio Brancher",1237,
D38="Rita de Cassia",1219,
D38="Jonathas Baptista",1363,
D38="GianFrancisco Silva",1552,
D38="Tiago Ayres",9920,
D38="Victor Hugo",1319,
D38="Jose Carlos",1393,
TRUE,""
)</f>
        <v>9886</v>
      </c>
      <c r="D38" s="57" t="s">
        <v>183</v>
      </c>
      <c r="E38" s="55" t="s">
        <v>29</v>
      </c>
      <c r="F38" s="56" t="str" cm="1">
        <f t="array" ref="F38">_xlfn.IFS(
D38="Andreia Lopes","Serra",
D38="Arlecio Lindemann","Sul",
D38="Dionis Jose","Vale dos Sinos",
D38="Douglas Montagna","Grande POA",
D38="Elisiane Lambrechtt","Grande POA",
D38="Gislaine Muller","Vale dos Sinos",
D38="Henrique Godinho","Grande POA",
D38="Rose - Nelvara","Sul",
D38="Viviane Botelho","Sul",
D38="Ariane Quebao","Grande POA",
D38="Camila Arruda","Sul",
D38="Jairo Costa","Sul",
D38="Moacir Lopes","Grande POA",
D38="Nei Xavier","Grande POA",
D38="Raquel Ricardo","Vale dos Sinos",
D38="Tatiana | Serra","Serra",
D38="Tatiana | Litoral","Litoral",
D38="Timoteo Hellwing","Sul",
D38="Volnei Klug","Sul",
D38="Wagner da Silva","Vale dos Sinos",
D38="Marcelo de Souza","Sul",
D38="Fernando Moura","Serra",
D38="Paulo Renato","Litoral",
D38="Vinicios da Luz","Litoral",
D38="Bruno Santos","Litoral",
D38="Mauricio Keenan","Sul",
D38="Cristielen da Silva","Vale dos Sinos",
D38="Juliano Lause","Grande POA",
D38="Thiago Fraga","Vale dos Sinos",
D38="Natália Bombardelli","Geral",
D38="Jenifer Rodrigues","Geral",
D38="Evandro da Costa","Serra",
D38="Henrik Von Muhlen","Serra",
D38="Vinicius da Luz","Litoral",
D38="Edson Luiz","Sul",
D38="Rose - Nelvaira","Sul",
D38="Sidimar Luis","Serra",
D38="Guilherme Juhliano","Grande POA",
D38="Anaina Schmidt","Sul",
D38="Timoteo Hellwig","Sul",
D38="Carlos Alberto","Sul",
D38="Fabricio Brancher","Serra",
D38="Rita de Cassia","Sul",
D38="Luiz Olavo","Litoral",
D38="GianFrancisco Silva","Grande POA",
D38="Larissa de Moura","Sul",
D38="Jose Carlos","Serra",
D38="Jonathas Baptista","Litoral",
D38="Victor Hugo","Vale dos Sinos",
D38="Tiago Ayres","Sul",
D38="Larissa de Moura","Sul",
D38="Perdido","Perdido",
TRUE,""
)</f>
        <v>Serra</v>
      </c>
      <c r="G38" s="56" t="str">
        <f t="shared" si="0"/>
        <v>Franciele</v>
      </c>
      <c r="H38" s="57" t="s">
        <v>181</v>
      </c>
      <c r="I38" s="19">
        <v>46198</v>
      </c>
      <c r="J38" s="57" t="s">
        <v>34</v>
      </c>
      <c r="K38" s="58"/>
      <c r="L38" s="73"/>
    </row>
    <row r="39" spans="1:12" s="57" customFormat="1" ht="15" customHeight="1">
      <c r="A39" s="59">
        <v>36147</v>
      </c>
      <c r="B39" s="5" t="s">
        <v>27</v>
      </c>
      <c r="C39" s="54" cm="1">
        <f t="array" ref="C39">_xlfn.IFS(
D39="Jenifer Rodrigues",1575,
D39="Tatiana | Serra",9886,
D39="Cristielen da Silva",1211,
D39="Paulo Renato",6127,
D39="Ariane Quebao",1596,
D39="Henrique Godinho",1518,
D39="Timoteo Hellwing",9839,
D39="Gislaine Muller",9937,
D39="Rose - Nelvara",9863,
D39="Nei Xavier",1150,
D39="Raquel Ricardo",1217,
D39="Elisiane Lambrechtt",1234,
D39="Arlecio Lindemann",1328,
D39="Andreia Lopes",1504,
D39="Moacir Lopes",1278,
D39="Dionis Jose",1525,
D39="Volnei Klug",1335,
D39="Jairo Costa",9911,
D39="Camila Arruda",1464,
D39="Viviane Botelho",9872,
D39="Douglas Montagna",1581,
D39="Natália Bombardelli",1429,
D39="Wagner da Silva",1623,
D39="Marcelo de Souza",9808,
D39="Fernando Moura",1450,
D39="Mauricio Keenan",1500,
D39="Vinicius da Luz",9905,
D39="Bruno Santos",1273,
D39="Juliano Lause",1544,
D39="Thiago Fraga",1604,
D39="Evandro da Costa",1235,
D39="Henrik Von Muhlen",1280,
D39="Edson Luiz",1296,
D39="Sidimar Luis",1325,
D39="Luiz Olavo",1607,
D39="Guilherme Juhliano",1522,
D39="Anaina Schmidt",1503,
D39="Perdido",0,
D39="Carlos Alberto",1615,
D39="Fabricio Brancher",1237,
D39="Rita de Cassia",1219,
D39="Jonathas Baptista",1363,
D39="GianFrancisco Silva",1552,
D39="Tiago Ayres",9920,
D39="Victor Hugo",1319,
D39="Jose Carlos",1393,
TRUE,""
)</f>
        <v>1575</v>
      </c>
      <c r="D39" s="57" t="s">
        <v>137</v>
      </c>
      <c r="E39" s="55" t="s">
        <v>29</v>
      </c>
      <c r="F39" s="56" t="str" cm="1">
        <f t="array" ref="F39">_xlfn.IFS(
D39="Andreia Lopes","Serra",
D39="Arlecio Lindemann","Sul",
D39="Dionis Jose","Vale dos Sinos",
D39="Douglas Montagna","Grande POA",
D39="Elisiane Lambrechtt","Grande POA",
D39="Gislaine Muller","Vale dos Sinos",
D39="Henrique Godinho","Grande POA",
D39="Rose - Nelvara","Sul",
D39="Viviane Botelho","Sul",
D39="Ariane Quebao","Grande POA",
D39="Camila Arruda","Sul",
D39="Jairo Costa","Sul",
D39="Moacir Lopes","Grande POA",
D39="Nei Xavier","Grande POA",
D39="Raquel Ricardo","Vale dos Sinos",
D39="Tatiana | Serra","Serra",
D39="Tatiana | Litoral","Litoral",
D39="Timoteo Hellwing","Sul",
D39="Volnei Klug","Sul",
D39="Wagner da Silva","Vale dos Sinos",
D39="Marcelo de Souza","Sul",
D39="Fernando Moura","Serra",
D39="Paulo Renato","Litoral",
D39="Vinicios da Luz","Litoral",
D39="Bruno Santos","Litoral",
D39="Mauricio Keenan","Sul",
D39="Cristielen da Silva","Vale dos Sinos",
D39="Juliano Lause","Grande POA",
D39="Thiago Fraga","Vale dos Sinos",
D39="Natália Bombardelli","Geral",
D39="Jenifer Rodrigues","Geral",
D39="Evandro da Costa","Serra",
D39="Henrik Von Muhlen","Serra",
D39="Vinicius da Luz","Litoral",
D39="Edson Luiz","Sul",
D39="Rose - Nelvaira","Sul",
D39="Sidimar Luis","Serra",
D39="Guilherme Juhliano","Grande POA",
D39="Anaina Schmidt","Sul",
D39="Timoteo Hellwig","Sul",
D39="Carlos Alberto","Sul",
D39="Fabricio Brancher","Serra",
D39="Rita de Cassia","Sul",
D39="Luiz Olavo","Litoral",
D39="GianFrancisco Silva","Grande POA",
D39="Larissa de Moura","Sul",
D39="Jose Carlos","Serra",
D39="Jonathas Baptista","Litoral",
D39="Victor Hugo","Vale dos Sinos",
D39="Tiago Ayres","Sul",
D39="Larissa de Moura","Sul",
D39="Perdido","Perdido",
TRUE,""
)</f>
        <v>Geral</v>
      </c>
      <c r="G39" s="56" t="str">
        <f t="shared" si="0"/>
        <v>Franciele</v>
      </c>
      <c r="H39" s="57" t="s">
        <v>181</v>
      </c>
      <c r="I39" s="19">
        <v>46198</v>
      </c>
      <c r="J39" s="57" t="s">
        <v>34</v>
      </c>
      <c r="K39" s="58"/>
      <c r="L39" s="73"/>
    </row>
    <row r="40" spans="1:12" s="57" customFormat="1" ht="15" customHeight="1">
      <c r="A40" s="59">
        <v>36248</v>
      </c>
      <c r="B40" s="5" t="s">
        <v>27</v>
      </c>
      <c r="C40" s="54" cm="1">
        <f t="array" ref="C40">_xlfn.IFS(
D40="Jenifer Rodrigues",1575,
D40="Tatiana | Serra",9886,
D40="Cristielen da Silva",1211,
D40="Paulo Renato",6127,
D40="Ariane Quebao",1596,
D40="Henrique Godinho",1518,
D40="Timoteo Hellwing",9839,
D40="Gislaine Muller",9937,
D40="Rose - Nelvara",9863,
D40="Nei Xavier",1150,
D40="Raquel Ricardo",1217,
D40="Elisiane Lambrechtt",1234,
D40="Arlecio Lindemann",1328,
D40="Andreia Lopes",1504,
D40="Moacir Lopes",1278,
D40="Dionis Jose",1525,
D40="Volnei Klug",1335,
D40="Jairo Costa",9911,
D40="Camila Arruda",1464,
D40="Viviane Botelho",9872,
D40="Douglas Montagna",1581,
D40="Natália Bombardelli",1429,
D40="Wagner da Silva",1623,
D40="Marcelo de Souza",9808,
D40="Fernando Moura",1450,
D40="Mauricio Keenan",1500,
D40="Vinicius da Luz",9905,
D40="Bruno Santos",1273,
D40="Juliano Lause",1544,
D40="Thiago Fraga",1604,
D40="Evandro da Costa",1235,
D40="Henrik Von Muhlen",1280,
D40="Edson Luiz",1296,
D40="Sidimar Luis",1325,
D40="Luiz Olavo",1607,
D40="Guilherme Juhliano",1522,
D40="Anaina Schmidt",1503,
D40="Perdido",0,
D40="Carlos Alberto",1615,
D40="Fabricio Brancher",1237,
D40="Rita de Cassia",1219,
D40="Jonathas Baptista",1363,
D40="GianFrancisco Silva",1552,
D40="Tiago Ayres",9920,
D40="Victor Hugo",1319,
D40="Jose Carlos",1393,
TRUE,""
)</f>
        <v>1596</v>
      </c>
      <c r="D40" s="57" t="s">
        <v>62</v>
      </c>
      <c r="E40" s="55" t="s">
        <v>29</v>
      </c>
      <c r="F40" s="56" t="str" cm="1">
        <f t="array" ref="F40">_xlfn.IFS(
D40="Andreia Lopes","Serra",
D40="Arlecio Lindemann","Sul",
D40="Dionis Jose","Vale dos Sinos",
D40="Douglas Montagna","Grande POA",
D40="Elisiane Lambrechtt","Grande POA",
D40="Gislaine Muller","Vale dos Sinos",
D40="Henrique Godinho","Grande POA",
D40="Rose - Nelvara","Sul",
D40="Viviane Botelho","Sul",
D40="Ariane Quebao","Grande POA",
D40="Camila Arruda","Sul",
D40="Jairo Costa","Sul",
D40="Moacir Lopes","Grande POA",
D40="Nei Xavier","Grande POA",
D40="Raquel Ricardo","Vale dos Sinos",
D40="Tatiana | Serra","Serra",
D40="Tatiana | Litoral","Litoral",
D40="Timoteo Hellwing","Sul",
D40="Volnei Klug","Sul",
D40="Wagner da Silva","Vale dos Sinos",
D40="Marcelo de Souza","Sul",
D40="Fernando Moura","Serra",
D40="Paulo Renato","Litoral",
D40="Vinicios da Luz","Litoral",
D40="Bruno Santos","Litoral",
D40="Mauricio Keenan","Sul",
D40="Cristielen da Silva","Vale dos Sinos",
D40="Juliano Lause","Grande POA",
D40="Thiago Fraga","Vale dos Sinos",
D40="Natália Bombardelli","Geral",
D40="Jenifer Rodrigues","Geral",
D40="Evandro da Costa","Serra",
D40="Henrik Von Muhlen","Serra",
D40="Vinicius da Luz","Litoral",
D40="Edson Luiz","Sul",
D40="Rose - Nelvaira","Sul",
D40="Sidimar Luis","Serra",
D40="Guilherme Juhliano","Grande POA",
D40="Anaina Schmidt","Sul",
D40="Timoteo Hellwig","Sul",
D40="Carlos Alberto","Sul",
D40="Fabricio Brancher","Serra",
D40="Rita de Cassia","Sul",
D40="Luiz Olavo","Litoral",
D40="GianFrancisco Silva","Grande POA",
D40="Larissa de Moura","Sul",
D40="Jose Carlos","Serra",
D40="Jonathas Baptista","Litoral",
D40="Victor Hugo","Vale dos Sinos",
D40="Tiago Ayres","Sul",
D40="Larissa de Moura","Sul",
D40="Perdido","Perdido",
TRUE,""
)</f>
        <v>Grande POA</v>
      </c>
      <c r="G40" s="56" t="str">
        <f t="shared" si="0"/>
        <v>Franciele</v>
      </c>
      <c r="H40" s="57" t="s">
        <v>181</v>
      </c>
      <c r="I40" s="19">
        <v>46198</v>
      </c>
      <c r="J40" s="57" t="s">
        <v>32</v>
      </c>
      <c r="K40" s="58">
        <v>264.39</v>
      </c>
      <c r="L40" s="73"/>
    </row>
    <row r="41" spans="1:12" s="57" customFormat="1" ht="15" customHeight="1">
      <c r="A41" s="59">
        <v>37820</v>
      </c>
      <c r="B41" s="5" t="s">
        <v>27</v>
      </c>
      <c r="C41" s="54" cm="1">
        <f t="array" ref="C41">_xlfn.IFS(
D41="Jenifer Rodrigues",1575,
D41="Tatiana | Serra",9886,
D41="Cristielen da Silva",1211,
D41="Paulo Renato",6127,
D41="Ariane Quebao",1596,
D41="Henrique Godinho",1518,
D41="Timoteo Hellwing",9839,
D41="Gislaine Muller",9937,
D41="Rose - Nelvara",9863,
D41="Nei Xavier",1150,
D41="Raquel Ricardo",1217,
D41="Elisiane Lambrechtt",1234,
D41="Arlecio Lindemann",1328,
D41="Andreia Lopes",1504,
D41="Moacir Lopes",1278,
D41="Dionis Jose",1525,
D41="Volnei Klug",1335,
D41="Jairo Costa",9911,
D41="Camila Arruda",1464,
D41="Viviane Botelho",9872,
D41="Douglas Montagna",1581,
D41="Natália Bombardelli",1429,
D41="Wagner da Silva",1623,
D41="Marcelo de Souza",9808,
D41="Fernando Moura",1450,
D41="Mauricio Keenan",1500,
D41="Vinicius da Luz",9905,
D41="Bruno Santos",1273,
D41="Juliano Lause",1544,
D41="Thiago Fraga",1604,
D41="Evandro da Costa",1235,
D41="Henrik Von Muhlen",1280,
D41="Edson Luiz",1296,
D41="Sidimar Luis",1325,
D41="Luiz Olavo",1607,
D41="Guilherme Juhliano",1522,
D41="Anaina Schmidt",1503,
D41="Perdido",0,
D41="Carlos Alberto",1615,
D41="Fabricio Brancher",1237,
D41="Rita de Cassia",1219,
D41="Jonathas Baptista",1363,
D41="GianFrancisco Silva",1552,
D41="Tiago Ayres",9920,
D41="Victor Hugo",1319,
D41="Jose Carlos",1393,
TRUE,""
)</f>
        <v>1575</v>
      </c>
      <c r="D41" s="57" t="s">
        <v>137</v>
      </c>
      <c r="E41" s="55" t="s">
        <v>29</v>
      </c>
      <c r="F41" s="56" t="str" cm="1">
        <f t="array" ref="F41">_xlfn.IFS(
D41="Andreia Lopes","Serra",
D41="Arlecio Lindemann","Sul",
D41="Dionis Jose","Vale dos Sinos",
D41="Douglas Montagna","Grande POA",
D41="Elisiane Lambrechtt","Grande POA",
D41="Gislaine Muller","Vale dos Sinos",
D41="Henrique Godinho","Grande POA",
D41="Rose - Nelvara","Sul",
D41="Viviane Botelho","Sul",
D41="Ariane Quebao","Grande POA",
D41="Camila Arruda","Sul",
D41="Jairo Costa","Sul",
D41="Moacir Lopes","Grande POA",
D41="Nei Xavier","Grande POA",
D41="Raquel Ricardo","Vale dos Sinos",
D41="Tatiana | Serra","Serra",
D41="Tatiana | Litoral","Litoral",
D41="Timoteo Hellwing","Sul",
D41="Volnei Klug","Sul",
D41="Wagner da Silva","Vale dos Sinos",
D41="Marcelo de Souza","Sul",
D41="Fernando Moura","Serra",
D41="Paulo Renato","Litoral",
D41="Vinicios da Luz","Litoral",
D41="Bruno Santos","Litoral",
D41="Mauricio Keenan","Sul",
D41="Cristielen da Silva","Vale dos Sinos",
D41="Juliano Lause","Grande POA",
D41="Thiago Fraga","Vale dos Sinos",
D41="Natália Bombardelli","Geral",
D41="Jenifer Rodrigues","Geral",
D41="Evandro da Costa","Serra",
D41="Henrik Von Muhlen","Serra",
D41="Vinicius da Luz","Litoral",
D41="Edson Luiz","Sul",
D41="Rose - Nelvaira","Sul",
D41="Sidimar Luis","Serra",
D41="Guilherme Juhliano","Grande POA",
D41="Anaina Schmidt","Sul",
D41="Timoteo Hellwig","Sul",
D41="Carlos Alberto","Sul",
D41="Fabricio Brancher","Serra",
D41="Rita de Cassia","Sul",
D41="Luiz Olavo","Litoral",
D41="GianFrancisco Silva","Grande POA",
D41="Larissa de Moura","Sul",
D41="Jose Carlos","Serra",
D41="Jonathas Baptista","Litoral",
D41="Victor Hugo","Vale dos Sinos",
D41="Tiago Ayres","Sul",
D41="Larissa de Moura","Sul",
D41="Perdido","Perdido",
TRUE,""
)</f>
        <v>Geral</v>
      </c>
      <c r="G41" s="56" t="str">
        <f t="shared" si="0"/>
        <v>Franciele</v>
      </c>
      <c r="H41" s="57" t="s">
        <v>181</v>
      </c>
      <c r="I41" s="19">
        <v>46198</v>
      </c>
      <c r="J41" s="57" t="s">
        <v>34</v>
      </c>
      <c r="K41" s="58"/>
      <c r="L41" s="73"/>
    </row>
    <row r="42" spans="1:12" s="57" customFormat="1" ht="15" customHeight="1">
      <c r="A42" s="59">
        <v>38288</v>
      </c>
      <c r="B42" s="5" t="s">
        <v>27</v>
      </c>
      <c r="C42" s="54" cm="1">
        <f t="array" ref="C42">_xlfn.IFS(
D42="Jenifer Rodrigues",1575,
D42="Tatiana | Serra",9886,
D42="Cristielen da Silva",1211,
D42="Paulo Renato",6127,
D42="Ariane Quebao",1596,
D42="Henrique Godinho",1518,
D42="Timoteo Hellwing",9839,
D42="Gislaine Muller",9937,
D42="Rose - Nelvara",9863,
D42="Nei Xavier",1150,
D42="Raquel Ricardo",1217,
D42="Elisiane Lambrechtt",1234,
D42="Arlecio Lindemann",1328,
D42="Andreia Lopes",1504,
D42="Moacir Lopes",1278,
D42="Dionis Jose",1525,
D42="Volnei Klug",1335,
D42="Jairo Costa",9911,
D42="Camila Arruda",1464,
D42="Viviane Botelho",9872,
D42="Douglas Montagna",1581,
D42="Natália Bombardelli",1429,
D42="Wagner da Silva",1623,
D42="Marcelo de Souza",9808,
D42="Fernando Moura",1450,
D42="Mauricio Keenan",1500,
D42="Vinicius da Luz",9905,
D42="Bruno Santos",1273,
D42="Juliano Lause",1544,
D42="Thiago Fraga",1604,
D42="Evandro da Costa",1235,
D42="Henrik Von Muhlen",1280,
D42="Edson Luiz",1296,
D42="Sidimar Luis",1325,
D42="Luiz Olavo",1607,
D42="Guilherme Juhliano",1522,
D42="Anaina Schmidt",1503,
D42="Perdido",0,
D42="Carlos Alberto",1615,
D42="Fabricio Brancher",1237,
D42="Rita de Cassia",1219,
D42="Jonathas Baptista",1363,
D42="GianFrancisco Silva",1552,
D42="Tiago Ayres",9920,
D42="Victor Hugo",1319,
D42="Jose Carlos",1393,
TRUE,""
)</f>
        <v>9886</v>
      </c>
      <c r="D42" s="57" t="s">
        <v>183</v>
      </c>
      <c r="E42" s="55" t="s">
        <v>29</v>
      </c>
      <c r="F42" s="56" t="str" cm="1">
        <f t="array" ref="F42">_xlfn.IFS(
D42="Andreia Lopes","Serra",
D42="Arlecio Lindemann","Sul",
D42="Dionis Jose","Vale dos Sinos",
D42="Douglas Montagna","Grande POA",
D42="Elisiane Lambrechtt","Grande POA",
D42="Gislaine Muller","Vale dos Sinos",
D42="Henrique Godinho","Grande POA",
D42="Rose - Nelvara","Sul",
D42="Viviane Botelho","Sul",
D42="Ariane Quebao","Grande POA",
D42="Camila Arruda","Sul",
D42="Jairo Costa","Sul",
D42="Moacir Lopes","Grande POA",
D42="Nei Xavier","Grande POA",
D42="Raquel Ricardo","Vale dos Sinos",
D42="Tatiana | Serra","Serra",
D42="Tatiana | Litoral","Litoral",
D42="Timoteo Hellwing","Sul",
D42="Volnei Klug","Sul",
D42="Wagner da Silva","Vale dos Sinos",
D42="Marcelo de Souza","Sul",
D42="Fernando Moura","Serra",
D42="Paulo Renato","Litoral",
D42="Vinicios da Luz","Litoral",
D42="Bruno Santos","Litoral",
D42="Mauricio Keenan","Sul",
D42="Cristielen da Silva","Vale dos Sinos",
D42="Juliano Lause","Grande POA",
D42="Thiago Fraga","Vale dos Sinos",
D42="Natália Bombardelli","Geral",
D42="Jenifer Rodrigues","Geral",
D42="Evandro da Costa","Serra",
D42="Henrik Von Muhlen","Serra",
D42="Vinicius da Luz","Litoral",
D42="Edson Luiz","Sul",
D42="Rose - Nelvaira","Sul",
D42="Sidimar Luis","Serra",
D42="Guilherme Juhliano","Grande POA",
D42="Anaina Schmidt","Sul",
D42="Timoteo Hellwig","Sul",
D42="Carlos Alberto","Sul",
D42="Fabricio Brancher","Serra",
D42="Rita de Cassia","Sul",
D42="Luiz Olavo","Litoral",
D42="GianFrancisco Silva","Grande POA",
D42="Larissa de Moura","Sul",
D42="Jose Carlos","Serra",
D42="Jonathas Baptista","Litoral",
D42="Victor Hugo","Vale dos Sinos",
D42="Tiago Ayres","Sul",
D42="Larissa de Moura","Sul",
D42="Perdido","Perdido",
TRUE,""
)</f>
        <v>Serra</v>
      </c>
      <c r="G42" s="56" t="str">
        <f t="shared" si="0"/>
        <v>Franciele</v>
      </c>
      <c r="H42" s="57" t="s">
        <v>181</v>
      </c>
      <c r="I42" s="19">
        <v>46198</v>
      </c>
      <c r="J42" s="57" t="s">
        <v>34</v>
      </c>
      <c r="K42" s="58"/>
      <c r="L42" s="73"/>
    </row>
    <row r="43" spans="1:12" s="57" customFormat="1" ht="15" customHeight="1">
      <c r="A43" s="59">
        <v>38434</v>
      </c>
      <c r="B43" s="5" t="s">
        <v>27</v>
      </c>
      <c r="C43" s="54" cm="1">
        <f t="array" ref="C43">_xlfn.IFS(
D43="Jenifer Rodrigues",1575,
D43="Tatiana | Serra",9886,
D43="Cristielen da Silva",1211,
D43="Paulo Renato",6127,
D43="Ariane Quebao",1596,
D43="Henrique Godinho",1518,
D43="Timoteo Hellwing",9839,
D43="Gislaine Muller",9937,
D43="Rose - Nelvara",9863,
D43="Nei Xavier",1150,
D43="Raquel Ricardo",1217,
D43="Elisiane Lambrechtt",1234,
D43="Arlecio Lindemann",1328,
D43="Andreia Lopes",1504,
D43="Moacir Lopes",1278,
D43="Dionis Jose",1525,
D43="Volnei Klug",1335,
D43="Jairo Costa",9911,
D43="Camila Arruda",1464,
D43="Viviane Botelho",9872,
D43="Douglas Montagna",1581,
D43="Natália Bombardelli",1429,
D43="Wagner da Silva",1623,
D43="Marcelo de Souza",9808,
D43="Fernando Moura",1450,
D43="Mauricio Keenan",1500,
D43="Vinicius da Luz",9905,
D43="Bruno Santos",1273,
D43="Juliano Lause",1544,
D43="Thiago Fraga",1604,
D43="Evandro da Costa",1235,
D43="Henrik Von Muhlen",1280,
D43="Edson Luiz",1296,
D43="Sidimar Luis",1325,
D43="Luiz Olavo",1607,
D43="Guilherme Juhliano",1522,
D43="Anaina Schmidt",1503,
D43="Perdido",0,
D43="Carlos Alberto",1615,
D43="Fabricio Brancher",1237,
D43="Rita de Cassia",1219,
D43="Jonathas Baptista",1363,
D43="GianFrancisco Silva",1552,
D43="Tiago Ayres",9920,
D43="Victor Hugo",1319,
D43="Jose Carlos",1393,
TRUE,""
)</f>
        <v>1575</v>
      </c>
      <c r="D43" s="57" t="s">
        <v>137</v>
      </c>
      <c r="E43" s="55" t="s">
        <v>29</v>
      </c>
      <c r="F43" s="56" t="str" cm="1">
        <f t="array" ref="F43">_xlfn.IFS(
D43="Andreia Lopes","Serra",
D43="Arlecio Lindemann","Sul",
D43="Dionis Jose","Vale dos Sinos",
D43="Douglas Montagna","Grande POA",
D43="Elisiane Lambrechtt","Grande POA",
D43="Gislaine Muller","Vale dos Sinos",
D43="Henrique Godinho","Grande POA",
D43="Rose - Nelvara","Sul",
D43="Viviane Botelho","Sul",
D43="Ariane Quebao","Grande POA",
D43="Camila Arruda","Sul",
D43="Jairo Costa","Sul",
D43="Moacir Lopes","Grande POA",
D43="Nei Xavier","Grande POA",
D43="Raquel Ricardo","Vale dos Sinos",
D43="Tatiana | Serra","Serra",
D43="Tatiana | Litoral","Litoral",
D43="Timoteo Hellwing","Sul",
D43="Volnei Klug","Sul",
D43="Wagner da Silva","Vale dos Sinos",
D43="Marcelo de Souza","Sul",
D43="Fernando Moura","Serra",
D43="Paulo Renato","Litoral",
D43="Vinicios da Luz","Litoral",
D43="Bruno Santos","Litoral",
D43="Mauricio Keenan","Sul",
D43="Cristielen da Silva","Vale dos Sinos",
D43="Juliano Lause","Grande POA",
D43="Thiago Fraga","Vale dos Sinos",
D43="Natália Bombardelli","Geral",
D43="Jenifer Rodrigues","Geral",
D43="Evandro da Costa","Serra",
D43="Henrik Von Muhlen","Serra",
D43="Vinicius da Luz","Litoral",
D43="Edson Luiz","Sul",
D43="Rose - Nelvaira","Sul",
D43="Sidimar Luis","Serra",
D43="Guilherme Juhliano","Grande POA",
D43="Anaina Schmidt","Sul",
D43="Timoteo Hellwig","Sul",
D43="Carlos Alberto","Sul",
D43="Fabricio Brancher","Serra",
D43="Rita de Cassia","Sul",
D43="Luiz Olavo","Litoral",
D43="GianFrancisco Silva","Grande POA",
D43="Larissa de Moura","Sul",
D43="Jose Carlos","Serra",
D43="Jonathas Baptista","Litoral",
D43="Victor Hugo","Vale dos Sinos",
D43="Tiago Ayres","Sul",
D43="Larissa de Moura","Sul",
D43="Perdido","Perdido",
TRUE,""
)</f>
        <v>Geral</v>
      </c>
      <c r="G43" s="56" t="str">
        <f t="shared" si="0"/>
        <v>Franciele</v>
      </c>
      <c r="H43" s="57" t="s">
        <v>181</v>
      </c>
      <c r="I43" s="19">
        <v>46198</v>
      </c>
      <c r="J43" s="57" t="s">
        <v>34</v>
      </c>
      <c r="K43" s="58"/>
      <c r="L43" s="73"/>
    </row>
    <row r="44" spans="1:12" s="57" customFormat="1" ht="15" customHeight="1">
      <c r="A44" s="59">
        <v>38579</v>
      </c>
      <c r="B44" s="5" t="s">
        <v>27</v>
      </c>
      <c r="C44" s="54" cm="1">
        <f t="array" ref="C44">_xlfn.IFS(
D44="Jenifer Rodrigues",1575,
D44="Tatiana | Serra",9886,
D44="Cristielen da Silva",1211,
D44="Paulo Renato",6127,
D44="Ariane Quebao",1596,
D44="Henrique Godinho",1518,
D44="Timoteo Hellwing",9839,
D44="Gislaine Muller",9937,
D44="Rose - Nelvara",9863,
D44="Nei Xavier",1150,
D44="Raquel Ricardo",1217,
D44="Elisiane Lambrechtt",1234,
D44="Arlecio Lindemann",1328,
D44="Andreia Lopes",1504,
D44="Moacir Lopes",1278,
D44="Dionis Jose",1525,
D44="Volnei Klug",1335,
D44="Jairo Costa",9911,
D44="Camila Arruda",1464,
D44="Viviane Botelho",9872,
D44="Douglas Montagna",1581,
D44="Natália Bombardelli",1429,
D44="Wagner da Silva",1623,
D44="Marcelo de Souza",9808,
D44="Fernando Moura",1450,
D44="Mauricio Keenan",1500,
D44="Vinicius da Luz",9905,
D44="Bruno Santos",1273,
D44="Juliano Lause",1544,
D44="Thiago Fraga",1604,
D44="Evandro da Costa",1235,
D44="Henrik Von Muhlen",1280,
D44="Edson Luiz",1296,
D44="Sidimar Luis",1325,
D44="Luiz Olavo",1607,
D44="Guilherme Juhliano",1522,
D44="Anaina Schmidt",1503,
D44="Perdido",0,
D44="Carlos Alberto",1615,
D44="Fabricio Brancher",1237,
D44="Rita de Cassia",1219,
D44="Jonathas Baptista",1363,
D44="GianFrancisco Silva",1552,
D44="Tiago Ayres",9920,
D44="Victor Hugo",1319,
D44="Jose Carlos",1393,
TRUE,""
)</f>
        <v>1429</v>
      </c>
      <c r="D44" s="57" t="s">
        <v>187</v>
      </c>
      <c r="E44" s="55" t="s">
        <v>29</v>
      </c>
      <c r="F44" s="56" t="str" cm="1">
        <f t="array" ref="F44">_xlfn.IFS(
D44="Andreia Lopes","Serra",
D44="Arlecio Lindemann","Sul",
D44="Dionis Jose","Vale dos Sinos",
D44="Douglas Montagna","Grande POA",
D44="Elisiane Lambrechtt","Grande POA",
D44="Gislaine Muller","Vale dos Sinos",
D44="Henrique Godinho","Grande POA",
D44="Rose - Nelvara","Sul",
D44="Viviane Botelho","Sul",
D44="Ariane Quebao","Grande POA",
D44="Camila Arruda","Sul",
D44="Jairo Costa","Sul",
D44="Moacir Lopes","Grande POA",
D44="Nei Xavier","Grande POA",
D44="Raquel Ricardo","Vale dos Sinos",
D44="Tatiana | Serra","Serra",
D44="Tatiana | Litoral","Litoral",
D44="Timoteo Hellwing","Sul",
D44="Volnei Klug","Sul",
D44="Wagner da Silva","Vale dos Sinos",
D44="Marcelo de Souza","Sul",
D44="Fernando Moura","Serra",
D44="Paulo Renato","Litoral",
D44="Vinicios da Luz","Litoral",
D44="Bruno Santos","Litoral",
D44="Mauricio Keenan","Sul",
D44="Cristielen da Silva","Vale dos Sinos",
D44="Juliano Lause","Grande POA",
D44="Thiago Fraga","Vale dos Sinos",
D44="Natália Bombardelli","Geral",
D44="Jenifer Rodrigues","Geral",
D44="Evandro da Costa","Serra",
D44="Henrik Von Muhlen","Serra",
D44="Vinicius da Luz","Litoral",
D44="Edson Luiz","Sul",
D44="Rose - Nelvaira","Sul",
D44="Sidimar Luis","Serra",
D44="Guilherme Juhliano","Grande POA",
D44="Anaina Schmidt","Sul",
D44="Timoteo Hellwig","Sul",
D44="Carlos Alberto","Sul",
D44="Fabricio Brancher","Serra",
D44="Rita de Cassia","Sul",
D44="Luiz Olavo","Litoral",
D44="GianFrancisco Silva","Grande POA",
D44="Larissa de Moura","Sul",
D44="Jose Carlos","Serra",
D44="Jonathas Baptista","Litoral",
D44="Victor Hugo","Vale dos Sinos",
D44="Tiago Ayres","Sul",
D44="Larissa de Moura","Sul",
D44="Perdido","Perdido",
TRUE,""
)</f>
        <v>Geral</v>
      </c>
      <c r="G44" s="56" t="str">
        <f t="shared" si="0"/>
        <v>Franciele</v>
      </c>
      <c r="H44" s="57" t="s">
        <v>181</v>
      </c>
      <c r="I44" s="19">
        <v>46198</v>
      </c>
      <c r="J44" s="57" t="s">
        <v>34</v>
      </c>
      <c r="K44" s="58"/>
      <c r="L44" s="73"/>
    </row>
    <row r="45" spans="1:12" s="57" customFormat="1" ht="15" customHeight="1">
      <c r="A45" s="59">
        <v>39168</v>
      </c>
      <c r="B45" s="5" t="s">
        <v>27</v>
      </c>
      <c r="C45" s="54" cm="1">
        <f t="array" ref="C45">_xlfn.IFS(
D45="Jenifer Rodrigues",1575,
D45="Tatiana | Serra",9886,
D45="Cristielen da Silva",1211,
D45="Paulo Renato",6127,
D45="Ariane Quebao",1596,
D45="Henrique Godinho",1518,
D45="Timoteo Hellwing",9839,
D45="Gislaine Muller",9937,
D45="Rose - Nelvara",9863,
D45="Nei Xavier",1150,
D45="Raquel Ricardo",1217,
D45="Elisiane Lambrechtt",1234,
D45="Arlecio Lindemann",1328,
D45="Andreia Lopes",1504,
D45="Moacir Lopes",1278,
D45="Dionis Jose",1525,
D45="Volnei Klug",1335,
D45="Jairo Costa",9911,
D45="Camila Arruda",1464,
D45="Viviane Botelho",9872,
D45="Douglas Montagna",1581,
D45="Natália Bombardelli",1429,
D45="Wagner da Silva",1623,
D45="Marcelo de Souza",9808,
D45="Fernando Moura",1450,
D45="Mauricio Keenan",1500,
D45="Vinicius da Luz",9905,
D45="Bruno Santos",1273,
D45="Juliano Lause",1544,
D45="Thiago Fraga",1604,
D45="Evandro da Costa",1235,
D45="Henrik Von Muhlen",1280,
D45="Edson Luiz",1296,
D45="Sidimar Luis",1325,
D45="Luiz Olavo",1607,
D45="Guilherme Juhliano",1522,
D45="Anaina Schmidt",1503,
D45="Perdido",0,
D45="Carlos Alberto",1615,
D45="Fabricio Brancher",1237,
D45="Rita de Cassia",1219,
D45="Jonathas Baptista",1363,
D45="GianFrancisco Silva",1552,
D45="Tiago Ayres",9920,
D45="Victor Hugo",1319,
D45="Jose Carlos",1393,
TRUE,""
)</f>
        <v>1575</v>
      </c>
      <c r="D45" s="57" t="s">
        <v>137</v>
      </c>
      <c r="E45" s="55" t="s">
        <v>29</v>
      </c>
      <c r="F45" s="56" t="str" cm="1">
        <f t="array" ref="F45">_xlfn.IFS(
D45="Andreia Lopes","Serra",
D45="Arlecio Lindemann","Sul",
D45="Dionis Jose","Vale dos Sinos",
D45="Douglas Montagna","Grande POA",
D45="Elisiane Lambrechtt","Grande POA",
D45="Gislaine Muller","Vale dos Sinos",
D45="Henrique Godinho","Grande POA",
D45="Rose - Nelvara","Sul",
D45="Viviane Botelho","Sul",
D45="Ariane Quebao","Grande POA",
D45="Camila Arruda","Sul",
D45="Jairo Costa","Sul",
D45="Moacir Lopes","Grande POA",
D45="Nei Xavier","Grande POA",
D45="Raquel Ricardo","Vale dos Sinos",
D45="Tatiana | Serra","Serra",
D45="Tatiana | Litoral","Litoral",
D45="Timoteo Hellwing","Sul",
D45="Volnei Klug","Sul",
D45="Wagner da Silva","Vale dos Sinos",
D45="Marcelo de Souza","Sul",
D45="Fernando Moura","Serra",
D45="Paulo Renato","Litoral",
D45="Vinicios da Luz","Litoral",
D45="Bruno Santos","Litoral",
D45="Mauricio Keenan","Sul",
D45="Cristielen da Silva","Vale dos Sinos",
D45="Juliano Lause","Grande POA",
D45="Thiago Fraga","Vale dos Sinos",
D45="Natália Bombardelli","Geral",
D45="Jenifer Rodrigues","Geral",
D45="Evandro da Costa","Serra",
D45="Henrik Von Muhlen","Serra",
D45="Vinicius da Luz","Litoral",
D45="Edson Luiz","Sul",
D45="Rose - Nelvaira","Sul",
D45="Sidimar Luis","Serra",
D45="Guilherme Juhliano","Grande POA",
D45="Anaina Schmidt","Sul",
D45="Timoteo Hellwig","Sul",
D45="Carlos Alberto","Sul",
D45="Fabricio Brancher","Serra",
D45="Rita de Cassia","Sul",
D45="Luiz Olavo","Litoral",
D45="GianFrancisco Silva","Grande POA",
D45="Larissa de Moura","Sul",
D45="Jose Carlos","Serra",
D45="Jonathas Baptista","Litoral",
D45="Victor Hugo","Vale dos Sinos",
D45="Tiago Ayres","Sul",
D45="Larissa de Moura","Sul",
D45="Perdido","Perdido",
TRUE,""
)</f>
        <v>Geral</v>
      </c>
      <c r="G45" s="56" t="str">
        <f t="shared" si="0"/>
        <v>Franciele</v>
      </c>
      <c r="H45" s="57" t="s">
        <v>181</v>
      </c>
      <c r="I45" s="19">
        <v>46198</v>
      </c>
      <c r="J45" s="57" t="s">
        <v>34</v>
      </c>
      <c r="K45" s="58"/>
      <c r="L45" s="73"/>
    </row>
    <row r="46" spans="1:12" s="57" customFormat="1" ht="15" customHeight="1">
      <c r="A46" s="59">
        <v>41199</v>
      </c>
      <c r="B46" s="5" t="s">
        <v>27</v>
      </c>
      <c r="C46" s="54" cm="1">
        <f t="array" ref="C46">_xlfn.IFS(
D46="Jenifer Rodrigues",1575,
D46="Tatiana | Serra",9886,
D46="Cristielen da Silva",1211,
D46="Paulo Renato",6127,
D46="Ariane Quebao",1596,
D46="Henrique Godinho",1518,
D46="Timoteo Hellwing",9839,
D46="Gislaine Muller",9937,
D46="Rose - Nelvara",9863,
D46="Nei Xavier",1150,
D46="Raquel Ricardo",1217,
D46="Elisiane Lambrechtt",1234,
D46="Arlecio Lindemann",1328,
D46="Andreia Lopes",1504,
D46="Moacir Lopes",1278,
D46="Dionis Jose",1525,
D46="Volnei Klug",1335,
D46="Jairo Costa",9911,
D46="Camila Arruda",1464,
D46="Viviane Botelho",9872,
D46="Douglas Montagna",1581,
D46="Natália Bombardelli",1429,
D46="Wagner da Silva",1623,
D46="Marcelo de Souza",9808,
D46="Fernando Moura",1450,
D46="Mauricio Keenan",1500,
D46="Vinicius da Luz",9905,
D46="Bruno Santos",1273,
D46="Juliano Lause",1544,
D46="Thiago Fraga",1604,
D46="Evandro da Costa",1235,
D46="Henrik Von Muhlen",1280,
D46="Edson Luiz",1296,
D46="Sidimar Luis",1325,
D46="Luiz Olavo",1607,
D46="Guilherme Juhliano",1522,
D46="Anaina Schmidt",1503,
D46="Perdido",0,
D46="Carlos Alberto",1615,
D46="Fabricio Brancher",1237,
D46="Rita de Cassia",1219,
D46="Jonathas Baptista",1363,
D46="GianFrancisco Silva",1552,
D46="Tiago Ayres",9920,
D46="Victor Hugo",1319,
D46="Jose Carlos",1393,
TRUE,""
)</f>
        <v>1575</v>
      </c>
      <c r="D46" s="57" t="s">
        <v>137</v>
      </c>
      <c r="E46" s="55" t="s">
        <v>29</v>
      </c>
      <c r="F46" s="56" t="str" cm="1">
        <f t="array" ref="F46">_xlfn.IFS(
D46="Andreia Lopes","Serra",
D46="Arlecio Lindemann","Sul",
D46="Dionis Jose","Vale dos Sinos",
D46="Douglas Montagna","Grande POA",
D46="Elisiane Lambrechtt","Grande POA",
D46="Gislaine Muller","Vale dos Sinos",
D46="Henrique Godinho","Grande POA",
D46="Rose - Nelvara","Sul",
D46="Viviane Botelho","Sul",
D46="Ariane Quebao","Grande POA",
D46="Camila Arruda","Sul",
D46="Jairo Costa","Sul",
D46="Moacir Lopes","Grande POA",
D46="Nei Xavier","Grande POA",
D46="Raquel Ricardo","Vale dos Sinos",
D46="Tatiana | Serra","Serra",
D46="Tatiana | Litoral","Litoral",
D46="Timoteo Hellwing","Sul",
D46="Volnei Klug","Sul",
D46="Wagner da Silva","Vale dos Sinos",
D46="Marcelo de Souza","Sul",
D46="Fernando Moura","Serra",
D46="Paulo Renato","Litoral",
D46="Vinicios da Luz","Litoral",
D46="Bruno Santos","Litoral",
D46="Mauricio Keenan","Sul",
D46="Cristielen da Silva","Vale dos Sinos",
D46="Juliano Lause","Grande POA",
D46="Thiago Fraga","Vale dos Sinos",
D46="Natália Bombardelli","Geral",
D46="Jenifer Rodrigues","Geral",
D46="Evandro da Costa","Serra",
D46="Henrik Von Muhlen","Serra",
D46="Vinicius da Luz","Litoral",
D46="Edson Luiz","Sul",
D46="Rose - Nelvaira","Sul",
D46="Sidimar Luis","Serra",
D46="Guilherme Juhliano","Grande POA",
D46="Anaina Schmidt","Sul",
D46="Timoteo Hellwig","Sul",
D46="Carlos Alberto","Sul",
D46="Fabricio Brancher","Serra",
D46="Rita de Cassia","Sul",
D46="Luiz Olavo","Litoral",
D46="GianFrancisco Silva","Grande POA",
D46="Larissa de Moura","Sul",
D46="Jose Carlos","Serra",
D46="Jonathas Baptista","Litoral",
D46="Victor Hugo","Vale dos Sinos",
D46="Tiago Ayres","Sul",
D46="Larissa de Moura","Sul",
D46="Perdido","Perdido",
TRUE,""
)</f>
        <v>Geral</v>
      </c>
      <c r="G46" s="56" t="str">
        <f t="shared" si="0"/>
        <v>Franciele</v>
      </c>
      <c r="H46" s="57" t="s">
        <v>181</v>
      </c>
      <c r="I46" s="19">
        <v>46198</v>
      </c>
      <c r="J46" s="57" t="s">
        <v>34</v>
      </c>
      <c r="K46" s="58"/>
      <c r="L46" s="73"/>
    </row>
    <row r="47" spans="1:12" s="57" customFormat="1" ht="15" customHeight="1">
      <c r="A47" s="59">
        <v>41371</v>
      </c>
      <c r="B47" s="5" t="s">
        <v>27</v>
      </c>
      <c r="C47" s="54" cm="1">
        <f t="array" ref="C47">_xlfn.IFS(
D47="Jenifer Rodrigues",1575,
D47="Tatiana | Serra",9886,
D47="Cristielen da Silva",1211,
D47="Paulo Renato",6127,
D47="Ariane Quebao",1596,
D47="Henrique Godinho",1518,
D47="Timoteo Hellwing",9839,
D47="Gislaine Muller",9937,
D47="Rose - Nelvara",9863,
D47="Nei Xavier",1150,
D47="Raquel Ricardo",1217,
D47="Elisiane Lambrechtt",1234,
D47="Arlecio Lindemann",1328,
D47="Andreia Lopes",1504,
D47="Moacir Lopes",1278,
D47="Dionis Jose",1525,
D47="Volnei Klug",1335,
D47="Jairo Costa",9911,
D47="Camila Arruda",1464,
D47="Viviane Botelho",9872,
D47="Douglas Montagna",1581,
D47="Natália Bombardelli",1429,
D47="Wagner da Silva",1623,
D47="Marcelo de Souza",9808,
D47="Fernando Moura",1450,
D47="Mauricio Keenan",1500,
D47="Vinicius da Luz",9905,
D47="Bruno Santos",1273,
D47="Juliano Lause",1544,
D47="Thiago Fraga",1604,
D47="Evandro da Costa",1235,
D47="Henrik Von Muhlen",1280,
D47="Edson Luiz",1296,
D47="Sidimar Luis",1325,
D47="Luiz Olavo",1607,
D47="Guilherme Juhliano",1522,
D47="Anaina Schmidt",1503,
D47="Perdido",0,
D47="Carlos Alberto",1615,
D47="Fabricio Brancher",1237,
D47="Rita de Cassia",1219,
D47="Jonathas Baptista",1363,
D47="GianFrancisco Silva",1552,
D47="Tiago Ayres",9920,
D47="Victor Hugo",1319,
D47="Jose Carlos",1393,
TRUE,""
)</f>
        <v>1596</v>
      </c>
      <c r="D47" s="57" t="s">
        <v>62</v>
      </c>
      <c r="E47" s="55" t="s">
        <v>29</v>
      </c>
      <c r="F47" s="56" t="str" cm="1">
        <f t="array" ref="F47">_xlfn.IFS(
D47="Andreia Lopes","Serra",
D47="Arlecio Lindemann","Sul",
D47="Dionis Jose","Vale dos Sinos",
D47="Douglas Montagna","Grande POA",
D47="Elisiane Lambrechtt","Grande POA",
D47="Gislaine Muller","Vale dos Sinos",
D47="Henrique Godinho","Grande POA",
D47="Rose - Nelvara","Sul",
D47="Viviane Botelho","Sul",
D47="Ariane Quebao","Grande POA",
D47="Camila Arruda","Sul",
D47="Jairo Costa","Sul",
D47="Moacir Lopes","Grande POA",
D47="Nei Xavier","Grande POA",
D47="Raquel Ricardo","Vale dos Sinos",
D47="Tatiana | Serra","Serra",
D47="Tatiana | Litoral","Litoral",
D47="Timoteo Hellwing","Sul",
D47="Volnei Klug","Sul",
D47="Wagner da Silva","Vale dos Sinos",
D47="Marcelo de Souza","Sul",
D47="Fernando Moura","Serra",
D47="Paulo Renato","Litoral",
D47="Vinicios da Luz","Litoral",
D47="Bruno Santos","Litoral",
D47="Mauricio Keenan","Sul",
D47="Cristielen da Silva","Vale dos Sinos",
D47="Juliano Lause","Grande POA",
D47="Thiago Fraga","Vale dos Sinos",
D47="Natália Bombardelli","Geral",
D47="Jenifer Rodrigues","Geral",
D47="Evandro da Costa","Serra",
D47="Henrik Von Muhlen","Serra",
D47="Vinicius da Luz","Litoral",
D47="Edson Luiz","Sul",
D47="Rose - Nelvaira","Sul",
D47="Sidimar Luis","Serra",
D47="Guilherme Juhliano","Grande POA",
D47="Anaina Schmidt","Sul",
D47="Timoteo Hellwig","Sul",
D47="Carlos Alberto","Sul",
D47="Fabricio Brancher","Serra",
D47="Rita de Cassia","Sul",
D47="Luiz Olavo","Litoral",
D47="GianFrancisco Silva","Grande POA",
D47="Larissa de Moura","Sul",
D47="Jose Carlos","Serra",
D47="Jonathas Baptista","Litoral",
D47="Victor Hugo","Vale dos Sinos",
D47="Tiago Ayres","Sul",
D47="Larissa de Moura","Sul",
D47="Perdido","Perdido",
TRUE,""
)</f>
        <v>Grande POA</v>
      </c>
      <c r="G47" s="56" t="str">
        <f t="shared" si="0"/>
        <v>Franciele</v>
      </c>
      <c r="H47" s="57" t="s">
        <v>181</v>
      </c>
      <c r="I47" s="19">
        <v>46198</v>
      </c>
      <c r="J47" s="57" t="s">
        <v>34</v>
      </c>
      <c r="K47" s="58"/>
      <c r="L47" s="73"/>
    </row>
    <row r="48" spans="1:12" s="57" customFormat="1" ht="15" customHeight="1">
      <c r="A48" s="59">
        <v>41723</v>
      </c>
      <c r="B48" s="5" t="s">
        <v>27</v>
      </c>
      <c r="C48" s="54" cm="1">
        <f t="array" ref="C48">_xlfn.IFS(
D48="Jenifer Rodrigues",1575,
D48="Tatiana | Serra",9886,
D48="Cristielen da Silva",1211,
D48="Paulo Renato",6127,
D48="Ariane Quebao",1596,
D48="Henrique Godinho",1518,
D48="Timoteo Hellwing",9839,
D48="Gislaine Muller",9937,
D48="Rose - Nelvara",9863,
D48="Nei Xavier",1150,
D48="Raquel Ricardo",1217,
D48="Elisiane Lambrechtt",1234,
D48="Arlecio Lindemann",1328,
D48="Andreia Lopes",1504,
D48="Moacir Lopes",1278,
D48="Dionis Jose",1525,
D48="Volnei Klug",1335,
D48="Jairo Costa",9911,
D48="Camila Arruda",1464,
D48="Viviane Botelho",9872,
D48="Douglas Montagna",1581,
D48="Natália Bombardelli",1429,
D48="Wagner da Silva",1623,
D48="Marcelo de Souza",9808,
D48="Fernando Moura",1450,
D48="Mauricio Keenan",1500,
D48="Vinicius da Luz",9905,
D48="Bruno Santos",1273,
D48="Juliano Lause",1544,
D48="Thiago Fraga",1604,
D48="Evandro da Costa",1235,
D48="Henrik Von Muhlen",1280,
D48="Edson Luiz",1296,
D48="Sidimar Luis",1325,
D48="Luiz Olavo",1607,
D48="Guilherme Juhliano",1522,
D48="Anaina Schmidt",1503,
D48="Perdido",0,
D48="Carlos Alberto",1615,
D48="Fabricio Brancher",1237,
D48="Rita de Cassia",1219,
D48="Jonathas Baptista",1363,
D48="GianFrancisco Silva",1552,
D48="Tiago Ayres",9920,
D48="Victor Hugo",1319,
D48="Jose Carlos",1393,
TRUE,""
)</f>
        <v>1464</v>
      </c>
      <c r="D48" s="57" t="s">
        <v>64</v>
      </c>
      <c r="E48" s="55" t="s">
        <v>29</v>
      </c>
      <c r="F48" s="56" t="str" cm="1">
        <f t="array" ref="F48">_xlfn.IFS(
D48="Andreia Lopes","Serra",
D48="Arlecio Lindemann","Sul",
D48="Dionis Jose","Vale dos Sinos",
D48="Douglas Montagna","Grande POA",
D48="Elisiane Lambrechtt","Grande POA",
D48="Gislaine Muller","Vale dos Sinos",
D48="Henrique Godinho","Grande POA",
D48="Rose - Nelvara","Sul",
D48="Viviane Botelho","Sul",
D48="Ariane Quebao","Grande POA",
D48="Camila Arruda","Sul",
D48="Jairo Costa","Sul",
D48="Moacir Lopes","Grande POA",
D48="Nei Xavier","Grande POA",
D48="Raquel Ricardo","Vale dos Sinos",
D48="Tatiana | Serra","Serra",
D48="Tatiana | Litoral","Litoral",
D48="Timoteo Hellwing","Sul",
D48="Volnei Klug","Sul",
D48="Wagner da Silva","Vale dos Sinos",
D48="Marcelo de Souza","Sul",
D48="Fernando Moura","Serra",
D48="Paulo Renato","Litoral",
D48="Vinicios da Luz","Litoral",
D48="Bruno Santos","Litoral",
D48="Mauricio Keenan","Sul",
D48="Cristielen da Silva","Vale dos Sinos",
D48="Juliano Lause","Grande POA",
D48="Thiago Fraga","Vale dos Sinos",
D48="Natália Bombardelli","Geral",
D48="Jenifer Rodrigues","Geral",
D48="Evandro da Costa","Serra",
D48="Henrik Von Muhlen","Serra",
D48="Vinicius da Luz","Litoral",
D48="Edson Luiz","Sul",
D48="Rose - Nelvaira","Sul",
D48="Sidimar Luis","Serra",
D48="Guilherme Juhliano","Grande POA",
D48="Anaina Schmidt","Sul",
D48="Timoteo Hellwig","Sul",
D48="Carlos Alberto","Sul",
D48="Fabricio Brancher","Serra",
D48="Rita de Cassia","Sul",
D48="Luiz Olavo","Litoral",
D48="GianFrancisco Silva","Grande POA",
D48="Larissa de Moura","Sul",
D48="Jose Carlos","Serra",
D48="Jonathas Baptista","Litoral",
D48="Victor Hugo","Vale dos Sinos",
D48="Tiago Ayres","Sul",
D48="Larissa de Moura","Sul",
D48="Perdido","Perdido",
TRUE,""
)</f>
        <v>Sul</v>
      </c>
      <c r="G48" s="56" t="str">
        <f t="shared" si="0"/>
        <v>Franciele</v>
      </c>
      <c r="H48" s="57" t="s">
        <v>181</v>
      </c>
      <c r="I48" s="19">
        <v>46198</v>
      </c>
      <c r="J48" s="57" t="s">
        <v>34</v>
      </c>
      <c r="K48" s="58"/>
      <c r="L48" s="73"/>
    </row>
    <row r="49" spans="1:12" s="57" customFormat="1" ht="15" customHeight="1">
      <c r="A49" s="59">
        <v>41854</v>
      </c>
      <c r="B49" s="5" t="s">
        <v>27</v>
      </c>
      <c r="C49" s="54" cm="1">
        <f t="array" ref="C49">_xlfn.IFS(
D49="Jenifer Rodrigues",1575,
D49="Tatiana | Serra",9886,
D49="Cristielen da Silva",1211,
D49="Paulo Renato",6127,
D49="Ariane Quebao",1596,
D49="Henrique Godinho",1518,
D49="Timoteo Hellwing",9839,
D49="Gislaine Muller",9937,
D49="Rose - Nelvara",9863,
D49="Nei Xavier",1150,
D49="Raquel Ricardo",1217,
D49="Elisiane Lambrechtt",1234,
D49="Arlecio Lindemann",1328,
D49="Andreia Lopes",1504,
D49="Moacir Lopes",1278,
D49="Dionis Jose",1525,
D49="Volnei Klug",1335,
D49="Jairo Costa",9911,
D49="Camila Arruda",1464,
D49="Viviane Botelho",9872,
D49="Douglas Montagna",1581,
D49="Natália Bombardelli",1429,
D49="Wagner da Silva",1623,
D49="Marcelo de Souza",9808,
D49="Fernando Moura",1450,
D49="Mauricio Keenan",1500,
D49="Vinicius da Luz",9905,
D49="Bruno Santos",1273,
D49="Juliano Lause",1544,
D49="Thiago Fraga",1604,
D49="Evandro da Costa",1235,
D49="Henrik Von Muhlen",1280,
D49="Edson Luiz",1296,
D49="Sidimar Luis",1325,
D49="Luiz Olavo",1607,
D49="Guilherme Juhliano",1522,
D49="Anaina Schmidt",1503,
D49="Perdido",0,
D49="Carlos Alberto",1615,
D49="Fabricio Brancher",1237,
D49="Rita de Cassia",1219,
D49="Jonathas Baptista",1363,
D49="GianFrancisco Silva",1552,
D49="Tiago Ayres",9920,
D49="Victor Hugo",1319,
D49="Jose Carlos",1393,
TRUE,""
)</f>
        <v>1464</v>
      </c>
      <c r="D49" s="57" t="s">
        <v>64</v>
      </c>
      <c r="E49" s="55" t="s">
        <v>29</v>
      </c>
      <c r="F49" s="56" t="str" cm="1">
        <f t="array" ref="F49">_xlfn.IFS(
D49="Andreia Lopes","Serra",
D49="Arlecio Lindemann","Sul",
D49="Dionis Jose","Vale dos Sinos",
D49="Douglas Montagna","Grande POA",
D49="Elisiane Lambrechtt","Grande POA",
D49="Gislaine Muller","Vale dos Sinos",
D49="Henrique Godinho","Grande POA",
D49="Rose - Nelvara","Sul",
D49="Viviane Botelho","Sul",
D49="Ariane Quebao","Grande POA",
D49="Camila Arruda","Sul",
D49="Jairo Costa","Sul",
D49="Moacir Lopes","Grande POA",
D49="Nei Xavier","Grande POA",
D49="Raquel Ricardo","Vale dos Sinos",
D49="Tatiana | Serra","Serra",
D49="Tatiana | Litoral","Litoral",
D49="Timoteo Hellwing","Sul",
D49="Volnei Klug","Sul",
D49="Wagner da Silva","Vale dos Sinos",
D49="Marcelo de Souza","Sul",
D49="Fernando Moura","Serra",
D49="Paulo Renato","Litoral",
D49="Vinicios da Luz","Litoral",
D49="Bruno Santos","Litoral",
D49="Mauricio Keenan","Sul",
D49="Cristielen da Silva","Vale dos Sinos",
D49="Juliano Lause","Grande POA",
D49="Thiago Fraga","Vale dos Sinos",
D49="Natália Bombardelli","Geral",
D49="Jenifer Rodrigues","Geral",
D49="Evandro da Costa","Serra",
D49="Henrik Von Muhlen","Serra",
D49="Vinicius da Luz","Litoral",
D49="Edson Luiz","Sul",
D49="Rose - Nelvaira","Sul",
D49="Sidimar Luis","Serra",
D49="Guilherme Juhliano","Grande POA",
D49="Anaina Schmidt","Sul",
D49="Timoteo Hellwig","Sul",
D49="Carlos Alberto","Sul",
D49="Fabricio Brancher","Serra",
D49="Rita de Cassia","Sul",
D49="Luiz Olavo","Litoral",
D49="GianFrancisco Silva","Grande POA",
D49="Larissa de Moura","Sul",
D49="Jose Carlos","Serra",
D49="Jonathas Baptista","Litoral",
D49="Victor Hugo","Vale dos Sinos",
D49="Tiago Ayres","Sul",
D49="Larissa de Moura","Sul",
D49="Perdido","Perdido",
TRUE,""
)</f>
        <v>Sul</v>
      </c>
      <c r="G49" s="56" t="str">
        <f t="shared" si="0"/>
        <v>Franciele</v>
      </c>
      <c r="H49" s="57" t="s">
        <v>181</v>
      </c>
      <c r="I49" s="19">
        <v>46198</v>
      </c>
      <c r="J49" s="57" t="s">
        <v>34</v>
      </c>
      <c r="K49" s="58"/>
      <c r="L49" s="73"/>
    </row>
    <row r="50" spans="1:12" s="57" customFormat="1" ht="15" customHeight="1">
      <c r="A50" s="59">
        <v>42136</v>
      </c>
      <c r="B50" s="5" t="s">
        <v>27</v>
      </c>
      <c r="C50" s="54" cm="1">
        <f t="array" ref="C50">_xlfn.IFS(
D50="Jenifer Rodrigues",1575,
D50="Tatiana | Serra",9886,
D50="Cristielen da Silva",1211,
D50="Paulo Renato",6127,
D50="Ariane Quebao",1596,
D50="Henrique Godinho",1518,
D50="Timoteo Hellwing",9839,
D50="Gislaine Muller",9937,
D50="Rose - Nelvara",9863,
D50="Nei Xavier",1150,
D50="Raquel Ricardo",1217,
D50="Elisiane Lambrechtt",1234,
D50="Arlecio Lindemann",1328,
D50="Andreia Lopes",1504,
D50="Moacir Lopes",1278,
D50="Dionis Jose",1525,
D50="Volnei Klug",1335,
D50="Jairo Costa",9911,
D50="Camila Arruda",1464,
D50="Viviane Botelho",9872,
D50="Douglas Montagna",1581,
D50="Natália Bombardelli",1429,
D50="Wagner da Silva",1623,
D50="Marcelo de Souza",9808,
D50="Fernando Moura",1450,
D50="Mauricio Keenan",1500,
D50="Vinicius da Luz",9905,
D50="Bruno Santos",1273,
D50="Juliano Lause",1544,
D50="Thiago Fraga",1604,
D50="Evandro da Costa",1235,
D50="Henrik Von Muhlen",1280,
D50="Edson Luiz",1296,
D50="Sidimar Luis",1325,
D50="Luiz Olavo",1607,
D50="Guilherme Juhliano",1522,
D50="Anaina Schmidt",1503,
D50="Perdido",0,
D50="Carlos Alberto",1615,
D50="Fabricio Brancher",1237,
D50="Rita de Cassia",1219,
D50="Jonathas Baptista",1363,
D50="GianFrancisco Silva",1552,
D50="Tiago Ayres",9920,
D50="Victor Hugo",1319,
D50="Jose Carlos",1393,
TRUE,""
)</f>
        <v>1575</v>
      </c>
      <c r="D50" s="57" t="s">
        <v>137</v>
      </c>
      <c r="E50" s="55" t="s">
        <v>29</v>
      </c>
      <c r="F50" s="56" t="str" cm="1">
        <f t="array" ref="F50">_xlfn.IFS(
D50="Andreia Lopes","Serra",
D50="Arlecio Lindemann","Sul",
D50="Dionis Jose","Vale dos Sinos",
D50="Douglas Montagna","Grande POA",
D50="Elisiane Lambrechtt","Grande POA",
D50="Gislaine Muller","Vale dos Sinos",
D50="Henrique Godinho","Grande POA",
D50="Rose - Nelvara","Sul",
D50="Viviane Botelho","Sul",
D50="Ariane Quebao","Grande POA",
D50="Camila Arruda","Sul",
D50="Jairo Costa","Sul",
D50="Moacir Lopes","Grande POA",
D50="Nei Xavier","Grande POA",
D50="Raquel Ricardo","Vale dos Sinos",
D50="Tatiana | Serra","Serra",
D50="Tatiana | Litoral","Litoral",
D50="Timoteo Hellwing","Sul",
D50="Volnei Klug","Sul",
D50="Wagner da Silva","Vale dos Sinos",
D50="Marcelo de Souza","Sul",
D50="Fernando Moura","Serra",
D50="Paulo Renato","Litoral",
D50="Vinicios da Luz","Litoral",
D50="Bruno Santos","Litoral",
D50="Mauricio Keenan","Sul",
D50="Cristielen da Silva","Vale dos Sinos",
D50="Juliano Lause","Grande POA",
D50="Thiago Fraga","Vale dos Sinos",
D50="Natália Bombardelli","Geral",
D50="Jenifer Rodrigues","Geral",
D50="Evandro da Costa","Serra",
D50="Henrik Von Muhlen","Serra",
D50="Vinicius da Luz","Litoral",
D50="Edson Luiz","Sul",
D50="Rose - Nelvaira","Sul",
D50="Sidimar Luis","Serra",
D50="Guilherme Juhliano","Grande POA",
D50="Anaina Schmidt","Sul",
D50="Timoteo Hellwig","Sul",
D50="Carlos Alberto","Sul",
D50="Fabricio Brancher","Serra",
D50="Rita de Cassia","Sul",
D50="Luiz Olavo","Litoral",
D50="GianFrancisco Silva","Grande POA",
D50="Larissa de Moura","Sul",
D50="Jose Carlos","Serra",
D50="Jonathas Baptista","Litoral",
D50="Victor Hugo","Vale dos Sinos",
D50="Tiago Ayres","Sul",
D50="Larissa de Moura","Sul",
D50="Perdido","Perdido",
TRUE,""
)</f>
        <v>Geral</v>
      </c>
      <c r="G50" s="56" t="str">
        <f t="shared" si="0"/>
        <v>Franciele</v>
      </c>
      <c r="H50" s="57" t="s">
        <v>181</v>
      </c>
      <c r="I50" s="19">
        <v>46198</v>
      </c>
      <c r="J50" s="57" t="s">
        <v>34</v>
      </c>
      <c r="K50" s="58"/>
      <c r="L50" s="73"/>
    </row>
    <row r="51" spans="1:12" s="57" customFormat="1" ht="15" customHeight="1">
      <c r="A51" s="59">
        <v>42416</v>
      </c>
      <c r="B51" s="5" t="s">
        <v>27</v>
      </c>
      <c r="C51" s="54" cm="1">
        <f t="array" ref="C51">_xlfn.IFS(
D51="Jenifer Rodrigues",1575,
D51="Tatiana | Serra",9886,
D51="Cristielen da Silva",1211,
D51="Paulo Renato",6127,
D51="Ariane Quebao",1596,
D51="Henrique Godinho",1518,
D51="Timoteo Hellwing",9839,
D51="Gislaine Muller",9937,
D51="Rose - Nelvara",9863,
D51="Nei Xavier",1150,
D51="Raquel Ricardo",1217,
D51="Elisiane Lambrechtt",1234,
D51="Arlecio Lindemann",1328,
D51="Andreia Lopes",1504,
D51="Moacir Lopes",1278,
D51="Dionis Jose",1525,
D51="Volnei Klug",1335,
D51="Jairo Costa",9911,
D51="Camila Arruda",1464,
D51="Viviane Botelho",9872,
D51="Douglas Montagna",1581,
D51="Natália Bombardelli",1429,
D51="Wagner da Silva",1623,
D51="Marcelo de Souza",9808,
D51="Fernando Moura",1450,
D51="Mauricio Keenan",1500,
D51="Vinicius da Luz",9905,
D51="Bruno Santos",1273,
D51="Juliano Lause",1544,
D51="Thiago Fraga",1604,
D51="Evandro da Costa",1235,
D51="Henrik Von Muhlen",1280,
D51="Edson Luiz",1296,
D51="Sidimar Luis",1325,
D51="Luiz Olavo",1607,
D51="Guilherme Juhliano",1522,
D51="Anaina Schmidt",1503,
D51="Perdido",0,
D51="Carlos Alberto",1615,
D51="Fabricio Brancher",1237,
D51="Rita de Cassia",1219,
D51="Jonathas Baptista",1363,
D51="GianFrancisco Silva",1552,
D51="Tiago Ayres",9920,
D51="Victor Hugo",1319,
D51="Jose Carlos",1393,
TRUE,""
)</f>
        <v>1575</v>
      </c>
      <c r="D51" s="57" t="s">
        <v>137</v>
      </c>
      <c r="E51" s="55" t="s">
        <v>29</v>
      </c>
      <c r="F51" s="56" t="str" cm="1">
        <f t="array" ref="F51">_xlfn.IFS(
D51="Andreia Lopes","Serra",
D51="Arlecio Lindemann","Sul",
D51="Dionis Jose","Vale dos Sinos",
D51="Douglas Montagna","Grande POA",
D51="Elisiane Lambrechtt","Grande POA",
D51="Gislaine Muller","Vale dos Sinos",
D51="Henrique Godinho","Grande POA",
D51="Rose - Nelvara","Sul",
D51="Viviane Botelho","Sul",
D51="Ariane Quebao","Grande POA",
D51="Camila Arruda","Sul",
D51="Jairo Costa","Sul",
D51="Moacir Lopes","Grande POA",
D51="Nei Xavier","Grande POA",
D51="Raquel Ricardo","Vale dos Sinos",
D51="Tatiana | Serra","Serra",
D51="Tatiana | Litoral","Litoral",
D51="Timoteo Hellwing","Sul",
D51="Volnei Klug","Sul",
D51="Wagner da Silva","Vale dos Sinos",
D51="Marcelo de Souza","Sul",
D51="Fernando Moura","Serra",
D51="Paulo Renato","Litoral",
D51="Vinicios da Luz","Litoral",
D51="Bruno Santos","Litoral",
D51="Mauricio Keenan","Sul",
D51="Cristielen da Silva","Vale dos Sinos",
D51="Juliano Lause","Grande POA",
D51="Thiago Fraga","Vale dos Sinos",
D51="Natália Bombardelli","Geral",
D51="Jenifer Rodrigues","Geral",
D51="Evandro da Costa","Serra",
D51="Henrik Von Muhlen","Serra",
D51="Vinicius da Luz","Litoral",
D51="Edson Luiz","Sul",
D51="Rose - Nelvaira","Sul",
D51="Sidimar Luis","Serra",
D51="Guilherme Juhliano","Grande POA",
D51="Anaina Schmidt","Sul",
D51="Timoteo Hellwig","Sul",
D51="Carlos Alberto","Sul",
D51="Fabricio Brancher","Serra",
D51="Rita de Cassia","Sul",
D51="Luiz Olavo","Litoral",
D51="GianFrancisco Silva","Grande POA",
D51="Larissa de Moura","Sul",
D51="Jose Carlos","Serra",
D51="Jonathas Baptista","Litoral",
D51="Victor Hugo","Vale dos Sinos",
D51="Tiago Ayres","Sul",
D51="Larissa de Moura","Sul",
D51="Perdido","Perdido",
TRUE,""
)</f>
        <v>Geral</v>
      </c>
      <c r="G51" s="56" t="str">
        <f t="shared" si="0"/>
        <v>Franciele</v>
      </c>
      <c r="H51" s="57" t="s">
        <v>181</v>
      </c>
      <c r="I51" s="19">
        <v>46198</v>
      </c>
      <c r="J51" s="57" t="s">
        <v>34</v>
      </c>
      <c r="K51" s="58"/>
      <c r="L51" s="73"/>
    </row>
    <row r="52" spans="1:12" s="57" customFormat="1" ht="15" customHeight="1">
      <c r="A52" s="59">
        <v>42586</v>
      </c>
      <c r="B52" s="5" t="s">
        <v>27</v>
      </c>
      <c r="C52" s="54" cm="1">
        <f t="array" ref="C52">_xlfn.IFS(
D52="Jenifer Rodrigues",1575,
D52="Tatiana | Serra",9886,
D52="Cristielen da Silva",1211,
D52="Paulo Renato",6127,
D52="Ariane Quebao",1596,
D52="Henrique Godinho",1518,
D52="Timoteo Hellwing",9839,
D52="Gislaine Muller",9937,
D52="Rose - Nelvara",9863,
D52="Nei Xavier",1150,
D52="Raquel Ricardo",1217,
D52="Elisiane Lambrechtt",1234,
D52="Arlecio Lindemann",1328,
D52="Andreia Lopes",1504,
D52="Moacir Lopes",1278,
D52="Dionis Jose",1525,
D52="Volnei Klug",1335,
D52="Jairo Costa",9911,
D52="Camila Arruda",1464,
D52="Viviane Botelho",9872,
D52="Douglas Montagna",1581,
D52="Natália Bombardelli",1429,
D52="Wagner da Silva",1623,
D52="Marcelo de Souza",9808,
D52="Fernando Moura",1450,
D52="Mauricio Keenan",1500,
D52="Vinicius da Luz",9905,
D52="Bruno Santos",1273,
D52="Juliano Lause",1544,
D52="Thiago Fraga",1604,
D52="Evandro da Costa",1235,
D52="Henrik Von Muhlen",1280,
D52="Edson Luiz",1296,
D52="Sidimar Luis",1325,
D52="Luiz Olavo",1607,
D52="Guilherme Juhliano",1522,
D52="Anaina Schmidt",1503,
D52="Perdido",0,
D52="Carlos Alberto",1615,
D52="Fabricio Brancher",1237,
D52="Rita de Cassia",1219,
D52="Jonathas Baptista",1363,
D52="GianFrancisco Silva",1552,
D52="Tiago Ayres",9920,
D52="Victor Hugo",1319,
D52="Jose Carlos",1393,
TRUE,""
)</f>
        <v>1575</v>
      </c>
      <c r="D52" s="57" t="s">
        <v>137</v>
      </c>
      <c r="E52" s="55" t="s">
        <v>29</v>
      </c>
      <c r="F52" s="56" t="str" cm="1">
        <f t="array" ref="F52">_xlfn.IFS(
D52="Andreia Lopes","Serra",
D52="Arlecio Lindemann","Sul",
D52="Dionis Jose","Vale dos Sinos",
D52="Douglas Montagna","Grande POA",
D52="Elisiane Lambrechtt","Grande POA",
D52="Gislaine Muller","Vale dos Sinos",
D52="Henrique Godinho","Grande POA",
D52="Rose - Nelvara","Sul",
D52="Viviane Botelho","Sul",
D52="Ariane Quebao","Grande POA",
D52="Camila Arruda","Sul",
D52="Jairo Costa","Sul",
D52="Moacir Lopes","Grande POA",
D52="Nei Xavier","Grande POA",
D52="Raquel Ricardo","Vale dos Sinos",
D52="Tatiana | Serra","Serra",
D52="Tatiana | Litoral","Litoral",
D52="Timoteo Hellwing","Sul",
D52="Volnei Klug","Sul",
D52="Wagner da Silva","Vale dos Sinos",
D52="Marcelo de Souza","Sul",
D52="Fernando Moura","Serra",
D52="Paulo Renato","Litoral",
D52="Vinicios da Luz","Litoral",
D52="Bruno Santos","Litoral",
D52="Mauricio Keenan","Sul",
D52="Cristielen da Silva","Vale dos Sinos",
D52="Juliano Lause","Grande POA",
D52="Thiago Fraga","Vale dos Sinos",
D52="Natália Bombardelli","Geral",
D52="Jenifer Rodrigues","Geral",
D52="Evandro da Costa","Serra",
D52="Henrik Von Muhlen","Serra",
D52="Vinicius da Luz","Litoral",
D52="Edson Luiz","Sul",
D52="Rose - Nelvaira","Sul",
D52="Sidimar Luis","Serra",
D52="Guilherme Juhliano","Grande POA",
D52="Anaina Schmidt","Sul",
D52="Timoteo Hellwig","Sul",
D52="Carlos Alberto","Sul",
D52="Fabricio Brancher","Serra",
D52="Rita de Cassia","Sul",
D52="Luiz Olavo","Litoral",
D52="GianFrancisco Silva","Grande POA",
D52="Larissa de Moura","Sul",
D52="Jose Carlos","Serra",
D52="Jonathas Baptista","Litoral",
D52="Victor Hugo","Vale dos Sinos",
D52="Tiago Ayres","Sul",
D52="Larissa de Moura","Sul",
D52="Perdido","Perdido",
TRUE,""
)</f>
        <v>Geral</v>
      </c>
      <c r="G52" s="56" t="str">
        <f t="shared" si="0"/>
        <v>Franciele</v>
      </c>
      <c r="H52" s="57" t="s">
        <v>181</v>
      </c>
      <c r="I52" s="19">
        <v>46198</v>
      </c>
      <c r="J52" s="57" t="s">
        <v>34</v>
      </c>
      <c r="K52" s="58"/>
      <c r="L52" s="73"/>
    </row>
    <row r="53" spans="1:12" s="57" customFormat="1" ht="15" customHeight="1">
      <c r="A53" s="59">
        <v>43680</v>
      </c>
      <c r="B53" s="5" t="s">
        <v>27</v>
      </c>
      <c r="C53" s="54" cm="1">
        <f t="array" ref="C53">_xlfn.IFS(
D53="Jenifer Rodrigues",1575,
D53="Tatiana | Serra",9886,
D53="Cristielen da Silva",1211,
D53="Paulo Renato",6127,
D53="Ariane Quebao",1596,
D53="Henrique Godinho",1518,
D53="Timoteo Hellwing",9839,
D53="Gislaine Muller",9937,
D53="Rose - Nelvara",9863,
D53="Nei Xavier",1150,
D53="Raquel Ricardo",1217,
D53="Elisiane Lambrechtt",1234,
D53="Arlecio Lindemann",1328,
D53="Andreia Lopes",1504,
D53="Moacir Lopes",1278,
D53="Dionis Jose",1525,
D53="Volnei Klug",1335,
D53="Jairo Costa",9911,
D53="Camila Arruda",1464,
D53="Viviane Botelho",9872,
D53="Douglas Montagna",1581,
D53="Natália Bombardelli",1429,
D53="Wagner da Silva",1623,
D53="Marcelo de Souza",9808,
D53="Fernando Moura",1450,
D53="Mauricio Keenan",1500,
D53="Vinicius da Luz",9905,
D53="Bruno Santos",1273,
D53="Juliano Lause",1544,
D53="Thiago Fraga",1604,
D53="Evandro da Costa",1235,
D53="Henrik Von Muhlen",1280,
D53="Edson Luiz",1296,
D53="Sidimar Luis",1325,
D53="Luiz Olavo",1607,
D53="Guilherme Juhliano",1522,
D53="Anaina Schmidt",1503,
D53="Perdido",0,
D53="Carlos Alberto",1615,
D53="Fabricio Brancher",1237,
D53="Rita de Cassia",1219,
D53="Jonathas Baptista",1363,
D53="GianFrancisco Silva",1552,
D53="Tiago Ayres",9920,
D53="Victor Hugo",1319,
D53="Jose Carlos",1393,
TRUE,""
)</f>
        <v>1575</v>
      </c>
      <c r="D53" s="57" t="s">
        <v>137</v>
      </c>
      <c r="E53" s="55" t="s">
        <v>29</v>
      </c>
      <c r="F53" s="56" t="str" cm="1">
        <f t="array" ref="F53">_xlfn.IFS(
D53="Andreia Lopes","Serra",
D53="Arlecio Lindemann","Sul",
D53="Dionis Jose","Vale dos Sinos",
D53="Douglas Montagna","Grande POA",
D53="Elisiane Lambrechtt","Grande POA",
D53="Gislaine Muller","Vale dos Sinos",
D53="Henrique Godinho","Grande POA",
D53="Rose - Nelvara","Sul",
D53="Viviane Botelho","Sul",
D53="Ariane Quebao","Grande POA",
D53="Camila Arruda","Sul",
D53="Jairo Costa","Sul",
D53="Moacir Lopes","Grande POA",
D53="Nei Xavier","Grande POA",
D53="Raquel Ricardo","Vale dos Sinos",
D53="Tatiana | Serra","Serra",
D53="Tatiana | Litoral","Litoral",
D53="Timoteo Hellwing","Sul",
D53="Volnei Klug","Sul",
D53="Wagner da Silva","Vale dos Sinos",
D53="Marcelo de Souza","Sul",
D53="Fernando Moura","Serra",
D53="Paulo Renato","Litoral",
D53="Vinicios da Luz","Litoral",
D53="Bruno Santos","Litoral",
D53="Mauricio Keenan","Sul",
D53="Cristielen da Silva","Vale dos Sinos",
D53="Juliano Lause","Grande POA",
D53="Thiago Fraga","Vale dos Sinos",
D53="Natália Bombardelli","Geral",
D53="Jenifer Rodrigues","Geral",
D53="Evandro da Costa","Serra",
D53="Henrik Von Muhlen","Serra",
D53="Vinicius da Luz","Litoral",
D53="Edson Luiz","Sul",
D53="Rose - Nelvaira","Sul",
D53="Sidimar Luis","Serra",
D53="Guilherme Juhliano","Grande POA",
D53="Anaina Schmidt","Sul",
D53="Timoteo Hellwig","Sul",
D53="Carlos Alberto","Sul",
D53="Fabricio Brancher","Serra",
D53="Rita de Cassia","Sul",
D53="Luiz Olavo","Litoral",
D53="GianFrancisco Silva","Grande POA",
D53="Larissa de Moura","Sul",
D53="Jose Carlos","Serra",
D53="Jonathas Baptista","Litoral",
D53="Victor Hugo","Vale dos Sinos",
D53="Tiago Ayres","Sul",
D53="Larissa de Moura","Sul",
D53="Perdido","Perdido",
TRUE,""
)</f>
        <v>Geral</v>
      </c>
      <c r="G53" s="56" t="str">
        <f t="shared" si="0"/>
        <v>Franciele</v>
      </c>
      <c r="H53" s="57" t="s">
        <v>181</v>
      </c>
      <c r="I53" s="19">
        <v>46198</v>
      </c>
      <c r="J53" s="57" t="s">
        <v>34</v>
      </c>
      <c r="K53" s="58"/>
      <c r="L53" s="73"/>
    </row>
    <row r="54" spans="1:12" s="57" customFormat="1" ht="15" customHeight="1">
      <c r="A54" s="59">
        <v>43770</v>
      </c>
      <c r="B54" s="5" t="s">
        <v>27</v>
      </c>
      <c r="C54" s="54" cm="1">
        <f t="array" ref="C54">_xlfn.IFS(
D54="Jenifer Rodrigues",1575,
D54="Tatiana | Serra",9886,
D54="Cristielen da Silva",1211,
D54="Paulo Renato",6127,
D54="Ariane Quebao",1596,
D54="Henrique Godinho",1518,
D54="Timoteo Hellwing",9839,
D54="Gislaine Muller",9937,
D54="Rose - Nelvara",9863,
D54="Nei Xavier",1150,
D54="Raquel Ricardo",1217,
D54="Elisiane Lambrechtt",1234,
D54="Arlecio Lindemann",1328,
D54="Andreia Lopes",1504,
D54="Moacir Lopes",1278,
D54="Dionis Jose",1525,
D54="Volnei Klug",1335,
D54="Jairo Costa",9911,
D54="Camila Arruda",1464,
D54="Viviane Botelho",9872,
D54="Douglas Montagna",1581,
D54="Natália Bombardelli",1429,
D54="Wagner da Silva",1623,
D54="Marcelo de Souza",9808,
D54="Fernando Moura",1450,
D54="Mauricio Keenan",1500,
D54="Vinicius da Luz",9905,
D54="Bruno Santos",1273,
D54="Juliano Lause",1544,
D54="Thiago Fraga",1604,
D54="Evandro da Costa",1235,
D54="Henrik Von Muhlen",1280,
D54="Edson Luiz",1296,
D54="Sidimar Luis",1325,
D54="Luiz Olavo",1607,
D54="Guilherme Juhliano",1522,
D54="Anaina Schmidt",1503,
D54="Perdido",0,
D54="Carlos Alberto",1615,
D54="Fabricio Brancher",1237,
D54="Rita de Cassia",1219,
D54="Jonathas Baptista",1363,
D54="GianFrancisco Silva",1552,
D54="Tiago Ayres",9920,
D54="Victor Hugo",1319,
D54="Jose Carlos",1393,
TRUE,""
)</f>
        <v>1464</v>
      </c>
      <c r="D54" s="57" t="s">
        <v>64</v>
      </c>
      <c r="E54" s="55" t="s">
        <v>29</v>
      </c>
      <c r="F54" s="56" t="str" cm="1">
        <f t="array" ref="F54">_xlfn.IFS(
D54="Andreia Lopes","Serra",
D54="Arlecio Lindemann","Sul",
D54="Dionis Jose","Vale dos Sinos",
D54="Douglas Montagna","Grande POA",
D54="Elisiane Lambrechtt","Grande POA",
D54="Gislaine Muller","Vale dos Sinos",
D54="Henrique Godinho","Grande POA",
D54="Rose - Nelvara","Sul",
D54="Viviane Botelho","Sul",
D54="Ariane Quebao","Grande POA",
D54="Camila Arruda","Sul",
D54="Jairo Costa","Sul",
D54="Moacir Lopes","Grande POA",
D54="Nei Xavier","Grande POA",
D54="Raquel Ricardo","Vale dos Sinos",
D54="Tatiana | Serra","Serra",
D54="Tatiana | Litoral","Litoral",
D54="Timoteo Hellwing","Sul",
D54="Volnei Klug","Sul",
D54="Wagner da Silva","Vale dos Sinos",
D54="Marcelo de Souza","Sul",
D54="Fernando Moura","Serra",
D54="Paulo Renato","Litoral",
D54="Vinicios da Luz","Litoral",
D54="Bruno Santos","Litoral",
D54="Mauricio Keenan","Sul",
D54="Cristielen da Silva","Vale dos Sinos",
D54="Juliano Lause","Grande POA",
D54="Thiago Fraga","Vale dos Sinos",
D54="Natália Bombardelli","Geral",
D54="Jenifer Rodrigues","Geral",
D54="Evandro da Costa","Serra",
D54="Henrik Von Muhlen","Serra",
D54="Vinicius da Luz","Litoral",
D54="Edson Luiz","Sul",
D54="Rose - Nelvaira","Sul",
D54="Sidimar Luis","Serra",
D54="Guilherme Juhliano","Grande POA",
D54="Anaina Schmidt","Sul",
D54="Timoteo Hellwig","Sul",
D54="Carlos Alberto","Sul",
D54="Fabricio Brancher","Serra",
D54="Rita de Cassia","Sul",
D54="Luiz Olavo","Litoral",
D54="GianFrancisco Silva","Grande POA",
D54="Larissa de Moura","Sul",
D54="Jose Carlos","Serra",
D54="Jonathas Baptista","Litoral",
D54="Victor Hugo","Vale dos Sinos",
D54="Tiago Ayres","Sul",
D54="Larissa de Moura","Sul",
D54="Perdido","Perdido",
TRUE,""
)</f>
        <v>Sul</v>
      </c>
      <c r="G54" s="56" t="str">
        <f t="shared" si="0"/>
        <v>Franciele</v>
      </c>
      <c r="H54" s="57" t="s">
        <v>181</v>
      </c>
      <c r="I54" s="19">
        <v>46198</v>
      </c>
      <c r="J54" s="57" t="s">
        <v>34</v>
      </c>
      <c r="K54" s="58"/>
      <c r="L54" s="73"/>
    </row>
    <row r="55" spans="1:12" s="57" customFormat="1" ht="15" customHeight="1">
      <c r="A55" s="59">
        <v>43777</v>
      </c>
      <c r="B55" s="5" t="s">
        <v>27</v>
      </c>
      <c r="C55" s="54" cm="1">
        <f t="array" ref="C55">_xlfn.IFS(
D55="Jenifer Rodrigues",1575,
D55="Tatiana | Serra",9886,
D55="Cristielen da Silva",1211,
D55="Paulo Renato",6127,
D55="Ariane Quebao",1596,
D55="Henrique Godinho",1518,
D55="Timoteo Hellwing",9839,
D55="Gislaine Muller",9937,
D55="Rose - Nelvara",9863,
D55="Nei Xavier",1150,
D55="Raquel Ricardo",1217,
D55="Elisiane Lambrechtt",1234,
D55="Arlecio Lindemann",1328,
D55="Andreia Lopes",1504,
D55="Moacir Lopes",1278,
D55="Dionis Jose",1525,
D55="Volnei Klug",1335,
D55="Jairo Costa",9911,
D55="Camila Arruda",1464,
D55="Viviane Botelho",9872,
D55="Douglas Montagna",1581,
D55="Natália Bombardelli",1429,
D55="Wagner da Silva",1623,
D55="Marcelo de Souza",9808,
D55="Fernando Moura",1450,
D55="Mauricio Keenan",1500,
D55="Vinicius da Luz",9905,
D55="Bruno Santos",1273,
D55="Juliano Lause",1544,
D55="Thiago Fraga",1604,
D55="Evandro da Costa",1235,
D55="Henrik Von Muhlen",1280,
D55="Edson Luiz",1296,
D55="Sidimar Luis",1325,
D55="Luiz Olavo",1607,
D55="Guilherme Juhliano",1522,
D55="Anaina Schmidt",1503,
D55="Perdido",0,
D55="Carlos Alberto",1615,
D55="Fabricio Brancher",1237,
D55="Rita de Cassia",1219,
D55="Jonathas Baptista",1363,
D55="GianFrancisco Silva",1552,
D55="Tiago Ayres",9920,
D55="Victor Hugo",1319,
D55="Jose Carlos",1393,
TRUE,""
)</f>
        <v>1575</v>
      </c>
      <c r="D55" s="57" t="s">
        <v>137</v>
      </c>
      <c r="E55" s="55" t="s">
        <v>29</v>
      </c>
      <c r="F55" s="56" t="str" cm="1">
        <f t="array" ref="F55">_xlfn.IFS(
D55="Andreia Lopes","Serra",
D55="Arlecio Lindemann","Sul",
D55="Dionis Jose","Vale dos Sinos",
D55="Douglas Montagna","Grande POA",
D55="Elisiane Lambrechtt","Grande POA",
D55="Gislaine Muller","Vale dos Sinos",
D55="Henrique Godinho","Grande POA",
D55="Rose - Nelvara","Sul",
D55="Viviane Botelho","Sul",
D55="Ariane Quebao","Grande POA",
D55="Camila Arruda","Sul",
D55="Jairo Costa","Sul",
D55="Moacir Lopes","Grande POA",
D55="Nei Xavier","Grande POA",
D55="Raquel Ricardo","Vale dos Sinos",
D55="Tatiana | Serra","Serra",
D55="Tatiana | Litoral","Litoral",
D55="Timoteo Hellwing","Sul",
D55="Volnei Klug","Sul",
D55="Wagner da Silva","Vale dos Sinos",
D55="Marcelo de Souza","Sul",
D55="Fernando Moura","Serra",
D55="Paulo Renato","Litoral",
D55="Vinicios da Luz","Litoral",
D55="Bruno Santos","Litoral",
D55="Mauricio Keenan","Sul",
D55="Cristielen da Silva","Vale dos Sinos",
D55="Juliano Lause","Grande POA",
D55="Thiago Fraga","Vale dos Sinos",
D55="Natália Bombardelli","Geral",
D55="Jenifer Rodrigues","Geral",
D55="Evandro da Costa","Serra",
D55="Henrik Von Muhlen","Serra",
D55="Vinicius da Luz","Litoral",
D55="Edson Luiz","Sul",
D55="Rose - Nelvaira","Sul",
D55="Sidimar Luis","Serra",
D55="Guilherme Juhliano","Grande POA",
D55="Anaina Schmidt","Sul",
D55="Timoteo Hellwig","Sul",
D55="Carlos Alberto","Sul",
D55="Fabricio Brancher","Serra",
D55="Rita de Cassia","Sul",
D55="Luiz Olavo","Litoral",
D55="GianFrancisco Silva","Grande POA",
D55="Larissa de Moura","Sul",
D55="Jose Carlos","Serra",
D55="Jonathas Baptista","Litoral",
D55="Victor Hugo","Vale dos Sinos",
D55="Tiago Ayres","Sul",
D55="Larissa de Moura","Sul",
D55="Perdido","Perdido",
TRUE,""
)</f>
        <v>Geral</v>
      </c>
      <c r="G55" s="56" t="str">
        <f t="shared" si="0"/>
        <v>Franciele</v>
      </c>
      <c r="H55" s="57" t="s">
        <v>181</v>
      </c>
      <c r="I55" s="19">
        <v>46198</v>
      </c>
      <c r="J55" s="57" t="s">
        <v>34</v>
      </c>
      <c r="K55" s="58"/>
      <c r="L55" s="73"/>
    </row>
    <row r="56" spans="1:12" s="57" customFormat="1" ht="15" customHeight="1">
      <c r="A56" s="59">
        <v>43959</v>
      </c>
      <c r="B56" s="5" t="s">
        <v>27</v>
      </c>
      <c r="C56" s="54" cm="1">
        <f t="array" ref="C56">_xlfn.IFS(
D56="Jenifer Rodrigues",1575,
D56="Tatiana | Serra",9886,
D56="Cristielen da Silva",1211,
D56="Paulo Renato",6127,
D56="Ariane Quebao",1596,
D56="Henrique Godinho",1518,
D56="Timoteo Hellwing",9839,
D56="Gislaine Muller",9937,
D56="Rose - Nelvara",9863,
D56="Nei Xavier",1150,
D56="Raquel Ricardo",1217,
D56="Elisiane Lambrechtt",1234,
D56="Arlecio Lindemann",1328,
D56="Andreia Lopes",1504,
D56="Moacir Lopes",1278,
D56="Dionis Jose",1525,
D56="Volnei Klug",1335,
D56="Jairo Costa",9911,
D56="Camila Arruda",1464,
D56="Viviane Botelho",9872,
D56="Douglas Montagna",1581,
D56="Natália Bombardelli",1429,
D56="Wagner da Silva",1623,
D56="Marcelo de Souza",9808,
D56="Fernando Moura",1450,
D56="Mauricio Keenan",1500,
D56="Vinicius da Luz",9905,
D56="Bruno Santos",1273,
D56="Juliano Lause",1544,
D56="Thiago Fraga",1604,
D56="Evandro da Costa",1235,
D56="Henrik Von Muhlen",1280,
D56="Edson Luiz",1296,
D56="Sidimar Luis",1325,
D56="Luiz Olavo",1607,
D56="Guilherme Juhliano",1522,
D56="Anaina Schmidt",1503,
D56="Perdido",0,
D56="Carlos Alberto",1615,
D56="Fabricio Brancher",1237,
D56="Rita de Cassia",1219,
D56="Jonathas Baptista",1363,
D56="GianFrancisco Silva",1552,
D56="Tiago Ayres",9920,
D56="Victor Hugo",1319,
D56="Jose Carlos",1393,
TRUE,""
)</f>
        <v>1575</v>
      </c>
      <c r="D56" s="57" t="s">
        <v>137</v>
      </c>
      <c r="E56" s="55" t="s">
        <v>29</v>
      </c>
      <c r="F56" s="56" t="str" cm="1">
        <f t="array" ref="F56">_xlfn.IFS(
D56="Andreia Lopes","Serra",
D56="Arlecio Lindemann","Sul",
D56="Dionis Jose","Vale dos Sinos",
D56="Douglas Montagna","Grande POA",
D56="Elisiane Lambrechtt","Grande POA",
D56="Gislaine Muller","Vale dos Sinos",
D56="Henrique Godinho","Grande POA",
D56="Rose - Nelvara","Sul",
D56="Viviane Botelho","Sul",
D56="Ariane Quebao","Grande POA",
D56="Camila Arruda","Sul",
D56="Jairo Costa","Sul",
D56="Moacir Lopes","Grande POA",
D56="Nei Xavier","Grande POA",
D56="Raquel Ricardo","Vale dos Sinos",
D56="Tatiana | Serra","Serra",
D56="Tatiana | Litoral","Litoral",
D56="Timoteo Hellwing","Sul",
D56="Volnei Klug","Sul",
D56="Wagner da Silva","Vale dos Sinos",
D56="Marcelo de Souza","Sul",
D56="Fernando Moura","Serra",
D56="Paulo Renato","Litoral",
D56="Vinicios da Luz","Litoral",
D56="Bruno Santos","Litoral",
D56="Mauricio Keenan","Sul",
D56="Cristielen da Silva","Vale dos Sinos",
D56="Juliano Lause","Grande POA",
D56="Thiago Fraga","Vale dos Sinos",
D56="Natália Bombardelli","Geral",
D56="Jenifer Rodrigues","Geral",
D56="Evandro da Costa","Serra",
D56="Henrik Von Muhlen","Serra",
D56="Vinicius da Luz","Litoral",
D56="Edson Luiz","Sul",
D56="Rose - Nelvaira","Sul",
D56="Sidimar Luis","Serra",
D56="Guilherme Juhliano","Grande POA",
D56="Anaina Schmidt","Sul",
D56="Timoteo Hellwig","Sul",
D56="Carlos Alberto","Sul",
D56="Fabricio Brancher","Serra",
D56="Rita de Cassia","Sul",
D56="Luiz Olavo","Litoral",
D56="GianFrancisco Silva","Grande POA",
D56="Larissa de Moura","Sul",
D56="Jose Carlos","Serra",
D56="Jonathas Baptista","Litoral",
D56="Victor Hugo","Vale dos Sinos",
D56="Tiago Ayres","Sul",
D56="Larissa de Moura","Sul",
D56="Perdido","Perdido",
TRUE,""
)</f>
        <v>Geral</v>
      </c>
      <c r="G56" s="56" t="str">
        <f t="shared" si="0"/>
        <v>Franciele</v>
      </c>
      <c r="H56" s="57" t="s">
        <v>181</v>
      </c>
      <c r="I56" s="19">
        <v>46198</v>
      </c>
      <c r="J56" s="57" t="s">
        <v>75</v>
      </c>
      <c r="K56" s="58"/>
      <c r="L56" s="73"/>
    </row>
    <row r="57" spans="1:12" s="57" customFormat="1" ht="15" customHeight="1">
      <c r="A57" s="59">
        <v>44393</v>
      </c>
      <c r="B57" s="5" t="s">
        <v>27</v>
      </c>
      <c r="C57" s="54" cm="1">
        <f t="array" ref="C57">_xlfn.IFS(
D57="Jenifer Rodrigues",1575,
D57="Tatiana | Serra",9886,
D57="Cristielen da Silva",1211,
D57="Paulo Renato",6127,
D57="Ariane Quebao",1596,
D57="Henrique Godinho",1518,
D57="Timoteo Hellwing",9839,
D57="Gislaine Muller",9937,
D57="Rose - Nelvara",9863,
D57="Nei Xavier",1150,
D57="Raquel Ricardo",1217,
D57="Elisiane Lambrechtt",1234,
D57="Arlecio Lindemann",1328,
D57="Andreia Lopes",1504,
D57="Moacir Lopes",1278,
D57="Dionis Jose",1525,
D57="Volnei Klug",1335,
D57="Jairo Costa",9911,
D57="Camila Arruda",1464,
D57="Viviane Botelho",9872,
D57="Douglas Montagna",1581,
D57="Natália Bombardelli",1429,
D57="Wagner da Silva",1623,
D57="Marcelo de Souza",9808,
D57="Fernando Moura",1450,
D57="Mauricio Keenan",1500,
D57="Vinicius da Luz",9905,
D57="Bruno Santos",1273,
D57="Juliano Lause",1544,
D57="Thiago Fraga",1604,
D57="Evandro da Costa",1235,
D57="Henrik Von Muhlen",1280,
D57="Edson Luiz",1296,
D57="Sidimar Luis",1325,
D57="Luiz Olavo",1607,
D57="Guilherme Juhliano",1522,
D57="Anaina Schmidt",1503,
D57="Perdido",0,
D57="Carlos Alberto",1615,
D57="Fabricio Brancher",1237,
D57="Rita de Cassia",1219,
D57="Jonathas Baptista",1363,
D57="GianFrancisco Silva",1552,
D57="Tiago Ayres",9920,
D57="Victor Hugo",1319,
D57="Jose Carlos",1393,
TRUE,""
)</f>
        <v>1211</v>
      </c>
      <c r="D57" s="57" t="s">
        <v>179</v>
      </c>
      <c r="E57" s="55" t="s">
        <v>29</v>
      </c>
      <c r="F57" s="56" t="str" cm="1">
        <f t="array" ref="F57">_xlfn.IFS(
D57="Andreia Lopes","Serra",
D57="Arlecio Lindemann","Sul",
D57="Dionis Jose","Vale dos Sinos",
D57="Douglas Montagna","Grande POA",
D57="Elisiane Lambrechtt","Grande POA",
D57="Gislaine Muller","Vale dos Sinos",
D57="Henrique Godinho","Grande POA",
D57="Rose - Nelvara","Sul",
D57="Viviane Botelho","Sul",
D57="Ariane Quebao","Grande POA",
D57="Camila Arruda","Sul",
D57="Jairo Costa","Sul",
D57="Moacir Lopes","Grande POA",
D57="Nei Xavier","Grande POA",
D57="Raquel Ricardo","Vale dos Sinos",
D57="Tatiana | Serra","Serra",
D57="Tatiana | Litoral","Litoral",
D57="Timoteo Hellwing","Sul",
D57="Volnei Klug","Sul",
D57="Wagner da Silva","Vale dos Sinos",
D57="Marcelo de Souza","Sul",
D57="Fernando Moura","Serra",
D57="Paulo Renato","Litoral",
D57="Vinicios da Luz","Litoral",
D57="Bruno Santos","Litoral",
D57="Mauricio Keenan","Sul",
D57="Cristielen da Silva","Vale dos Sinos",
D57="Juliano Lause","Grande POA",
D57="Thiago Fraga","Vale dos Sinos",
D57="Natália Bombardelli","Geral",
D57="Jenifer Rodrigues","Geral",
D57="Evandro da Costa","Serra",
D57="Henrik Von Muhlen","Serra",
D57="Vinicius da Luz","Litoral",
D57="Edson Luiz","Sul",
D57="Rose - Nelvaira","Sul",
D57="Sidimar Luis","Serra",
D57="Guilherme Juhliano","Grande POA",
D57="Anaina Schmidt","Sul",
D57="Timoteo Hellwig","Sul",
D57="Carlos Alberto","Sul",
D57="Fabricio Brancher","Serra",
D57="Rita de Cassia","Sul",
D57="Luiz Olavo","Litoral",
D57="GianFrancisco Silva","Grande POA",
D57="Larissa de Moura","Sul",
D57="Jose Carlos","Serra",
D57="Jonathas Baptista","Litoral",
D57="Victor Hugo","Vale dos Sinos",
D57="Tiago Ayres","Sul",
D57="Larissa de Moura","Sul",
D57="Perdido","Perdido",
TRUE,""
)</f>
        <v>Vale dos Sinos</v>
      </c>
      <c r="G57" s="56" t="str">
        <f t="shared" si="0"/>
        <v>Franciele</v>
      </c>
      <c r="H57" s="57" t="s">
        <v>181</v>
      </c>
      <c r="I57" s="19">
        <v>46198</v>
      </c>
      <c r="J57" s="57" t="s">
        <v>34</v>
      </c>
      <c r="K57" s="58"/>
      <c r="L57" s="73"/>
    </row>
    <row r="58" spans="1:12" s="57" customFormat="1" ht="15" customHeight="1">
      <c r="A58" s="59">
        <v>45001</v>
      </c>
      <c r="B58" s="5" t="s">
        <v>27</v>
      </c>
      <c r="C58" s="54" cm="1">
        <f t="array" ref="C58">_xlfn.IFS(
D58="Jenifer Rodrigues",1575,
D58="Tatiana | Serra",9886,
D58="Cristielen da Silva",1211,
D58="Paulo Renato",6127,
D58="Ariane Quebao",1596,
D58="Henrique Godinho",1518,
D58="Timoteo Hellwing",9839,
D58="Gislaine Muller",9937,
D58="Rose - Nelvara",9863,
D58="Nei Xavier",1150,
D58="Raquel Ricardo",1217,
D58="Elisiane Lambrechtt",1234,
D58="Arlecio Lindemann",1328,
D58="Andreia Lopes",1504,
D58="Moacir Lopes",1278,
D58="Dionis Jose",1525,
D58="Volnei Klug",1335,
D58="Jairo Costa",9911,
D58="Camila Arruda",1464,
D58="Viviane Botelho",9872,
D58="Douglas Montagna",1581,
D58="Natália Bombardelli",1429,
D58="Wagner da Silva",1623,
D58="Marcelo de Souza",9808,
D58="Fernando Moura",1450,
D58="Mauricio Keenan",1500,
D58="Vinicius da Luz",9905,
D58="Bruno Santos",1273,
D58="Juliano Lause",1544,
D58="Thiago Fraga",1604,
D58="Evandro da Costa",1235,
D58="Henrik Von Muhlen",1280,
D58="Edson Luiz",1296,
D58="Sidimar Luis",1325,
D58="Luiz Olavo",1607,
D58="Guilherme Juhliano",1522,
D58="Anaina Schmidt",1503,
D58="Perdido",0,
D58="Carlos Alberto",1615,
D58="Fabricio Brancher",1237,
D58="Rita de Cassia",1219,
D58="Jonathas Baptista",1363,
D58="GianFrancisco Silva",1552,
D58="Tiago Ayres",9920,
D58="Victor Hugo",1319,
D58="Jose Carlos",1393,
TRUE,""
)</f>
        <v>1429</v>
      </c>
      <c r="D58" s="57" t="s">
        <v>187</v>
      </c>
      <c r="E58" s="55" t="s">
        <v>29</v>
      </c>
      <c r="F58" s="56" t="str" cm="1">
        <f t="array" ref="F58">_xlfn.IFS(
D58="Andreia Lopes","Serra",
D58="Arlecio Lindemann","Sul",
D58="Dionis Jose","Vale dos Sinos",
D58="Douglas Montagna","Grande POA",
D58="Elisiane Lambrechtt","Grande POA",
D58="Gislaine Muller","Vale dos Sinos",
D58="Henrique Godinho","Grande POA",
D58="Rose - Nelvara","Sul",
D58="Viviane Botelho","Sul",
D58="Ariane Quebao","Grande POA",
D58="Camila Arruda","Sul",
D58="Jairo Costa","Sul",
D58="Moacir Lopes","Grande POA",
D58="Nei Xavier","Grande POA",
D58="Raquel Ricardo","Vale dos Sinos",
D58="Tatiana | Serra","Serra",
D58="Tatiana | Litoral","Litoral",
D58="Timoteo Hellwing","Sul",
D58="Volnei Klug","Sul",
D58="Wagner da Silva","Vale dos Sinos",
D58="Marcelo de Souza","Sul",
D58="Fernando Moura","Serra",
D58="Paulo Renato","Litoral",
D58="Vinicios da Luz","Litoral",
D58="Bruno Santos","Litoral",
D58="Mauricio Keenan","Sul",
D58="Cristielen da Silva","Vale dos Sinos",
D58="Juliano Lause","Grande POA",
D58="Thiago Fraga","Vale dos Sinos",
D58="Natália Bombardelli","Geral",
D58="Jenifer Rodrigues","Geral",
D58="Evandro da Costa","Serra",
D58="Henrik Von Muhlen","Serra",
D58="Vinicius da Luz","Litoral",
D58="Edson Luiz","Sul",
D58="Rose - Nelvaira","Sul",
D58="Sidimar Luis","Serra",
D58="Guilherme Juhliano","Grande POA",
D58="Anaina Schmidt","Sul",
D58="Timoteo Hellwig","Sul",
D58="Carlos Alberto","Sul",
D58="Fabricio Brancher","Serra",
D58="Rita de Cassia","Sul",
D58="Luiz Olavo","Litoral",
D58="GianFrancisco Silva","Grande POA",
D58="Larissa de Moura","Sul",
D58="Jose Carlos","Serra",
D58="Jonathas Baptista","Litoral",
D58="Victor Hugo","Vale dos Sinos",
D58="Tiago Ayres","Sul",
D58="Larissa de Moura","Sul",
D58="Perdido","Perdido",
TRUE,""
)</f>
        <v>Geral</v>
      </c>
      <c r="G58" s="56" t="str">
        <f t="shared" si="0"/>
        <v>Franciele</v>
      </c>
      <c r="H58" s="57" t="s">
        <v>181</v>
      </c>
      <c r="I58" s="19">
        <v>46198</v>
      </c>
      <c r="J58" s="57" t="s">
        <v>34</v>
      </c>
      <c r="K58" s="58"/>
      <c r="L58" s="73"/>
    </row>
    <row r="59" spans="1:12" s="57" customFormat="1" ht="15" customHeight="1">
      <c r="A59" s="59">
        <v>45016</v>
      </c>
      <c r="B59" s="5" t="s">
        <v>27</v>
      </c>
      <c r="C59" s="54" cm="1">
        <f t="array" ref="C59">_xlfn.IFS(
D59="Jenifer Rodrigues",1575,
D59="Tatiana | Serra",9886,
D59="Cristielen da Silva",1211,
D59="Paulo Renato",6127,
D59="Ariane Quebao",1596,
D59="Henrique Godinho",1518,
D59="Timoteo Hellwing",9839,
D59="Gislaine Muller",9937,
D59="Rose - Nelvara",9863,
D59="Nei Xavier",1150,
D59="Raquel Ricardo",1217,
D59="Elisiane Lambrechtt",1234,
D59="Arlecio Lindemann",1328,
D59="Andreia Lopes",1504,
D59="Moacir Lopes",1278,
D59="Dionis Jose",1525,
D59="Volnei Klug",1335,
D59="Jairo Costa",9911,
D59="Camila Arruda",1464,
D59="Viviane Botelho",9872,
D59="Douglas Montagna",1581,
D59="Natália Bombardelli",1429,
D59="Wagner da Silva",1623,
D59="Marcelo de Souza",9808,
D59="Fernando Moura",1450,
D59="Mauricio Keenan",1500,
D59="Vinicius da Luz",9905,
D59="Bruno Santos",1273,
D59="Juliano Lause",1544,
D59="Thiago Fraga",1604,
D59="Evandro da Costa",1235,
D59="Henrik Von Muhlen",1280,
D59="Edson Luiz",1296,
D59="Sidimar Luis",1325,
D59="Luiz Olavo",1607,
D59="Guilherme Juhliano",1522,
D59="Anaina Schmidt",1503,
D59="Perdido",0,
D59="Carlos Alberto",1615,
D59="Fabricio Brancher",1237,
D59="Rita de Cassia",1219,
D59="Jonathas Baptista",1363,
D59="GianFrancisco Silva",1552,
D59="Tiago Ayres",9920,
D59="Victor Hugo",1319,
D59="Jose Carlos",1393,
TRUE,""
)</f>
        <v>1596</v>
      </c>
      <c r="D59" s="57" t="s">
        <v>62</v>
      </c>
      <c r="E59" s="55" t="s">
        <v>29</v>
      </c>
      <c r="F59" s="56" t="str" cm="1">
        <f t="array" ref="F59">_xlfn.IFS(
D59="Andreia Lopes","Serra",
D59="Arlecio Lindemann","Sul",
D59="Dionis Jose","Vale dos Sinos",
D59="Douglas Montagna","Grande POA",
D59="Elisiane Lambrechtt","Grande POA",
D59="Gislaine Muller","Vale dos Sinos",
D59="Henrique Godinho","Grande POA",
D59="Rose - Nelvara","Sul",
D59="Viviane Botelho","Sul",
D59="Ariane Quebao","Grande POA",
D59="Camila Arruda","Sul",
D59="Jairo Costa","Sul",
D59="Moacir Lopes","Grande POA",
D59="Nei Xavier","Grande POA",
D59="Raquel Ricardo","Vale dos Sinos",
D59="Tatiana | Serra","Serra",
D59="Tatiana | Litoral","Litoral",
D59="Timoteo Hellwing","Sul",
D59="Volnei Klug","Sul",
D59="Wagner da Silva","Vale dos Sinos",
D59="Marcelo de Souza","Sul",
D59="Fernando Moura","Serra",
D59="Paulo Renato","Litoral",
D59="Vinicios da Luz","Litoral",
D59="Bruno Santos","Litoral",
D59="Mauricio Keenan","Sul",
D59="Cristielen da Silva","Vale dos Sinos",
D59="Juliano Lause","Grande POA",
D59="Thiago Fraga","Vale dos Sinos",
D59="Natália Bombardelli","Geral",
D59="Jenifer Rodrigues","Geral",
D59="Evandro da Costa","Serra",
D59="Henrik Von Muhlen","Serra",
D59="Vinicius da Luz","Litoral",
D59="Edson Luiz","Sul",
D59="Rose - Nelvaira","Sul",
D59="Sidimar Luis","Serra",
D59="Guilherme Juhliano","Grande POA",
D59="Anaina Schmidt","Sul",
D59="Timoteo Hellwig","Sul",
D59="Carlos Alberto","Sul",
D59="Fabricio Brancher","Serra",
D59="Rita de Cassia","Sul",
D59="Luiz Olavo","Litoral",
D59="GianFrancisco Silva","Grande POA",
D59="Larissa de Moura","Sul",
D59="Jose Carlos","Serra",
D59="Jonathas Baptista","Litoral",
D59="Victor Hugo","Vale dos Sinos",
D59="Tiago Ayres","Sul",
D59="Larissa de Moura","Sul",
D59="Perdido","Perdido",
TRUE,""
)</f>
        <v>Grande POA</v>
      </c>
      <c r="G59" s="56" t="str">
        <f t="shared" si="0"/>
        <v>Franciele</v>
      </c>
      <c r="H59" s="57" t="s">
        <v>181</v>
      </c>
      <c r="I59" s="19">
        <v>46198</v>
      </c>
      <c r="J59" s="57" t="s">
        <v>34</v>
      </c>
      <c r="K59" s="58"/>
      <c r="L59" s="73"/>
    </row>
    <row r="60" spans="1:12" s="57" customFormat="1" ht="15" customHeight="1">
      <c r="A60" s="59">
        <v>45126</v>
      </c>
      <c r="B60" s="5" t="s">
        <v>27</v>
      </c>
      <c r="C60" s="54" cm="1">
        <f t="array" ref="C60">_xlfn.IFS(
D60="Jenifer Rodrigues",1575,
D60="Tatiana | Serra",9886,
D60="Cristielen da Silva",1211,
D60="Paulo Renato",6127,
D60="Ariane Quebao",1596,
D60="Henrique Godinho",1518,
D60="Timoteo Hellwing",9839,
D60="Gislaine Muller",9937,
D60="Rose - Nelvara",9863,
D60="Nei Xavier",1150,
D60="Raquel Ricardo",1217,
D60="Elisiane Lambrechtt",1234,
D60="Arlecio Lindemann",1328,
D60="Andreia Lopes",1504,
D60="Moacir Lopes",1278,
D60="Dionis Jose",1525,
D60="Volnei Klug",1335,
D60="Jairo Costa",9911,
D60="Camila Arruda",1464,
D60="Viviane Botelho",9872,
D60="Douglas Montagna",1581,
D60="Natália Bombardelli",1429,
D60="Wagner da Silva",1623,
D60="Marcelo de Souza",9808,
D60="Fernando Moura",1450,
D60="Mauricio Keenan",1500,
D60="Vinicius da Luz",9905,
D60="Bruno Santos",1273,
D60="Juliano Lause",1544,
D60="Thiago Fraga",1604,
D60="Evandro da Costa",1235,
D60="Henrik Von Muhlen",1280,
D60="Edson Luiz",1296,
D60="Sidimar Luis",1325,
D60="Luiz Olavo",1607,
D60="Guilherme Juhliano",1522,
D60="Anaina Schmidt",1503,
D60="Perdido",0,
D60="Carlos Alberto",1615,
D60="Fabricio Brancher",1237,
D60="Rita de Cassia",1219,
D60="Jonathas Baptista",1363,
D60="GianFrancisco Silva",1552,
D60="Tiago Ayres",9920,
D60="Victor Hugo",1319,
D60="Jose Carlos",1393,
TRUE,""
)</f>
        <v>1211</v>
      </c>
      <c r="D60" s="57" t="s">
        <v>179</v>
      </c>
      <c r="E60" s="55" t="s">
        <v>29</v>
      </c>
      <c r="F60" s="56" t="str" cm="1">
        <f t="array" ref="F60">_xlfn.IFS(
D60="Andreia Lopes","Serra",
D60="Arlecio Lindemann","Sul",
D60="Dionis Jose","Vale dos Sinos",
D60="Douglas Montagna","Grande POA",
D60="Elisiane Lambrechtt","Grande POA",
D60="Gislaine Muller","Vale dos Sinos",
D60="Henrique Godinho","Grande POA",
D60="Rose - Nelvara","Sul",
D60="Viviane Botelho","Sul",
D60="Ariane Quebao","Grande POA",
D60="Camila Arruda","Sul",
D60="Jairo Costa","Sul",
D60="Moacir Lopes","Grande POA",
D60="Nei Xavier","Grande POA",
D60="Raquel Ricardo","Vale dos Sinos",
D60="Tatiana | Serra","Serra",
D60="Tatiana | Litoral","Litoral",
D60="Timoteo Hellwing","Sul",
D60="Volnei Klug","Sul",
D60="Wagner da Silva","Vale dos Sinos",
D60="Marcelo de Souza","Sul",
D60="Fernando Moura","Serra",
D60="Paulo Renato","Litoral",
D60="Vinicios da Luz","Litoral",
D60="Bruno Santos","Litoral",
D60="Mauricio Keenan","Sul",
D60="Cristielen da Silva","Vale dos Sinos",
D60="Juliano Lause","Grande POA",
D60="Thiago Fraga","Vale dos Sinos",
D60="Natália Bombardelli","Geral",
D60="Jenifer Rodrigues","Geral",
D60="Evandro da Costa","Serra",
D60="Henrik Von Muhlen","Serra",
D60="Vinicius da Luz","Litoral",
D60="Edson Luiz","Sul",
D60="Rose - Nelvaira","Sul",
D60="Sidimar Luis","Serra",
D60="Guilherme Juhliano","Grande POA",
D60="Anaina Schmidt","Sul",
D60="Timoteo Hellwig","Sul",
D60="Carlos Alberto","Sul",
D60="Fabricio Brancher","Serra",
D60="Rita de Cassia","Sul",
D60="Luiz Olavo","Litoral",
D60="GianFrancisco Silva","Grande POA",
D60="Larissa de Moura","Sul",
D60="Jose Carlos","Serra",
D60="Jonathas Baptista","Litoral",
D60="Victor Hugo","Vale dos Sinos",
D60="Tiago Ayres","Sul",
D60="Larissa de Moura","Sul",
D60="Perdido","Perdido",
TRUE,""
)</f>
        <v>Vale dos Sinos</v>
      </c>
      <c r="G60" s="56" t="str">
        <f t="shared" si="0"/>
        <v>Franciele</v>
      </c>
      <c r="H60" s="57" t="s">
        <v>181</v>
      </c>
      <c r="I60" s="19">
        <v>46198</v>
      </c>
      <c r="J60" s="57" t="s">
        <v>34</v>
      </c>
      <c r="K60" s="58"/>
      <c r="L60" s="73"/>
    </row>
    <row r="61" spans="1:12" s="57" customFormat="1" ht="15" customHeight="1">
      <c r="A61" s="59">
        <v>45284</v>
      </c>
      <c r="B61" s="5" t="s">
        <v>27</v>
      </c>
      <c r="C61" s="54" cm="1">
        <f t="array" ref="C61">_xlfn.IFS(
D61="Jenifer Rodrigues",1575,
D61="Tatiana | Serra",9886,
D61="Cristielen da Silva",1211,
D61="Paulo Renato",6127,
D61="Ariane Quebao",1596,
D61="Henrique Godinho",1518,
D61="Timoteo Hellwing",9839,
D61="Gislaine Muller",9937,
D61="Rose - Nelvara",9863,
D61="Nei Xavier",1150,
D61="Raquel Ricardo",1217,
D61="Elisiane Lambrechtt",1234,
D61="Arlecio Lindemann",1328,
D61="Andreia Lopes",1504,
D61="Moacir Lopes",1278,
D61="Dionis Jose",1525,
D61="Volnei Klug",1335,
D61="Jairo Costa",9911,
D61="Camila Arruda",1464,
D61="Viviane Botelho",9872,
D61="Douglas Montagna",1581,
D61="Natália Bombardelli",1429,
D61="Wagner da Silva",1623,
D61="Marcelo de Souza",9808,
D61="Fernando Moura",1450,
D61="Mauricio Keenan",1500,
D61="Vinicius da Luz",9905,
D61="Bruno Santos",1273,
D61="Juliano Lause",1544,
D61="Thiago Fraga",1604,
D61="Evandro da Costa",1235,
D61="Henrik Von Muhlen",1280,
D61="Edson Luiz",1296,
D61="Sidimar Luis",1325,
D61="Luiz Olavo",1607,
D61="Guilherme Juhliano",1522,
D61="Anaina Schmidt",1503,
D61="Perdido",0,
D61="Carlos Alberto",1615,
D61="Fabricio Brancher",1237,
D61="Rita de Cassia",1219,
D61="Jonathas Baptista",1363,
D61="GianFrancisco Silva",1552,
D61="Tiago Ayres",9920,
D61="Victor Hugo",1319,
D61="Jose Carlos",1393,
TRUE,""
)</f>
        <v>1429</v>
      </c>
      <c r="D61" s="57" t="s">
        <v>187</v>
      </c>
      <c r="E61" s="55" t="s">
        <v>29</v>
      </c>
      <c r="F61" s="56" t="str" cm="1">
        <f t="array" ref="F61">_xlfn.IFS(
D61="Andreia Lopes","Serra",
D61="Arlecio Lindemann","Sul",
D61="Dionis Jose","Vale dos Sinos",
D61="Douglas Montagna","Grande POA",
D61="Elisiane Lambrechtt","Grande POA",
D61="Gislaine Muller","Vale dos Sinos",
D61="Henrique Godinho","Grande POA",
D61="Rose - Nelvara","Sul",
D61="Viviane Botelho","Sul",
D61="Ariane Quebao","Grande POA",
D61="Camila Arruda","Sul",
D61="Jairo Costa","Sul",
D61="Moacir Lopes","Grande POA",
D61="Nei Xavier","Grande POA",
D61="Raquel Ricardo","Vale dos Sinos",
D61="Tatiana | Serra","Serra",
D61="Tatiana | Litoral","Litoral",
D61="Timoteo Hellwing","Sul",
D61="Volnei Klug","Sul",
D61="Wagner da Silva","Vale dos Sinos",
D61="Marcelo de Souza","Sul",
D61="Fernando Moura","Serra",
D61="Paulo Renato","Litoral",
D61="Vinicios da Luz","Litoral",
D61="Bruno Santos","Litoral",
D61="Mauricio Keenan","Sul",
D61="Cristielen da Silva","Vale dos Sinos",
D61="Juliano Lause","Grande POA",
D61="Thiago Fraga","Vale dos Sinos",
D61="Natália Bombardelli","Geral",
D61="Jenifer Rodrigues","Geral",
D61="Evandro da Costa","Serra",
D61="Henrik Von Muhlen","Serra",
D61="Vinicius da Luz","Litoral",
D61="Edson Luiz","Sul",
D61="Rose - Nelvaira","Sul",
D61="Sidimar Luis","Serra",
D61="Guilherme Juhliano","Grande POA",
D61="Anaina Schmidt","Sul",
D61="Timoteo Hellwig","Sul",
D61="Carlos Alberto","Sul",
D61="Fabricio Brancher","Serra",
D61="Rita de Cassia","Sul",
D61="Luiz Olavo","Litoral",
D61="GianFrancisco Silva","Grande POA",
D61="Larissa de Moura","Sul",
D61="Jose Carlos","Serra",
D61="Jonathas Baptista","Litoral",
D61="Victor Hugo","Vale dos Sinos",
D61="Tiago Ayres","Sul",
D61="Larissa de Moura","Sul",
D61="Perdido","Perdido",
TRUE,""
)</f>
        <v>Geral</v>
      </c>
      <c r="G61" s="56" t="str">
        <f t="shared" si="0"/>
        <v>Franciele</v>
      </c>
      <c r="H61" s="57" t="s">
        <v>181</v>
      </c>
      <c r="I61" s="19">
        <v>46198</v>
      </c>
      <c r="J61" s="57" t="s">
        <v>34</v>
      </c>
      <c r="K61" s="58"/>
      <c r="L61" s="73"/>
    </row>
    <row r="62" spans="1:12" s="57" customFormat="1" ht="15" customHeight="1">
      <c r="A62" s="59" t="s">
        <v>77</v>
      </c>
      <c r="B62" s="5" t="s">
        <v>27</v>
      </c>
      <c r="C62" s="54" cm="1">
        <f t="array" ref="C62">_xlfn.IFS(
D62="Jenifer Rodrigues",1575,
D62="Tatiana | Serra",9886,
D62="Cristielen da Silva",1211,
D62="Paulo Renato",6127,
D62="Ariane Quebao",1596,
D62="Henrique Godinho",1518,
D62="Timoteo Hellwing",9839,
D62="Gislaine Muller",9937,
D62="Rose - Nelvara",9863,
D62="Nei Xavier",1150,
D62="Raquel Ricardo",1217,
D62="Elisiane Lambrechtt",1234,
D62="Arlecio Lindemann",1328,
D62="Andreia Lopes",1504,
D62="Moacir Lopes",1278,
D62="Dionis Jose",1525,
D62="Volnei Klug",1335,
D62="Jairo Costa",9911,
D62="Camila Arruda",1464,
D62="Viviane Botelho",9872,
D62="Douglas Montagna",1581,
D62="Natália Bombardelli",1429,
D62="Wagner da Silva",1623,
D62="Marcelo de Souza",9808,
D62="Fernando Moura",1450,
D62="Mauricio Keenan",1500,
D62="Vinicius da Luz",9905,
D62="Bruno Santos",1273,
D62="Juliano Lause",1544,
D62="Thiago Fraga",1604,
D62="Evandro da Costa",1235,
D62="Henrik Von Muhlen",1280,
D62="Edson Luiz",1296,
D62="Sidimar Luis",1325,
D62="Luiz Olavo",1607,
D62="Guilherme Juhliano",1522,
D62="Anaina Schmidt",1503,
D62="Perdido",0,
D62="Carlos Alberto",1615,
D62="Fabricio Brancher",1237,
D62="Rita de Cassia",1219,
D62="Jonathas Baptista",1363,
D62="GianFrancisco Silva",1552,
D62="Tiago Ayres",9920,
D62="Victor Hugo",1319,
D62="Jose Carlos",1393,
TRUE,""
)</f>
        <v>1575</v>
      </c>
      <c r="D62" s="57" t="s">
        <v>137</v>
      </c>
      <c r="E62" s="55" t="s">
        <v>29</v>
      </c>
      <c r="F62" s="56" t="str" cm="1">
        <f t="array" ref="F62">_xlfn.IFS(
D62="Andreia Lopes","Serra",
D62="Arlecio Lindemann","Sul",
D62="Dionis Jose","Vale dos Sinos",
D62="Douglas Montagna","Grande POA",
D62="Elisiane Lambrechtt","Grande POA",
D62="Gislaine Muller","Vale dos Sinos",
D62="Henrique Godinho","Grande POA",
D62="Rose - Nelvara","Sul",
D62="Viviane Botelho","Sul",
D62="Ariane Quebao","Grande POA",
D62="Camila Arruda","Sul",
D62="Jairo Costa","Sul",
D62="Moacir Lopes","Grande POA",
D62="Nei Xavier","Grande POA",
D62="Raquel Ricardo","Vale dos Sinos",
D62="Tatiana | Serra","Serra",
D62="Tatiana | Litoral","Litoral",
D62="Timoteo Hellwing","Sul",
D62="Volnei Klug","Sul",
D62="Wagner da Silva","Vale dos Sinos",
D62="Marcelo de Souza","Sul",
D62="Fernando Moura","Serra",
D62="Paulo Renato","Litoral",
D62="Vinicios da Luz","Litoral",
D62="Bruno Santos","Litoral",
D62="Mauricio Keenan","Sul",
D62="Cristielen da Silva","Vale dos Sinos",
D62="Juliano Lause","Grande POA",
D62="Thiago Fraga","Vale dos Sinos",
D62="Natália Bombardelli","Geral",
D62="Jenifer Rodrigues","Geral",
D62="Evandro da Costa","Serra",
D62="Henrik Von Muhlen","Serra",
D62="Vinicius da Luz","Litoral",
D62="Edson Luiz","Sul",
D62="Rose - Nelvaira","Sul",
D62="Sidimar Luis","Serra",
D62="Guilherme Juhliano","Grande POA",
D62="Anaina Schmidt","Sul",
D62="Timoteo Hellwig","Sul",
D62="Carlos Alberto","Sul",
D62="Fabricio Brancher","Serra",
D62="Rita de Cassia","Sul",
D62="Luiz Olavo","Litoral",
D62="GianFrancisco Silva","Grande POA",
D62="Larissa de Moura","Sul",
D62="Jose Carlos","Serra",
D62="Jonathas Baptista","Litoral",
D62="Victor Hugo","Vale dos Sinos",
D62="Tiago Ayres","Sul",
D62="Larissa de Moura","Sul",
D62="Perdido","Perdido",
TRUE,""
)</f>
        <v>Geral</v>
      </c>
      <c r="G62" s="56" t="str">
        <f t="shared" si="0"/>
        <v>Franciele</v>
      </c>
      <c r="H62" s="57" t="s">
        <v>181</v>
      </c>
      <c r="I62" s="19">
        <v>46198</v>
      </c>
      <c r="J62" s="57" t="s">
        <v>34</v>
      </c>
      <c r="K62" s="58"/>
      <c r="L62" s="73"/>
    </row>
    <row r="63" spans="1:12" s="57" customFormat="1" ht="15" customHeight="1">
      <c r="A63" s="59" t="s">
        <v>76</v>
      </c>
      <c r="B63" s="5" t="s">
        <v>27</v>
      </c>
      <c r="C63" s="54" cm="1">
        <f t="array" ref="C63">_xlfn.IFS(
D63="Jenifer Rodrigues",1575,
D63="Tatiana | Serra",9886,
D63="Cristielen da Silva",1211,
D63="Paulo Renato",6127,
D63="Ariane Quebao",1596,
D63="Henrique Godinho",1518,
D63="Timoteo Hellwing",9839,
D63="Gislaine Muller",9937,
D63="Rose - Nelvara",9863,
D63="Nei Xavier",1150,
D63="Raquel Ricardo",1217,
D63="Elisiane Lambrechtt",1234,
D63="Arlecio Lindemann",1328,
D63="Andreia Lopes",1504,
D63="Moacir Lopes",1278,
D63="Dionis Jose",1525,
D63="Volnei Klug",1335,
D63="Jairo Costa",9911,
D63="Camila Arruda",1464,
D63="Viviane Botelho",9872,
D63="Douglas Montagna",1581,
D63="Natália Bombardelli",1429,
D63="Wagner da Silva",1623,
D63="Marcelo de Souza",9808,
D63="Fernando Moura",1450,
D63="Mauricio Keenan",1500,
D63="Vinicius da Luz",9905,
D63="Bruno Santos",1273,
D63="Juliano Lause",1544,
D63="Thiago Fraga",1604,
D63="Evandro da Costa",1235,
D63="Henrik Von Muhlen",1280,
D63="Edson Luiz",1296,
D63="Sidimar Luis",1325,
D63="Luiz Olavo",1607,
D63="Guilherme Juhliano",1522,
D63="Anaina Schmidt",1503,
D63="Perdido",0,
D63="Carlos Alberto",1615,
D63="Fabricio Brancher",1237,
D63="Rita de Cassia",1219,
D63="Jonathas Baptista",1363,
D63="GianFrancisco Silva",1552,
D63="Tiago Ayres",9920,
D63="Victor Hugo",1319,
D63="Jose Carlos",1393,
TRUE,""
)</f>
        <v>1575</v>
      </c>
      <c r="D63" s="57" t="s">
        <v>137</v>
      </c>
      <c r="E63" s="55" t="s">
        <v>29</v>
      </c>
      <c r="F63" s="56" t="str" cm="1">
        <f t="array" ref="F63">_xlfn.IFS(
D63="Andreia Lopes","Serra",
D63="Arlecio Lindemann","Sul",
D63="Dionis Jose","Vale dos Sinos",
D63="Douglas Montagna","Grande POA",
D63="Elisiane Lambrechtt","Grande POA",
D63="Gislaine Muller","Vale dos Sinos",
D63="Henrique Godinho","Grande POA",
D63="Rose - Nelvara","Sul",
D63="Viviane Botelho","Sul",
D63="Ariane Quebao","Grande POA",
D63="Camila Arruda","Sul",
D63="Jairo Costa","Sul",
D63="Moacir Lopes","Grande POA",
D63="Nei Xavier","Grande POA",
D63="Raquel Ricardo","Vale dos Sinos",
D63="Tatiana | Serra","Serra",
D63="Tatiana | Litoral","Litoral",
D63="Timoteo Hellwing","Sul",
D63="Volnei Klug","Sul",
D63="Wagner da Silva","Vale dos Sinos",
D63="Marcelo de Souza","Sul",
D63="Fernando Moura","Serra",
D63="Paulo Renato","Litoral",
D63="Vinicios da Luz","Litoral",
D63="Bruno Santos","Litoral",
D63="Mauricio Keenan","Sul",
D63="Cristielen da Silva","Vale dos Sinos",
D63="Juliano Lause","Grande POA",
D63="Thiago Fraga","Vale dos Sinos",
D63="Natália Bombardelli","Geral",
D63="Jenifer Rodrigues","Geral",
D63="Evandro da Costa","Serra",
D63="Henrik Von Muhlen","Serra",
D63="Vinicius da Luz","Litoral",
D63="Edson Luiz","Sul",
D63="Rose - Nelvaira","Sul",
D63="Sidimar Luis","Serra",
D63="Guilherme Juhliano","Grande POA",
D63="Anaina Schmidt","Sul",
D63="Timoteo Hellwig","Sul",
D63="Carlos Alberto","Sul",
D63="Fabricio Brancher","Serra",
D63="Rita de Cassia","Sul",
D63="Luiz Olavo","Litoral",
D63="GianFrancisco Silva","Grande POA",
D63="Larissa de Moura","Sul",
D63="Jose Carlos","Serra",
D63="Jonathas Baptista","Litoral",
D63="Victor Hugo","Vale dos Sinos",
D63="Tiago Ayres","Sul",
D63="Larissa de Moura","Sul",
D63="Perdido","Perdido",
TRUE,""
)</f>
        <v>Geral</v>
      </c>
      <c r="G63" s="56" t="str">
        <f t="shared" si="0"/>
        <v>Franciele</v>
      </c>
      <c r="H63" s="57" t="s">
        <v>181</v>
      </c>
      <c r="I63" s="19">
        <v>46198</v>
      </c>
      <c r="J63" s="57" t="s">
        <v>34</v>
      </c>
      <c r="K63" s="58"/>
      <c r="L63" s="73"/>
    </row>
    <row r="64" spans="1:12" s="57" customFormat="1" ht="15" customHeight="1">
      <c r="A64" s="59">
        <v>727</v>
      </c>
      <c r="B64" s="5" t="s">
        <v>27</v>
      </c>
      <c r="C64" s="54" cm="1">
        <f t="array" ref="C64">_xlfn.IFS(
D64="Jenifer Rodrigues",1575,
D64="Tatiana | Serra",9886,
D64="Cristielen da Silva",1211,
D64="Paulo Renato",6127,
D64="Ariane Quebao",1596,
D64="Henrique Godinho",1518,
D64="Timoteo Hellwing",9839,
D64="Gislaine Muller",9937,
D64="Rose - Nelvara",9863,
D64="Nei Xavier",1150,
D64="Raquel Ricardo",1217,
D64="Elisiane Lambrechtt",1234,
D64="Arlecio Lindemann",1328,
D64="Andreia Lopes",1504,
D64="Moacir Lopes",1278,
D64="Dionis Jose",1525,
D64="Volnei Klug",1335,
D64="Jairo Costa",9911,
D64="Camila Arruda",1464,
D64="Viviane Botelho",9872,
D64="Douglas Montagna",1581,
D64="Natália Bombardelli",1429,
D64="Wagner da Silva",1623,
D64="Marcelo de Souza",9808,
D64="Fernando Moura",1450,
D64="Mauricio Keenan",1500,
D64="Vinicius da Luz",9905,
D64="Bruno Santos",1273,
D64="Juliano Lause",1544,
D64="Thiago Fraga",1604,
D64="Evandro da Costa",1235,
D64="Henrik Von Muhlen",1280,
D64="Edson Luiz",1296,
D64="Sidimar Luis",1325,
D64="Luiz Olavo",1607,
D64="Guilherme Juhliano",1522,
D64="Anaina Schmidt",1503,
D64="Perdido",0,
D64="Carlos Alberto",1615,
D64="Fabricio Brancher",1237,
D64="Rita de Cassia",1219,
D64="Jonathas Baptista",1363,
D64="GianFrancisco Silva",1552,
D64="Tiago Ayres",9920,
D64="Victor Hugo",1319,
D64="Jose Carlos",1393,
TRUE,""
)</f>
        <v>1623</v>
      </c>
      <c r="D64" s="57" t="s">
        <v>81</v>
      </c>
      <c r="E64" s="55" t="s">
        <v>48</v>
      </c>
      <c r="F64" s="56" t="str" cm="1">
        <f t="array" ref="F64">_xlfn.IFS(
D64="Andreia Lopes","Serra",
D64="Arlecio Lindemann","Sul",
D64="Dionis Jose","Vale dos Sinos",
D64="Douglas Montagna","Grande POA",
D64="Elisiane Lambrechtt","Grande POA",
D64="Gislaine Muller","Vale dos Sinos",
D64="Henrique Godinho","Grande POA",
D64="Rose - Nelvara","Sul",
D64="Viviane Botelho","Sul",
D64="Ariane Quebao","Grande POA",
D64="Camila Arruda","Sul",
D64="Jairo Costa","Sul",
D64="Moacir Lopes","Grande POA",
D64="Nei Xavier","Grande POA",
D64="Raquel Ricardo","Vale dos Sinos",
D64="Tatiana | Serra","Serra",
D64="Tatiana | Litoral","Litoral",
D64="Timoteo Hellwing","Sul",
D64="Volnei Klug","Sul",
D64="Wagner da Silva","Vale dos Sinos",
D64="Marcelo de Souza","Sul",
D64="Fernando Moura","Serra",
D64="Paulo Renato","Litoral",
D64="Vinicios da Luz","Litoral",
D64="Bruno Santos","Litoral",
D64="Mauricio Keenan","Sul",
D64="Cristielen da Silva","Vale dos Sinos",
D64="Juliano Lause","Grande POA",
D64="Thiago Fraga","Vale dos Sinos",
D64="Natália Bombardelli","Geral",
D64="Jenifer Rodrigues","Geral",
D64="Evandro da Costa","Serra",
D64="Henrik Von Muhlen","Serra",
D64="Vinicius da Luz","Litoral",
D64="Edson Luiz","Sul",
D64="Rose - Nelvaira","Sul",
D64="Sidimar Luis","Serra",
D64="Guilherme Juhliano","Grande POA",
D64="Anaina Schmidt","Sul",
D64="Timoteo Hellwig","Sul",
D64="Carlos Alberto","Sul",
D64="Fabricio Brancher","Serra",
D64="Rita de Cassia","Sul",
D64="Luiz Olavo","Litoral",
D64="GianFrancisco Silva","Grande POA",
D64="Larissa de Moura","Sul",
D64="Jose Carlos","Serra",
D64="Jonathas Baptista","Litoral",
D64="Victor Hugo","Vale dos Sinos",
D64="Tiago Ayres","Sul",
D64="Larissa de Moura","Sul",
D64="Perdido","Perdido",
TRUE,""
)</f>
        <v>Vale dos Sinos</v>
      </c>
      <c r="G64" s="56" t="str">
        <f t="shared" si="0"/>
        <v>Leonardo</v>
      </c>
      <c r="H64" s="105" t="s">
        <v>181</v>
      </c>
      <c r="I64" s="19">
        <v>46199</v>
      </c>
      <c r="J64" s="57" t="s">
        <v>32</v>
      </c>
      <c r="K64" s="58">
        <v>491.6</v>
      </c>
      <c r="L64" s="73"/>
    </row>
    <row r="65" spans="1:12" s="57" customFormat="1" ht="15" customHeight="1">
      <c r="A65" s="59">
        <v>25029</v>
      </c>
      <c r="B65" s="5" t="s">
        <v>27</v>
      </c>
      <c r="C65" s="54" cm="1">
        <f t="array" ref="C65">_xlfn.IFS(
D65="Jenifer Rodrigues",1575,
D65="Tatiana | Serra",9886,
D65="Cristielen da Silva",1211,
D65="Paulo Renato",6127,
D65="Ariane Quebao",1596,
D65="Henrique Godinho",1518,
D65="Timoteo Hellwing",9839,
D65="Gislaine Muller",9937,
D65="Rose - Nelvara",9863,
D65="Nei Xavier",1150,
D65="Raquel Ricardo",1217,
D65="Elisiane Lambrechtt",1234,
D65="Arlecio Lindemann",1328,
D65="Andreia Lopes",1504,
D65="Moacir Lopes",1278,
D65="Dionis Jose",1525,
D65="Volnei Klug",1335,
D65="Jairo Costa",9911,
D65="Camila Arruda",1464,
D65="Viviane Botelho",9872,
D65="Douglas Montagna",1581,
D65="Natália Bombardelli",1429,
D65="Wagner da Silva",1623,
D65="Marcelo de Souza",9808,
D65="Fernando Moura",1450,
D65="Mauricio Keenan",1500,
D65="Vinicius da Luz",9905,
D65="Bruno Santos",1273,
D65="Juliano Lause",1544,
D65="Thiago Fraga",1604,
D65="Evandro da Costa",1235,
D65="Henrik Von Muhlen",1280,
D65="Edson Luiz",1296,
D65="Sidimar Luis",1325,
D65="Luiz Olavo",1607,
D65="Guilherme Juhliano",1522,
D65="Anaina Schmidt",1503,
D65="Perdido",0,
D65="Carlos Alberto",1615,
D65="Fabricio Brancher",1237,
D65="Rita de Cassia",1219,
D65="Jonathas Baptista",1363,
D65="GianFrancisco Silva",1552,
D65="Tiago Ayres",9920,
D65="Victor Hugo",1319,
D65="Jose Carlos",1393,
TRUE,""
)</f>
        <v>9863</v>
      </c>
      <c r="D65" s="57" t="s">
        <v>60</v>
      </c>
      <c r="E65" s="55" t="s">
        <v>48</v>
      </c>
      <c r="F65" s="56" t="str" cm="1">
        <f t="array" ref="F65">_xlfn.IFS(
D65="Andreia Lopes","Serra",
D65="Arlecio Lindemann","Sul",
D65="Dionis Jose","Vale dos Sinos",
D65="Douglas Montagna","Grande POA",
D65="Elisiane Lambrechtt","Grande POA",
D65="Gislaine Muller","Vale dos Sinos",
D65="Henrique Godinho","Grande POA",
D65="Rose - Nelvara","Sul",
D65="Viviane Botelho","Sul",
D65="Ariane Quebao","Grande POA",
D65="Camila Arruda","Sul",
D65="Jairo Costa","Sul",
D65="Moacir Lopes","Grande POA",
D65="Nei Xavier","Grande POA",
D65="Raquel Ricardo","Vale dos Sinos",
D65="Tatiana | Serra","Serra",
D65="Tatiana | Litoral","Litoral",
D65="Timoteo Hellwing","Sul",
D65="Volnei Klug","Sul",
D65="Wagner da Silva","Vale dos Sinos",
D65="Marcelo de Souza","Sul",
D65="Fernando Moura","Serra",
D65="Paulo Renato","Litoral",
D65="Vinicios da Luz","Litoral",
D65="Bruno Santos","Litoral",
D65="Mauricio Keenan","Sul",
D65="Cristielen da Silva","Vale dos Sinos",
D65="Juliano Lause","Grande POA",
D65="Thiago Fraga","Vale dos Sinos",
D65="Natália Bombardelli","Geral",
D65="Jenifer Rodrigues","Geral",
D65="Evandro da Costa","Serra",
D65="Henrik Von Muhlen","Serra",
D65="Vinicius da Luz","Litoral",
D65="Edson Luiz","Sul",
D65="Rose - Nelvaira","Sul",
D65="Sidimar Luis","Serra",
D65="Guilherme Juhliano","Grande POA",
D65="Anaina Schmidt","Sul",
D65="Timoteo Hellwig","Sul",
D65="Carlos Alberto","Sul",
D65="Fabricio Brancher","Serra",
D65="Rita de Cassia","Sul",
D65="Luiz Olavo","Litoral",
D65="GianFrancisco Silva","Grande POA",
D65="Larissa de Moura","Sul",
D65="Jose Carlos","Serra",
D65="Jonathas Baptista","Litoral",
D65="Victor Hugo","Vale dos Sinos",
D65="Tiago Ayres","Sul",
D65="Larissa de Moura","Sul",
D65="Perdido","Perdido",
TRUE,""
)</f>
        <v>Sul</v>
      </c>
      <c r="G65" s="56" t="str">
        <f t="shared" si="0"/>
        <v>Moizes</v>
      </c>
      <c r="H65" s="105" t="s">
        <v>181</v>
      </c>
      <c r="I65" s="19">
        <v>46199</v>
      </c>
      <c r="J65" s="57" t="s">
        <v>32</v>
      </c>
      <c r="K65" s="58">
        <v>407.43</v>
      </c>
      <c r="L65" s="73"/>
    </row>
    <row r="66" spans="1:12" s="57" customFormat="1" ht="15" customHeight="1">
      <c r="A66" s="59">
        <v>25562</v>
      </c>
      <c r="B66" s="5" t="s">
        <v>27</v>
      </c>
      <c r="C66" s="54" cm="1">
        <f t="array" ref="C66">_xlfn.IFS(
D66="Jenifer Rodrigues",1575,
D66="Tatiana | Serra",9886,
D66="Cristielen da Silva",1211,
D66="Paulo Renato",6127,
D66="Ariane Quebao",1596,
D66="Henrique Godinho",1518,
D66="Timoteo Hellwing",9839,
D66="Gislaine Muller",9937,
D66="Rose - Nelvara",9863,
D66="Nei Xavier",1150,
D66="Raquel Ricardo",1217,
D66="Elisiane Lambrechtt",1234,
D66="Arlecio Lindemann",1328,
D66="Andreia Lopes",1504,
D66="Moacir Lopes",1278,
D66="Dionis Jose",1525,
D66="Volnei Klug",1335,
D66="Jairo Costa",9911,
D66="Camila Arruda",1464,
D66="Viviane Botelho",9872,
D66="Douglas Montagna",1581,
D66="Natália Bombardelli",1429,
D66="Wagner da Silva",1623,
D66="Marcelo de Souza",9808,
D66="Fernando Moura",1450,
D66="Mauricio Keenan",1500,
D66="Vinicius da Luz",9905,
D66="Bruno Santos",1273,
D66="Juliano Lause",1544,
D66="Thiago Fraga",1604,
D66="Evandro da Costa",1235,
D66="Henrik Von Muhlen",1280,
D66="Edson Luiz",1296,
D66="Sidimar Luis",1325,
D66="Luiz Olavo",1607,
D66="Guilherme Juhliano",1522,
D66="Anaina Schmidt",1503,
D66="Perdido",0,
D66="Carlos Alberto",1615,
D66="Fabricio Brancher",1237,
D66="Rita de Cassia",1219,
D66="Jonathas Baptista",1363,
D66="GianFrancisco Silva",1552,
D66="Tiago Ayres",9920,
D66="Victor Hugo",1319,
D66="Jose Carlos",1393,
TRUE,""
)</f>
        <v>1211</v>
      </c>
      <c r="D66" s="57" t="s">
        <v>179</v>
      </c>
      <c r="E66" s="55" t="s">
        <v>29</v>
      </c>
      <c r="F66" s="56" t="str" cm="1">
        <f t="array" ref="F66">_xlfn.IFS(
D66="Andreia Lopes","Serra",
D66="Arlecio Lindemann","Sul",
D66="Dionis Jose","Vale dos Sinos",
D66="Douglas Montagna","Grande POA",
D66="Elisiane Lambrechtt","Grande POA",
D66="Gislaine Muller","Vale dos Sinos",
D66="Henrique Godinho","Grande POA",
D66="Rose - Nelvara","Sul",
D66="Viviane Botelho","Sul",
D66="Ariane Quebao","Grande POA",
D66="Camila Arruda","Sul",
D66="Jairo Costa","Sul",
D66="Moacir Lopes","Grande POA",
D66="Nei Xavier","Grande POA",
D66="Raquel Ricardo","Vale dos Sinos",
D66="Tatiana | Serra","Serra",
D66="Tatiana | Litoral","Litoral",
D66="Timoteo Hellwing","Sul",
D66="Volnei Klug","Sul",
D66="Wagner da Silva","Vale dos Sinos",
D66="Marcelo de Souza","Sul",
D66="Fernando Moura","Serra",
D66="Paulo Renato","Litoral",
D66="Vinicios da Luz","Litoral",
D66="Bruno Santos","Litoral",
D66="Mauricio Keenan","Sul",
D66="Cristielen da Silva","Vale dos Sinos",
D66="Juliano Lause","Grande POA",
D66="Thiago Fraga","Vale dos Sinos",
D66="Natália Bombardelli","Geral",
D66="Jenifer Rodrigues","Geral",
D66="Evandro da Costa","Serra",
D66="Henrik Von Muhlen","Serra",
D66="Vinicius da Luz","Litoral",
D66="Edson Luiz","Sul",
D66="Rose - Nelvaira","Sul",
D66="Sidimar Luis","Serra",
D66="Guilherme Juhliano","Grande POA",
D66="Anaina Schmidt","Sul",
D66="Timoteo Hellwig","Sul",
D66="Carlos Alberto","Sul",
D66="Fabricio Brancher","Serra",
D66="Rita de Cassia","Sul",
D66="Luiz Olavo","Litoral",
D66="GianFrancisco Silva","Grande POA",
D66="Larissa de Moura","Sul",
D66="Jose Carlos","Serra",
D66="Jonathas Baptista","Litoral",
D66="Victor Hugo","Vale dos Sinos",
D66="Tiago Ayres","Sul",
D66="Larissa de Moura","Sul",
D66="Perdido","Perdido",
TRUE,""
)</f>
        <v>Vale dos Sinos</v>
      </c>
      <c r="G66" s="56" t="str">
        <f t="shared" si="0"/>
        <v>Franciele</v>
      </c>
      <c r="H66" s="105" t="s">
        <v>181</v>
      </c>
      <c r="I66" s="19">
        <v>46199</v>
      </c>
      <c r="J66" s="57" t="s">
        <v>32</v>
      </c>
      <c r="K66" s="58">
        <v>516.51</v>
      </c>
      <c r="L66" s="73"/>
    </row>
    <row r="67" spans="1:12" s="57" customFormat="1" ht="15" customHeight="1">
      <c r="A67" s="59">
        <v>28212</v>
      </c>
      <c r="B67" s="5" t="s">
        <v>27</v>
      </c>
      <c r="C67" s="54" cm="1">
        <f t="array" ref="C67">_xlfn.IFS(
D67="Jenifer Rodrigues",1575,
D67="Tatiana | Serra",9886,
D67="Cristielen da Silva",1211,
D67="Paulo Renato",6127,
D67="Ariane Quebao",1596,
D67="Henrique Godinho",1518,
D67="Timoteo Hellwing",9839,
D67="Gislaine Muller",9937,
D67="Rose - Nelvara",9863,
D67="Nei Xavier",1150,
D67="Raquel Ricardo",1217,
D67="Elisiane Lambrechtt",1234,
D67="Arlecio Lindemann",1328,
D67="Andreia Lopes",1504,
D67="Moacir Lopes",1278,
D67="Dionis Jose",1525,
D67="Volnei Klug",1335,
D67="Jairo Costa",9911,
D67="Camila Arruda",1464,
D67="Viviane Botelho",9872,
D67="Douglas Montagna",1581,
D67="Natália Bombardelli",1429,
D67="Wagner da Silva",1623,
D67="Marcelo de Souza",9808,
D67="Fernando Moura",1450,
D67="Mauricio Keenan",1500,
D67="Vinicius da Luz",9905,
D67="Bruno Santos",1273,
D67="Juliano Lause",1544,
D67="Thiago Fraga",1604,
D67="Evandro da Costa",1235,
D67="Henrik Von Muhlen",1280,
D67="Edson Luiz",1296,
D67="Sidimar Luis",1325,
D67="Luiz Olavo",1607,
D67="Guilherme Juhliano",1522,
D67="Anaina Schmidt",1503,
D67="Perdido",0,
D67="Carlos Alberto",1615,
D67="Fabricio Brancher",1237,
D67="Rita de Cassia",1219,
D67="Jonathas Baptista",1363,
D67="GianFrancisco Silva",1552,
D67="Tiago Ayres",9920,
D67="Victor Hugo",1319,
D67="Jose Carlos",1393,
TRUE,""
)</f>
        <v>9808</v>
      </c>
      <c r="D67" s="57" t="s">
        <v>83</v>
      </c>
      <c r="E67" s="55" t="s">
        <v>48</v>
      </c>
      <c r="F67" s="56" t="str" cm="1">
        <f t="array" ref="F67">_xlfn.IFS(
D67="Andreia Lopes","Serra",
D67="Arlecio Lindemann","Sul",
D67="Dionis Jose","Vale dos Sinos",
D67="Douglas Montagna","Grande POA",
D67="Elisiane Lambrechtt","Grande POA",
D67="Gislaine Muller","Vale dos Sinos",
D67="Henrique Godinho","Grande POA",
D67="Rose - Nelvara","Sul",
D67="Viviane Botelho","Sul",
D67="Ariane Quebao","Grande POA",
D67="Camila Arruda","Sul",
D67="Jairo Costa","Sul",
D67="Moacir Lopes","Grande POA",
D67="Nei Xavier","Grande POA",
D67="Raquel Ricardo","Vale dos Sinos",
D67="Tatiana | Serra","Serra",
D67="Tatiana | Litoral","Litoral",
D67="Timoteo Hellwing","Sul",
D67="Volnei Klug","Sul",
D67="Wagner da Silva","Vale dos Sinos",
D67="Marcelo de Souza","Sul",
D67="Fernando Moura","Serra",
D67="Paulo Renato","Litoral",
D67="Vinicios da Luz","Litoral",
D67="Bruno Santos","Litoral",
D67="Mauricio Keenan","Sul",
D67="Cristielen da Silva","Vale dos Sinos",
D67="Juliano Lause","Grande POA",
D67="Thiago Fraga","Vale dos Sinos",
D67="Natália Bombardelli","Geral",
D67="Jenifer Rodrigues","Geral",
D67="Evandro da Costa","Serra",
D67="Henrik Von Muhlen","Serra",
D67="Vinicius da Luz","Litoral",
D67="Edson Luiz","Sul",
D67="Rose - Nelvaira","Sul",
D67="Sidimar Luis","Serra",
D67="Guilherme Juhliano","Grande POA",
D67="Anaina Schmidt","Sul",
D67="Timoteo Hellwig","Sul",
D67="Carlos Alberto","Sul",
D67="Fabricio Brancher","Serra",
D67="Rita de Cassia","Sul",
D67="Luiz Olavo","Litoral",
D67="GianFrancisco Silva","Grande POA",
D67="Larissa de Moura","Sul",
D67="Jose Carlos","Serra",
D67="Jonathas Baptista","Litoral",
D67="Victor Hugo","Vale dos Sinos",
D67="Tiago Ayres","Sul",
D67="Larissa de Moura","Sul",
D67="Perdido","Perdido",
TRUE,""
)</f>
        <v>Sul</v>
      </c>
      <c r="G67" s="56" t="str">
        <f t="shared" si="0"/>
        <v>Moizes</v>
      </c>
      <c r="H67" s="105" t="s">
        <v>181</v>
      </c>
      <c r="I67" s="19">
        <v>46199</v>
      </c>
      <c r="J67" s="57" t="s">
        <v>34</v>
      </c>
      <c r="K67" s="58"/>
      <c r="L67" s="73"/>
    </row>
    <row r="68" spans="1:12" s="57" customFormat="1" ht="15" customHeight="1">
      <c r="A68" s="59">
        <v>34654</v>
      </c>
      <c r="B68" s="5" t="s">
        <v>27</v>
      </c>
      <c r="C68" s="54" cm="1">
        <f t="array" ref="C68">_xlfn.IFS(
D68="Jenifer Rodrigues",1575,
D68="Tatiana | Serra",9886,
D68="Cristielen da Silva",1211,
D68="Paulo Renato",6127,
D68="Ariane Quebao",1596,
D68="Henrique Godinho",1518,
D68="Timoteo Hellwing",9839,
D68="Gislaine Muller",9937,
D68="Rose - Nelvara",9863,
D68="Nei Xavier",1150,
D68="Raquel Ricardo",1217,
D68="Elisiane Lambrechtt",1234,
D68="Arlecio Lindemann",1328,
D68="Andreia Lopes",1504,
D68="Moacir Lopes",1278,
D68="Dionis Jose",1525,
D68="Volnei Klug",1335,
D68="Jairo Costa",9911,
D68="Camila Arruda",1464,
D68="Viviane Botelho",9872,
D68="Douglas Montagna",1581,
D68="Natália Bombardelli",1429,
D68="Wagner da Silva",1623,
D68="Marcelo de Souza",9808,
D68="Fernando Moura",1450,
D68="Mauricio Keenan",1500,
D68="Vinicius da Luz",9905,
D68="Bruno Santos",1273,
D68="Juliano Lause",1544,
D68="Thiago Fraga",1604,
D68="Evandro da Costa",1235,
D68="Henrik Von Muhlen",1280,
D68="Edson Luiz",1296,
D68="Sidimar Luis",1325,
D68="Luiz Olavo",1607,
D68="Guilherme Juhliano",1522,
D68="Anaina Schmidt",1503,
D68="Perdido",0,
D68="Carlos Alberto",1615,
D68="Fabricio Brancher",1237,
D68="Rita de Cassia",1219,
D68="Jonathas Baptista",1363,
D68="GianFrancisco Silva",1552,
D68="Tiago Ayres",9920,
D68="Victor Hugo",1319,
D68="Jose Carlos",1393,
TRUE,""
)</f>
        <v>9911</v>
      </c>
      <c r="D68" s="55" t="s">
        <v>65</v>
      </c>
      <c r="E68" s="55" t="s">
        <v>48</v>
      </c>
      <c r="F68" s="56" t="str" cm="1">
        <f t="array" ref="F68">_xlfn.IFS(
D68="Andreia Lopes","Serra",
D68="Arlecio Lindemann","Sul",
D68="Dionis Jose","Vale dos Sinos",
D68="Douglas Montagna","Grande POA",
D68="Elisiane Lambrechtt","Grande POA",
D68="Gislaine Muller","Vale dos Sinos",
D68="Henrique Godinho","Grande POA",
D68="Rose - Nelvara","Sul",
D68="Viviane Botelho","Sul",
D68="Ariane Quebao","Grande POA",
D68="Camila Arruda","Sul",
D68="Jairo Costa","Sul",
D68="Moacir Lopes","Grande POA",
D68="Nei Xavier","Grande POA",
D68="Raquel Ricardo","Vale dos Sinos",
D68="Tatiana | Serra","Serra",
D68="Tatiana | Litoral","Litoral",
D68="Timoteo Hellwing","Sul",
D68="Volnei Klug","Sul",
D68="Wagner da Silva","Vale dos Sinos",
D68="Marcelo de Souza","Sul",
D68="Fernando Moura","Serra",
D68="Paulo Renato","Litoral",
D68="Vinicios da Luz","Litoral",
D68="Bruno Santos","Litoral",
D68="Mauricio Keenan","Sul",
D68="Cristielen da Silva","Vale dos Sinos",
D68="Juliano Lause","Grande POA",
D68="Thiago Fraga","Vale dos Sinos",
D68="Natália Bombardelli","Geral",
D68="Jenifer Rodrigues","Geral",
D68="Evandro da Costa","Serra",
D68="Henrik Von Muhlen","Serra",
D68="Vinicius da Luz","Litoral",
D68="Edson Luiz","Sul",
D68="Rose - Nelvaira","Sul",
D68="Sidimar Luis","Serra",
D68="Guilherme Juhliano","Grande POA",
D68="Anaina Schmidt","Sul",
D68="Timoteo Hellwig","Sul",
D68="Carlos Alberto","Sul",
D68="Fabricio Brancher","Serra",
D68="Rita de Cassia","Sul",
D68="Luiz Olavo","Litoral",
D68="GianFrancisco Silva","Grande POA",
D68="Larissa de Moura","Sul",
D68="Jose Carlos","Serra",
D68="Jonathas Baptista","Litoral",
D68="Victor Hugo","Vale dos Sinos",
D68="Tiago Ayres","Sul",
D68="Larissa de Moura","Sul",
D68="Perdido","Perdido",
TRUE,""
)</f>
        <v>Sul</v>
      </c>
      <c r="G68" s="56" t="str">
        <f t="shared" ref="G68:G132" si="1">IF(OR(E68="TELEVENDAS",E68="PRÉ VENDAS"),"Franciele",
IF(E68="PERDIDO","Perdido",
IF(E68="EXTERNO",
IF(F68="Litoral","Muriel",
IF(F68="Sul","Moizes",
IF(F68="Grande POA","Juliano",
IF(F68="Vale dos Sinos","Leonardo",
IF(F68="Serra","Jackson",""))))),
"")))</f>
        <v>Moizes</v>
      </c>
      <c r="H68" s="105" t="s">
        <v>181</v>
      </c>
      <c r="I68" s="19">
        <v>46199</v>
      </c>
      <c r="J68" s="57" t="s">
        <v>34</v>
      </c>
      <c r="K68" s="58"/>
      <c r="L68" s="73"/>
    </row>
    <row r="69" spans="1:12" s="57" customFormat="1" ht="15" customHeight="1">
      <c r="A69" s="59">
        <v>36209</v>
      </c>
      <c r="B69" s="5" t="s">
        <v>27</v>
      </c>
      <c r="C69" s="54" cm="1">
        <f t="array" ref="C69">_xlfn.IFS(
D69="Jenifer Rodrigues",1575,
D69="Tatiana | Serra",9886,
D69="Cristielen da Silva",1211,
D69="Paulo Renato",6127,
D69="Ariane Quebao",1596,
D69="Henrique Godinho",1518,
D69="Timoteo Hellwing",9839,
D69="Gislaine Muller",9937,
D69="Rose - Nelvara",9863,
D69="Nei Xavier",1150,
D69="Raquel Ricardo",1217,
D69="Elisiane Lambrechtt",1234,
D69="Arlecio Lindemann",1328,
D69="Andreia Lopes",1504,
D69="Moacir Lopes",1278,
D69="Dionis Jose",1525,
D69="Volnei Klug",1335,
D69="Jairo Costa",9911,
D69="Camila Arruda",1464,
D69="Viviane Botelho",9872,
D69="Douglas Montagna",1581,
D69="Natália Bombardelli",1429,
D69="Wagner da Silva",1623,
D69="Marcelo de Souza",9808,
D69="Fernando Moura",1450,
D69="Mauricio Keenan",1500,
D69="Vinicius da Luz",9905,
D69="Bruno Santos",1273,
D69="Juliano Lause",1544,
D69="Thiago Fraga",1604,
D69="Evandro da Costa",1235,
D69="Henrik Von Muhlen",1280,
D69="Edson Luiz",1296,
D69="Sidimar Luis",1325,
D69="Luiz Olavo",1607,
D69="Guilherme Juhliano",1522,
D69="Anaina Schmidt",1503,
D69="Perdido",0,
D69="Carlos Alberto",1615,
D69="Fabricio Brancher",1237,
D69="Rita de Cassia",1219,
D69="Jonathas Baptista",1363,
D69="GianFrancisco Silva",1552,
D69="Tiago Ayres",9920,
D69="Victor Hugo",1319,
D69="Jose Carlos",1393,
TRUE,""
)</f>
        <v>1234</v>
      </c>
      <c r="D69" s="57" t="s">
        <v>57</v>
      </c>
      <c r="E69" s="55" t="s">
        <v>48</v>
      </c>
      <c r="F69" s="56" t="str" cm="1">
        <f t="array" ref="F69">_xlfn.IFS(
D69="Andreia Lopes","Serra",
D69="Arlecio Lindemann","Sul",
D69="Dionis Jose","Vale dos Sinos",
D69="Douglas Montagna","Grande POA",
D69="Elisiane Lambrechtt","Grande POA",
D69="Gislaine Muller","Vale dos Sinos",
D69="Henrique Godinho","Grande POA",
D69="Rose - Nelvara","Sul",
D69="Viviane Botelho","Sul",
D69="Ariane Quebao","Grande POA",
D69="Camila Arruda","Sul",
D69="Jairo Costa","Sul",
D69="Moacir Lopes","Grande POA",
D69="Nei Xavier","Grande POA",
D69="Raquel Ricardo","Vale dos Sinos",
D69="Tatiana | Serra","Serra",
D69="Tatiana | Litoral","Litoral",
D69="Timoteo Hellwing","Sul",
D69="Volnei Klug","Sul",
D69="Wagner da Silva","Vale dos Sinos",
D69="Marcelo de Souza","Sul",
D69="Fernando Moura","Serra",
D69="Paulo Renato","Litoral",
D69="Vinicios da Luz","Litoral",
D69="Bruno Santos","Litoral",
D69="Mauricio Keenan","Sul",
D69="Cristielen da Silva","Vale dos Sinos",
D69="Juliano Lause","Grande POA",
D69="Thiago Fraga","Vale dos Sinos",
D69="Natália Bombardelli","Geral",
D69="Jenifer Rodrigues","Geral",
D69="Evandro da Costa","Serra",
D69="Henrik Von Muhlen","Serra",
D69="Vinicius da Luz","Litoral",
D69="Edson Luiz","Sul",
D69="Rose - Nelvaira","Sul",
D69="Sidimar Luis","Serra",
D69="Guilherme Juhliano","Grande POA",
D69="Anaina Schmidt","Sul",
D69="Timoteo Hellwig","Sul",
D69="Carlos Alberto","Sul",
D69="Fabricio Brancher","Serra",
D69="Rita de Cassia","Sul",
D69="Luiz Olavo","Litoral",
D69="GianFrancisco Silva","Grande POA",
D69="Larissa de Moura","Sul",
D69="Jose Carlos","Serra",
D69="Jonathas Baptista","Litoral",
D69="Victor Hugo","Vale dos Sinos",
D69="Tiago Ayres","Sul",
D69="Larissa de Moura","Sul",
D69="Perdido","Perdido",
TRUE,""
)</f>
        <v>Grande POA</v>
      </c>
      <c r="G69" s="56" t="str">
        <f t="shared" si="1"/>
        <v>Juliano</v>
      </c>
      <c r="H69" s="105" t="s">
        <v>181</v>
      </c>
      <c r="I69" s="19">
        <v>46199</v>
      </c>
      <c r="J69" s="57" t="s">
        <v>34</v>
      </c>
      <c r="K69" s="58"/>
      <c r="L69" s="73"/>
    </row>
    <row r="70" spans="1:12" s="57" customFormat="1" ht="15" customHeight="1">
      <c r="A70" s="59">
        <v>37478</v>
      </c>
      <c r="B70" s="5" t="s">
        <v>27</v>
      </c>
      <c r="C70" s="54" cm="1">
        <f t="array" ref="C70">_xlfn.IFS(
D70="Jenifer Rodrigues",1575,
D70="Tatiana | Serra",9886,
D70="Cristielen da Silva",1211,
D70="Paulo Renato",6127,
D70="Ariane Quebao",1596,
D70="Henrique Godinho",1518,
D70="Timoteo Hellwing",9839,
D70="Gislaine Muller",9937,
D70="Rose - Nelvara",9863,
D70="Nei Xavier",1150,
D70="Raquel Ricardo",1217,
D70="Elisiane Lambrechtt",1234,
D70="Arlecio Lindemann",1328,
D70="Andreia Lopes",1504,
D70="Moacir Lopes",1278,
D70="Dionis Jose",1525,
D70="Volnei Klug",1335,
D70="Jairo Costa",9911,
D70="Camila Arruda",1464,
D70="Viviane Botelho",9872,
D70="Douglas Montagna",1581,
D70="Natália Bombardelli",1429,
D70="Wagner da Silva",1623,
D70="Marcelo de Souza",9808,
D70="Fernando Moura",1450,
D70="Mauricio Keenan",1500,
D70="Vinicius da Luz",9905,
D70="Bruno Santos",1273,
D70="Juliano Lause",1544,
D70="Thiago Fraga",1604,
D70="Evandro da Costa",1235,
D70="Henrik Von Muhlen",1280,
D70="Edson Luiz",1296,
D70="Sidimar Luis",1325,
D70="Luiz Olavo",1607,
D70="Guilherme Juhliano",1522,
D70="Anaina Schmidt",1503,
D70="Perdido",0,
D70="Carlos Alberto",1615,
D70="Fabricio Brancher",1237,
D70="Rita de Cassia",1219,
D70="Jonathas Baptista",1363,
D70="GianFrancisco Silva",1552,
D70="Tiago Ayres",9920,
D70="Victor Hugo",1319,
D70="Jose Carlos",1393,
TRUE,""
)</f>
        <v>1450</v>
      </c>
      <c r="D70" s="57" t="s">
        <v>84</v>
      </c>
      <c r="E70" s="55" t="s">
        <v>48</v>
      </c>
      <c r="F70" s="56" t="str" cm="1">
        <f t="array" ref="F70">_xlfn.IFS(
D70="Andreia Lopes","Serra",
D70="Arlecio Lindemann","Sul",
D70="Dionis Jose","Vale dos Sinos",
D70="Douglas Montagna","Grande POA",
D70="Elisiane Lambrechtt","Grande POA",
D70="Gislaine Muller","Vale dos Sinos",
D70="Henrique Godinho","Grande POA",
D70="Rose - Nelvara","Sul",
D70="Viviane Botelho","Sul",
D70="Ariane Quebao","Grande POA",
D70="Camila Arruda","Sul",
D70="Jairo Costa","Sul",
D70="Moacir Lopes","Grande POA",
D70="Nei Xavier","Grande POA",
D70="Raquel Ricardo","Vale dos Sinos",
D70="Tatiana | Serra","Serra",
D70="Tatiana | Litoral","Litoral",
D70="Timoteo Hellwing","Sul",
D70="Volnei Klug","Sul",
D70="Wagner da Silva","Vale dos Sinos",
D70="Marcelo de Souza","Sul",
D70="Fernando Moura","Serra",
D70="Paulo Renato","Litoral",
D70="Vinicios da Luz","Litoral",
D70="Bruno Santos","Litoral",
D70="Mauricio Keenan","Sul",
D70="Cristielen da Silva","Vale dos Sinos",
D70="Juliano Lause","Grande POA",
D70="Thiago Fraga","Vale dos Sinos",
D70="Natália Bombardelli","Geral",
D70="Jenifer Rodrigues","Geral",
D70="Evandro da Costa","Serra",
D70="Henrik Von Muhlen","Serra",
D70="Vinicius da Luz","Litoral",
D70="Edson Luiz","Sul",
D70="Rose - Nelvaira","Sul",
D70="Sidimar Luis","Serra",
D70="Guilherme Juhliano","Grande POA",
D70="Anaina Schmidt","Sul",
D70="Timoteo Hellwig","Sul",
D70="Carlos Alberto","Sul",
D70="Fabricio Brancher","Serra",
D70="Rita de Cassia","Sul",
D70="Luiz Olavo","Litoral",
D70="GianFrancisco Silva","Grande POA",
D70="Larissa de Moura","Sul",
D70="Jose Carlos","Serra",
D70="Jonathas Baptista","Litoral",
D70="Victor Hugo","Vale dos Sinos",
D70="Tiago Ayres","Sul",
D70="Larissa de Moura","Sul",
D70="Perdido","Perdido",
TRUE,""
)</f>
        <v>Serra</v>
      </c>
      <c r="G70" s="56" t="str">
        <f t="shared" si="1"/>
        <v>Jackson</v>
      </c>
      <c r="H70" s="105" t="s">
        <v>181</v>
      </c>
      <c r="I70" s="19">
        <v>46199</v>
      </c>
      <c r="J70" s="57" t="s">
        <v>32</v>
      </c>
      <c r="K70" s="58">
        <v>329.55</v>
      </c>
      <c r="L70" s="73"/>
    </row>
    <row r="71" spans="1:12" s="57" customFormat="1" ht="15" customHeight="1">
      <c r="A71" s="59">
        <v>37952</v>
      </c>
      <c r="B71" s="5" t="s">
        <v>27</v>
      </c>
      <c r="C71" s="54" cm="1">
        <f t="array" ref="C71">_xlfn.IFS(
D71="Jenifer Rodrigues",1575,
D71="Tatiana | Serra",9886,
D71="Cristielen da Silva",1211,
D71="Paulo Renato",6127,
D71="Ariane Quebao",1596,
D71="Henrique Godinho",1518,
D71="Timoteo Hellwing",9839,
D71="Gislaine Muller",9937,
D71="Rose - Nelvara",9863,
D71="Nei Xavier",1150,
D71="Raquel Ricardo",1217,
D71="Elisiane Lambrechtt",1234,
D71="Arlecio Lindemann",1328,
D71="Andreia Lopes",1504,
D71="Moacir Lopes",1278,
D71="Dionis Jose",1525,
D71="Volnei Klug",1335,
D71="Jairo Costa",9911,
D71="Camila Arruda",1464,
D71="Viviane Botelho",9872,
D71="Douglas Montagna",1581,
D71="Natália Bombardelli",1429,
D71="Wagner da Silva",1623,
D71="Marcelo de Souza",9808,
D71="Fernando Moura",1450,
D71="Mauricio Keenan",1500,
D71="Vinicius da Luz",9905,
D71="Bruno Santos",1273,
D71="Juliano Lause",1544,
D71="Thiago Fraga",1604,
D71="Evandro da Costa",1235,
D71="Henrik Von Muhlen",1280,
D71="Edson Luiz",1296,
D71="Sidimar Luis",1325,
D71="Luiz Olavo",1607,
D71="Guilherme Juhliano",1522,
D71="Anaina Schmidt",1503,
D71="Perdido",0,
D71="Carlos Alberto",1615,
D71="Fabricio Brancher",1237,
D71="Rita de Cassia",1219,
D71="Jonathas Baptista",1363,
D71="GianFrancisco Silva",1552,
D71="Tiago Ayres",9920,
D71="Victor Hugo",1319,
D71="Jose Carlos",1393,
TRUE,""
)</f>
        <v>1278</v>
      </c>
      <c r="D71" s="57" t="s">
        <v>66</v>
      </c>
      <c r="E71" s="55" t="s">
        <v>48</v>
      </c>
      <c r="F71" s="56" t="str" cm="1">
        <f t="array" ref="F71">_xlfn.IFS(
D71="Andreia Lopes","Serra",
D71="Arlecio Lindemann","Sul",
D71="Dionis Jose","Vale dos Sinos",
D71="Douglas Montagna","Grande POA",
D71="Elisiane Lambrechtt","Grande POA",
D71="Gislaine Muller","Vale dos Sinos",
D71="Henrique Godinho","Grande POA",
D71="Rose - Nelvara","Sul",
D71="Viviane Botelho","Sul",
D71="Ariane Quebao","Grande POA",
D71="Camila Arruda","Sul",
D71="Jairo Costa","Sul",
D71="Moacir Lopes","Grande POA",
D71="Nei Xavier","Grande POA",
D71="Raquel Ricardo","Vale dos Sinos",
D71="Tatiana | Serra","Serra",
D71="Tatiana | Litoral","Litoral",
D71="Timoteo Hellwing","Sul",
D71="Volnei Klug","Sul",
D71="Wagner da Silva","Vale dos Sinos",
D71="Marcelo de Souza","Sul",
D71="Fernando Moura","Serra",
D71="Paulo Renato","Litoral",
D71="Vinicios da Luz","Litoral",
D71="Bruno Santos","Litoral",
D71="Mauricio Keenan","Sul",
D71="Cristielen da Silva","Vale dos Sinos",
D71="Juliano Lause","Grande POA",
D71="Thiago Fraga","Vale dos Sinos",
D71="Natália Bombardelli","Geral",
D71="Jenifer Rodrigues","Geral",
D71="Evandro da Costa","Serra",
D71="Henrik Von Muhlen","Serra",
D71="Vinicius da Luz","Litoral",
D71="Edson Luiz","Sul",
D71="Rose - Nelvaira","Sul",
D71="Sidimar Luis","Serra",
D71="Guilherme Juhliano","Grande POA",
D71="Anaina Schmidt","Sul",
D71="Timoteo Hellwig","Sul",
D71="Carlos Alberto","Sul",
D71="Fabricio Brancher","Serra",
D71="Rita de Cassia","Sul",
D71="Luiz Olavo","Litoral",
D71="GianFrancisco Silva","Grande POA",
D71="Larissa de Moura","Sul",
D71="Jose Carlos","Serra",
D71="Jonathas Baptista","Litoral",
D71="Victor Hugo","Vale dos Sinos",
D71="Tiago Ayres","Sul",
D71="Larissa de Moura","Sul",
D71="Perdido","Perdido",
TRUE,""
)</f>
        <v>Grande POA</v>
      </c>
      <c r="G71" s="56" t="str">
        <f t="shared" si="1"/>
        <v>Juliano</v>
      </c>
      <c r="H71" s="105" t="s">
        <v>181</v>
      </c>
      <c r="I71" s="19">
        <v>46199</v>
      </c>
      <c r="J71" s="57" t="s">
        <v>34</v>
      </c>
      <c r="K71" s="58"/>
      <c r="L71" s="73"/>
    </row>
    <row r="72" spans="1:12" s="57" customFormat="1" ht="15" customHeight="1">
      <c r="A72" s="59">
        <v>38462</v>
      </c>
      <c r="B72" s="5" t="s">
        <v>27</v>
      </c>
      <c r="C72" s="54" cm="1">
        <f t="array" ref="C72">_xlfn.IFS(
D72="Jenifer Rodrigues",1575,
D72="Tatiana | Serra",9886,
D72="Cristielen da Silva",1211,
D72="Paulo Renato",6127,
D72="Ariane Quebao",1596,
D72="Henrique Godinho",1518,
D72="Timoteo Hellwing",9839,
D72="Gislaine Muller",9937,
D72="Rose - Nelvara",9863,
D72="Nei Xavier",1150,
D72="Raquel Ricardo",1217,
D72="Elisiane Lambrechtt",1234,
D72="Arlecio Lindemann",1328,
D72="Andreia Lopes",1504,
D72="Moacir Lopes",1278,
D72="Dionis Jose",1525,
D72="Volnei Klug",1335,
D72="Jairo Costa",9911,
D72="Camila Arruda",1464,
D72="Viviane Botelho",9872,
D72="Douglas Montagna",1581,
D72="Natália Bombardelli",1429,
D72="Wagner da Silva",1623,
D72="Marcelo de Souza",9808,
D72="Fernando Moura",1450,
D72="Mauricio Keenan",1500,
D72="Vinicius da Luz",9905,
D72="Bruno Santos",1273,
D72="Juliano Lause",1544,
D72="Thiago Fraga",1604,
D72="Evandro da Costa",1235,
D72="Henrik Von Muhlen",1280,
D72="Edson Luiz",1296,
D72="Sidimar Luis",1325,
D72="Luiz Olavo",1607,
D72="Guilherme Juhliano",1522,
D72="Anaina Schmidt",1503,
D72="Perdido",0,
D72="Carlos Alberto",1615,
D72="Fabricio Brancher",1237,
D72="Rita de Cassia",1219,
D72="Jonathas Baptista",1363,
D72="GianFrancisco Silva",1552,
D72="Tiago Ayres",9920,
D72="Victor Hugo",1319,
D72="Jose Carlos",1393,
TRUE,""
)</f>
        <v>9863</v>
      </c>
      <c r="D72" s="57" t="s">
        <v>60</v>
      </c>
      <c r="E72" s="55" t="s">
        <v>48</v>
      </c>
      <c r="F72" s="56" t="str" cm="1">
        <f t="array" ref="F72">_xlfn.IFS(
D72="Andreia Lopes","Serra",
D72="Arlecio Lindemann","Sul",
D72="Dionis Jose","Vale dos Sinos",
D72="Douglas Montagna","Grande POA",
D72="Elisiane Lambrechtt","Grande POA",
D72="Gislaine Muller","Vale dos Sinos",
D72="Henrique Godinho","Grande POA",
D72="Rose - Nelvara","Sul",
D72="Viviane Botelho","Sul",
D72="Ariane Quebao","Grande POA",
D72="Camila Arruda","Sul",
D72="Jairo Costa","Sul",
D72="Moacir Lopes","Grande POA",
D72="Nei Xavier","Grande POA",
D72="Raquel Ricardo","Vale dos Sinos",
D72="Tatiana | Serra","Serra",
D72="Tatiana | Litoral","Litoral",
D72="Timoteo Hellwing","Sul",
D72="Volnei Klug","Sul",
D72="Wagner da Silva","Vale dos Sinos",
D72="Marcelo de Souza","Sul",
D72="Fernando Moura","Serra",
D72="Paulo Renato","Litoral",
D72="Vinicios da Luz","Litoral",
D72="Bruno Santos","Litoral",
D72="Mauricio Keenan","Sul",
D72="Cristielen da Silva","Vale dos Sinos",
D72="Juliano Lause","Grande POA",
D72="Thiago Fraga","Vale dos Sinos",
D72="Natália Bombardelli","Geral",
D72="Jenifer Rodrigues","Geral",
D72="Evandro da Costa","Serra",
D72="Henrik Von Muhlen","Serra",
D72="Vinicius da Luz","Litoral",
D72="Edson Luiz","Sul",
D72="Rose - Nelvaira","Sul",
D72="Sidimar Luis","Serra",
D72="Guilherme Juhliano","Grande POA",
D72="Anaina Schmidt","Sul",
D72="Timoteo Hellwig","Sul",
D72="Carlos Alberto","Sul",
D72="Fabricio Brancher","Serra",
D72="Rita de Cassia","Sul",
D72="Luiz Olavo","Litoral",
D72="GianFrancisco Silva","Grande POA",
D72="Larissa de Moura","Sul",
D72="Jose Carlos","Serra",
D72="Jonathas Baptista","Litoral",
D72="Victor Hugo","Vale dos Sinos",
D72="Tiago Ayres","Sul",
D72="Larissa de Moura","Sul",
D72="Perdido","Perdido",
TRUE,""
)</f>
        <v>Sul</v>
      </c>
      <c r="G72" s="56" t="str">
        <f t="shared" si="1"/>
        <v>Moizes</v>
      </c>
      <c r="H72" s="105" t="s">
        <v>181</v>
      </c>
      <c r="I72" s="19">
        <v>46199</v>
      </c>
      <c r="J72" s="57" t="s">
        <v>32</v>
      </c>
      <c r="K72" s="58">
        <v>225.95</v>
      </c>
      <c r="L72" s="73"/>
    </row>
    <row r="73" spans="1:12" s="57" customFormat="1" ht="15" customHeight="1">
      <c r="A73" s="59">
        <v>39712</v>
      </c>
      <c r="B73" s="5" t="s">
        <v>27</v>
      </c>
      <c r="C73" s="54" cm="1">
        <f t="array" ref="C73">_xlfn.IFS(
D73="Jenifer Rodrigues",1575,
D73="Tatiana | Serra",9886,
D73="Cristielen da Silva",1211,
D73="Paulo Renato",6127,
D73="Ariane Quebao",1596,
D73="Henrique Godinho",1518,
D73="Timoteo Hellwing",9839,
D73="Gislaine Muller",9937,
D73="Rose - Nelvara",9863,
D73="Nei Xavier",1150,
D73="Raquel Ricardo",1217,
D73="Elisiane Lambrechtt",1234,
D73="Arlecio Lindemann",1328,
D73="Andreia Lopes",1504,
D73="Moacir Lopes",1278,
D73="Dionis Jose",1525,
D73="Volnei Klug",1335,
D73="Jairo Costa",9911,
D73="Camila Arruda",1464,
D73="Viviane Botelho",9872,
D73="Douglas Montagna",1581,
D73="Natália Bombardelli",1429,
D73="Wagner da Silva",1623,
D73="Marcelo de Souza",9808,
D73="Fernando Moura",1450,
D73="Mauricio Keenan",1500,
D73="Vinicius da Luz",9905,
D73="Bruno Santos",1273,
D73="Juliano Lause",1544,
D73="Thiago Fraga",1604,
D73="Evandro da Costa",1235,
D73="Henrik Von Muhlen",1280,
D73="Edson Luiz",1296,
D73="Sidimar Luis",1325,
D73="Luiz Olavo",1607,
D73="Guilherme Juhliano",1522,
D73="Anaina Schmidt",1503,
D73="Perdido",0,
D73="Carlos Alberto",1615,
D73="Fabricio Brancher",1237,
D73="Rita de Cassia",1219,
D73="Jonathas Baptista",1363,
D73="GianFrancisco Silva",1552,
D73="Tiago Ayres",9920,
D73="Victor Hugo",1319,
D73="Jose Carlos",1393,
TRUE,""
)</f>
        <v>9872</v>
      </c>
      <c r="D73" s="57" t="s">
        <v>61</v>
      </c>
      <c r="E73" s="55" t="s">
        <v>48</v>
      </c>
      <c r="F73" s="56" t="str" cm="1">
        <f t="array" ref="F73">_xlfn.IFS(
D73="Andreia Lopes","Serra",
D73="Arlecio Lindemann","Sul",
D73="Dionis Jose","Vale dos Sinos",
D73="Douglas Montagna","Grande POA",
D73="Elisiane Lambrechtt","Grande POA",
D73="Gislaine Muller","Vale dos Sinos",
D73="Henrique Godinho","Grande POA",
D73="Rose - Nelvara","Sul",
D73="Viviane Botelho","Sul",
D73="Ariane Quebao","Grande POA",
D73="Camila Arruda","Sul",
D73="Jairo Costa","Sul",
D73="Moacir Lopes","Grande POA",
D73="Nei Xavier","Grande POA",
D73="Raquel Ricardo","Vale dos Sinos",
D73="Tatiana | Serra","Serra",
D73="Tatiana | Litoral","Litoral",
D73="Timoteo Hellwing","Sul",
D73="Volnei Klug","Sul",
D73="Wagner da Silva","Vale dos Sinos",
D73="Marcelo de Souza","Sul",
D73="Fernando Moura","Serra",
D73="Paulo Renato","Litoral",
D73="Vinicios da Luz","Litoral",
D73="Bruno Santos","Litoral",
D73="Mauricio Keenan","Sul",
D73="Cristielen da Silva","Vale dos Sinos",
D73="Juliano Lause","Grande POA",
D73="Thiago Fraga","Vale dos Sinos",
D73="Natália Bombardelli","Geral",
D73="Jenifer Rodrigues","Geral",
D73="Evandro da Costa","Serra",
D73="Henrik Von Muhlen","Serra",
D73="Vinicius da Luz","Litoral",
D73="Edson Luiz","Sul",
D73="Rose - Nelvaira","Sul",
D73="Sidimar Luis","Serra",
D73="Guilherme Juhliano","Grande POA",
D73="Anaina Schmidt","Sul",
D73="Timoteo Hellwig","Sul",
D73="Carlos Alberto","Sul",
D73="Fabricio Brancher","Serra",
D73="Rita de Cassia","Sul",
D73="Luiz Olavo","Litoral",
D73="GianFrancisco Silva","Grande POA",
D73="Larissa de Moura","Sul",
D73="Jose Carlos","Serra",
D73="Jonathas Baptista","Litoral",
D73="Victor Hugo","Vale dos Sinos",
D73="Tiago Ayres","Sul",
D73="Larissa de Moura","Sul",
D73="Perdido","Perdido",
TRUE,""
)</f>
        <v>Sul</v>
      </c>
      <c r="G73" s="56" t="str">
        <f t="shared" si="1"/>
        <v>Moizes</v>
      </c>
      <c r="H73" s="105" t="s">
        <v>181</v>
      </c>
      <c r="I73" s="19">
        <v>46199</v>
      </c>
      <c r="J73" s="57" t="s">
        <v>32</v>
      </c>
      <c r="K73" s="58">
        <v>265.36</v>
      </c>
      <c r="L73" s="73"/>
    </row>
    <row r="74" spans="1:12" s="57" customFormat="1" ht="15" customHeight="1">
      <c r="A74" s="59">
        <v>39756</v>
      </c>
      <c r="B74" s="5" t="s">
        <v>27</v>
      </c>
      <c r="C74" s="54" cm="1">
        <f t="array" ref="C74">_xlfn.IFS(
D74="Jenifer Rodrigues",1575,
D74="Tatiana | Serra",9886,
D74="Cristielen da Silva",1211,
D74="Paulo Renato",6127,
D74="Ariane Quebao",1596,
D74="Henrique Godinho",1518,
D74="Timoteo Hellwing",9839,
D74="Gislaine Muller",9937,
D74="Rose - Nelvara",9863,
D74="Nei Xavier",1150,
D74="Raquel Ricardo",1217,
D74="Elisiane Lambrechtt",1234,
D74="Arlecio Lindemann",1328,
D74="Andreia Lopes",1504,
D74="Moacir Lopes",1278,
D74="Dionis Jose",1525,
D74="Volnei Klug",1335,
D74="Jairo Costa",9911,
D74="Camila Arruda",1464,
D74="Viviane Botelho",9872,
D74="Douglas Montagna",1581,
D74="Natália Bombardelli",1429,
D74="Wagner da Silva",1623,
D74="Marcelo de Souza",9808,
D74="Fernando Moura",1450,
D74="Mauricio Keenan",1500,
D74="Vinicius da Luz",9905,
D74="Bruno Santos",1273,
D74="Juliano Lause",1544,
D74="Thiago Fraga",1604,
D74="Evandro da Costa",1235,
D74="Henrik Von Muhlen",1280,
D74="Edson Luiz",1296,
D74="Sidimar Luis",1325,
D74="Luiz Olavo",1607,
D74="Guilherme Juhliano",1522,
D74="Anaina Schmidt",1503,
D74="Perdido",0,
D74="Carlos Alberto",1615,
D74="Fabricio Brancher",1237,
D74="Rita de Cassia",1219,
D74="Jonathas Baptista",1363,
D74="GianFrancisco Silva",1552,
D74="Tiago Ayres",9920,
D74="Victor Hugo",1319,
D74="Jose Carlos",1393,
TRUE,""
)</f>
        <v>1596</v>
      </c>
      <c r="D74" s="57" t="s">
        <v>62</v>
      </c>
      <c r="E74" s="55" t="s">
        <v>29</v>
      </c>
      <c r="F74" s="56" t="str" cm="1">
        <f t="array" ref="F74">_xlfn.IFS(
D74="Andreia Lopes","Serra",
D74="Arlecio Lindemann","Sul",
D74="Dionis Jose","Vale dos Sinos",
D74="Douglas Montagna","Grande POA",
D74="Elisiane Lambrechtt","Grande POA",
D74="Gislaine Muller","Vale dos Sinos",
D74="Henrique Godinho","Grande POA",
D74="Rose - Nelvara","Sul",
D74="Viviane Botelho","Sul",
D74="Ariane Quebao","Grande POA",
D74="Camila Arruda","Sul",
D74="Jairo Costa","Sul",
D74="Moacir Lopes","Grande POA",
D74="Nei Xavier","Grande POA",
D74="Raquel Ricardo","Vale dos Sinos",
D74="Tatiana | Serra","Serra",
D74="Tatiana | Litoral","Litoral",
D74="Timoteo Hellwing","Sul",
D74="Volnei Klug","Sul",
D74="Wagner da Silva","Vale dos Sinos",
D74="Marcelo de Souza","Sul",
D74="Fernando Moura","Serra",
D74="Paulo Renato","Litoral",
D74="Vinicios da Luz","Litoral",
D74="Bruno Santos","Litoral",
D74="Mauricio Keenan","Sul",
D74="Cristielen da Silva","Vale dos Sinos",
D74="Juliano Lause","Grande POA",
D74="Thiago Fraga","Vale dos Sinos",
D74="Natália Bombardelli","Geral",
D74="Jenifer Rodrigues","Geral",
D74="Evandro da Costa","Serra",
D74="Henrik Von Muhlen","Serra",
D74="Vinicius da Luz","Litoral",
D74="Edson Luiz","Sul",
D74="Rose - Nelvaira","Sul",
D74="Sidimar Luis","Serra",
D74="Guilherme Juhliano","Grande POA",
D74="Anaina Schmidt","Sul",
D74="Timoteo Hellwig","Sul",
D74="Carlos Alberto","Sul",
D74="Fabricio Brancher","Serra",
D74="Rita de Cassia","Sul",
D74="Luiz Olavo","Litoral",
D74="GianFrancisco Silva","Grande POA",
D74="Larissa de Moura","Sul",
D74="Jose Carlos","Serra",
D74="Jonathas Baptista","Litoral",
D74="Victor Hugo","Vale dos Sinos",
D74="Tiago Ayres","Sul",
D74="Larissa de Moura","Sul",
D74="Perdido","Perdido",
TRUE,""
)</f>
        <v>Grande POA</v>
      </c>
      <c r="G74" s="56" t="str">
        <f t="shared" si="1"/>
        <v>Franciele</v>
      </c>
      <c r="H74" s="105" t="s">
        <v>181</v>
      </c>
      <c r="I74" s="19">
        <v>46199</v>
      </c>
      <c r="J74" s="57" t="s">
        <v>34</v>
      </c>
      <c r="K74" s="58"/>
      <c r="L74" s="73"/>
    </row>
    <row r="75" spans="1:12" s="57" customFormat="1" ht="15" customHeight="1">
      <c r="A75" s="59">
        <v>41569</v>
      </c>
      <c r="B75" s="5" t="s">
        <v>27</v>
      </c>
      <c r="C75" s="54" cm="1">
        <f t="array" ref="C75">_xlfn.IFS(
D75="Jenifer Rodrigues",1575,
D75="Tatiana | Serra",9886,
D75="Cristielen da Silva",1211,
D75="Paulo Renato",6127,
D75="Ariane Quebao",1596,
D75="Henrique Godinho",1518,
D75="Timoteo Hellwing",9839,
D75="Gislaine Muller",9937,
D75="Rose - Nelvara",9863,
D75="Nei Xavier",1150,
D75="Raquel Ricardo",1217,
D75="Elisiane Lambrechtt",1234,
D75="Arlecio Lindemann",1328,
D75="Andreia Lopes",1504,
D75="Moacir Lopes",1278,
D75="Dionis Jose",1525,
D75="Volnei Klug",1335,
D75="Jairo Costa",9911,
D75="Camila Arruda",1464,
D75="Viviane Botelho",9872,
D75="Douglas Montagna",1581,
D75="Natália Bombardelli",1429,
D75="Wagner da Silva",1623,
D75="Marcelo de Souza",9808,
D75="Fernando Moura",1450,
D75="Mauricio Keenan",1500,
D75="Vinicius da Luz",9905,
D75="Bruno Santos",1273,
D75="Juliano Lause",1544,
D75="Thiago Fraga",1604,
D75="Evandro da Costa",1235,
D75="Henrik Von Muhlen",1280,
D75="Edson Luiz",1296,
D75="Sidimar Luis",1325,
D75="Luiz Olavo",1607,
D75="Guilherme Juhliano",1522,
D75="Anaina Schmidt",1503,
D75="Perdido",0,
D75="Carlos Alberto",1615,
D75="Fabricio Brancher",1237,
D75="Rita de Cassia",1219,
D75="Jonathas Baptista",1363,
D75="GianFrancisco Silva",1552,
D75="Tiago Ayres",9920,
D75="Victor Hugo",1319,
D75="Jose Carlos",1393,
TRUE,""
)</f>
        <v>1500</v>
      </c>
      <c r="D75" s="57" t="s">
        <v>87</v>
      </c>
      <c r="E75" s="55" t="s">
        <v>48</v>
      </c>
      <c r="F75" s="56" t="str" cm="1">
        <f t="array" ref="F75">_xlfn.IFS(
D75="Andreia Lopes","Serra",
D75="Arlecio Lindemann","Sul",
D75="Dionis Jose","Vale dos Sinos",
D75="Douglas Montagna","Grande POA",
D75="Elisiane Lambrechtt","Grande POA",
D75="Gislaine Muller","Vale dos Sinos",
D75="Henrique Godinho","Grande POA",
D75="Rose - Nelvara","Sul",
D75="Viviane Botelho","Sul",
D75="Ariane Quebao","Grande POA",
D75="Camila Arruda","Sul",
D75="Jairo Costa","Sul",
D75="Moacir Lopes","Grande POA",
D75="Nei Xavier","Grande POA",
D75="Raquel Ricardo","Vale dos Sinos",
D75="Tatiana | Serra","Serra",
D75="Tatiana | Litoral","Litoral",
D75="Timoteo Hellwing","Sul",
D75="Volnei Klug","Sul",
D75="Wagner da Silva","Vale dos Sinos",
D75="Marcelo de Souza","Sul",
D75="Fernando Moura","Serra",
D75="Paulo Renato","Litoral",
D75="Vinicios da Luz","Litoral",
D75="Bruno Santos","Litoral",
D75="Mauricio Keenan","Sul",
D75="Cristielen da Silva","Vale dos Sinos",
D75="Juliano Lause","Grande POA",
D75="Thiago Fraga","Vale dos Sinos",
D75="Natália Bombardelli","Geral",
D75="Jenifer Rodrigues","Geral",
D75="Evandro da Costa","Serra",
D75="Henrik Von Muhlen","Serra",
D75="Vinicius da Luz","Litoral",
D75="Edson Luiz","Sul",
D75="Rose - Nelvaira","Sul",
D75="Sidimar Luis","Serra",
D75="Guilherme Juhliano","Grande POA",
D75="Anaina Schmidt","Sul",
D75="Timoteo Hellwig","Sul",
D75="Carlos Alberto","Sul",
D75="Fabricio Brancher","Serra",
D75="Rita de Cassia","Sul",
D75="Luiz Olavo","Litoral",
D75="GianFrancisco Silva","Grande POA",
D75="Larissa de Moura","Sul",
D75="Jose Carlos","Serra",
D75="Jonathas Baptista","Litoral",
D75="Victor Hugo","Vale dos Sinos",
D75="Tiago Ayres","Sul",
D75="Larissa de Moura","Sul",
D75="Perdido","Perdido",
TRUE,""
)</f>
        <v>Sul</v>
      </c>
      <c r="G75" s="56" t="str">
        <f t="shared" si="1"/>
        <v>Moizes</v>
      </c>
      <c r="H75" s="105" t="s">
        <v>181</v>
      </c>
      <c r="I75" s="19">
        <v>46199</v>
      </c>
      <c r="J75" s="57" t="s">
        <v>34</v>
      </c>
      <c r="K75" s="58"/>
      <c r="L75" s="73"/>
    </row>
    <row r="76" spans="1:12" s="57" customFormat="1" ht="15" customHeight="1">
      <c r="A76" s="59">
        <v>41788</v>
      </c>
      <c r="B76" s="5" t="s">
        <v>27</v>
      </c>
      <c r="C76" s="54" cm="1">
        <f t="array" ref="C76">_xlfn.IFS(
D76="Jenifer Rodrigues",1575,
D76="Tatiana | Serra",9886,
D76="Cristielen da Silva",1211,
D76="Paulo Renato",6127,
D76="Ariane Quebao",1596,
D76="Henrique Godinho",1518,
D76="Timoteo Hellwing",9839,
D76="Gislaine Muller",9937,
D76="Rose - Nelvara",9863,
D76="Nei Xavier",1150,
D76="Raquel Ricardo",1217,
D76="Elisiane Lambrechtt",1234,
D76="Arlecio Lindemann",1328,
D76="Andreia Lopes",1504,
D76="Moacir Lopes",1278,
D76="Dionis Jose",1525,
D76="Volnei Klug",1335,
D76="Jairo Costa",9911,
D76="Camila Arruda",1464,
D76="Viviane Botelho",9872,
D76="Douglas Montagna",1581,
D76="Natália Bombardelli",1429,
D76="Wagner da Silva",1623,
D76="Marcelo de Souza",9808,
D76="Fernando Moura",1450,
D76="Mauricio Keenan",1500,
D76="Vinicius da Luz",9905,
D76="Bruno Santos",1273,
D76="Juliano Lause",1544,
D76="Thiago Fraga",1604,
D76="Evandro da Costa",1235,
D76="Henrik Von Muhlen",1280,
D76="Edson Luiz",1296,
D76="Sidimar Luis",1325,
D76="Luiz Olavo",1607,
D76="Guilherme Juhliano",1522,
D76="Anaina Schmidt",1503,
D76="Perdido",0,
D76="Carlos Alberto",1615,
D76="Fabricio Brancher",1237,
D76="Rita de Cassia",1219,
D76="Jonathas Baptista",1363,
D76="GianFrancisco Silva",1552,
D76="Tiago Ayres",9920,
D76="Victor Hugo",1319,
D76="Jose Carlos",1393,
TRUE,""
)</f>
        <v>1211</v>
      </c>
      <c r="D76" s="57" t="s">
        <v>179</v>
      </c>
      <c r="E76" s="55" t="s">
        <v>29</v>
      </c>
      <c r="F76" s="56" t="str" cm="1">
        <f t="array" ref="F76">_xlfn.IFS(
D76="Andreia Lopes","Serra",
D76="Arlecio Lindemann","Sul",
D76="Dionis Jose","Vale dos Sinos",
D76="Douglas Montagna","Grande POA",
D76="Elisiane Lambrechtt","Grande POA",
D76="Gislaine Muller","Vale dos Sinos",
D76="Henrique Godinho","Grande POA",
D76="Rose - Nelvara","Sul",
D76="Viviane Botelho","Sul",
D76="Ariane Quebao","Grande POA",
D76="Camila Arruda","Sul",
D76="Jairo Costa","Sul",
D76="Moacir Lopes","Grande POA",
D76="Nei Xavier","Grande POA",
D76="Raquel Ricardo","Vale dos Sinos",
D76="Tatiana | Serra","Serra",
D76="Tatiana | Litoral","Litoral",
D76="Timoteo Hellwing","Sul",
D76="Volnei Klug","Sul",
D76="Wagner da Silva","Vale dos Sinos",
D76="Marcelo de Souza","Sul",
D76="Fernando Moura","Serra",
D76="Paulo Renato","Litoral",
D76="Vinicios da Luz","Litoral",
D76="Bruno Santos","Litoral",
D76="Mauricio Keenan","Sul",
D76="Cristielen da Silva","Vale dos Sinos",
D76="Juliano Lause","Grande POA",
D76="Thiago Fraga","Vale dos Sinos",
D76="Natália Bombardelli","Geral",
D76="Jenifer Rodrigues","Geral",
D76="Evandro da Costa","Serra",
D76="Henrik Von Muhlen","Serra",
D76="Vinicius da Luz","Litoral",
D76="Edson Luiz","Sul",
D76="Rose - Nelvaira","Sul",
D76="Sidimar Luis","Serra",
D76="Guilherme Juhliano","Grande POA",
D76="Anaina Schmidt","Sul",
D76="Timoteo Hellwig","Sul",
D76="Carlos Alberto","Sul",
D76="Fabricio Brancher","Serra",
D76="Rita de Cassia","Sul",
D76="Luiz Olavo","Litoral",
D76="GianFrancisco Silva","Grande POA",
D76="Larissa de Moura","Sul",
D76="Jose Carlos","Serra",
D76="Jonathas Baptista","Litoral",
D76="Victor Hugo","Vale dos Sinos",
D76="Tiago Ayres","Sul",
D76="Larissa de Moura","Sul",
D76="Perdido","Perdido",
TRUE,""
)</f>
        <v>Vale dos Sinos</v>
      </c>
      <c r="G76" s="56" t="str">
        <f t="shared" si="1"/>
        <v>Franciele</v>
      </c>
      <c r="H76" s="105" t="s">
        <v>181</v>
      </c>
      <c r="I76" s="19">
        <v>46199</v>
      </c>
      <c r="J76" s="57" t="s">
        <v>34</v>
      </c>
      <c r="K76" s="58"/>
      <c r="L76" s="73"/>
    </row>
    <row r="77" spans="1:12" s="57" customFormat="1" ht="15" customHeight="1">
      <c r="A77" s="59">
        <v>42829</v>
      </c>
      <c r="B77" s="5" t="s">
        <v>27</v>
      </c>
      <c r="C77" s="54" t="str" cm="1">
        <f t="array" ref="C77">_xlfn.IFS(
D77="Jenifer Rodrigues",1575,
D77="Tatiana | Serra",9886,
D77="Cristielen da Silva",1211,
D77="Paulo Renato",6127,
D77="Ariane Quebao",1596,
D77="Henrique Godinho",1518,
D77="Timoteo Hellwing",9839,
D77="Gislaine Muller",9937,
D77="Rose - Nelvara",9863,
D77="Nei Xavier",1150,
D77="Raquel Ricardo",1217,
D77="Elisiane Lambrechtt",1234,
D77="Arlecio Lindemann",1328,
D77="Andreia Lopes",1504,
D77="Moacir Lopes",1278,
D77="Dionis Jose",1525,
D77="Volnei Klug",1335,
D77="Jairo Costa",9911,
D77="Camila Arruda",1464,
D77="Viviane Botelho",9872,
D77="Douglas Montagna",1581,
D77="Natália Bombardelli",1429,
D77="Wagner da Silva",1623,
D77="Marcelo de Souza",9808,
D77="Fernando Moura",1450,
D77="Mauricio Keenan",1500,
D77="Vinicius da Luz",9905,
D77="Bruno Santos",1273,
D77="Juliano Lause",1544,
D77="Thiago Fraga",1604,
D77="Evandro da Costa",1235,
D77="Henrik Von Muhlen",1280,
D77="Edson Luiz",1296,
D77="Sidimar Luis",1325,
D77="Luiz Olavo",1607,
D77="Guilherme Juhliano",1522,
D77="Anaina Schmidt",1503,
D77="Perdido",0,
D77="Carlos Alberto",1615,
D77="Fabricio Brancher",1237,
D77="Rita de Cassia",1219,
D77="Jonathas Baptista",1363,
D77="GianFrancisco Silva",1552,
D77="Tiago Ayres",9920,
D77="Victor Hugo",1319,
D77="Jose Carlos",1393,
TRUE,""
)</f>
        <v/>
      </c>
      <c r="D77" s="57" t="s">
        <v>85</v>
      </c>
      <c r="E77" s="55" t="s">
        <v>48</v>
      </c>
      <c r="F77" s="56" t="str" cm="1">
        <f t="array" ref="F77">_xlfn.IFS(
D77="Andreia Lopes","Serra",
D77="Arlecio Lindemann","Sul",
D77="Dionis Jose","Vale dos Sinos",
D77="Douglas Montagna","Grande POA",
D77="Elisiane Lambrechtt","Grande POA",
D77="Gislaine Muller","Vale dos Sinos",
D77="Henrique Godinho","Grande POA",
D77="Rose - Nelvara","Sul",
D77="Viviane Botelho","Sul",
D77="Ariane Quebao","Grande POA",
D77="Camila Arruda","Sul",
D77="Jairo Costa","Sul",
D77="Moacir Lopes","Grande POA",
D77="Nei Xavier","Grande POA",
D77="Raquel Ricardo","Vale dos Sinos",
D77="Tatiana | Serra","Serra",
D77="Tatiana | Litoral","Litoral",
D77="Timoteo Hellwing","Sul",
D77="Volnei Klug","Sul",
D77="Wagner da Silva","Vale dos Sinos",
D77="Marcelo de Souza","Sul",
D77="Fernando Moura","Serra",
D77="Paulo Renato","Litoral",
D77="Vinicios da Luz","Litoral",
D77="Bruno Santos","Litoral",
D77="Mauricio Keenan","Sul",
D77="Cristielen da Silva","Vale dos Sinos",
D77="Juliano Lause","Grande POA",
D77="Thiago Fraga","Vale dos Sinos",
D77="Natália Bombardelli","Geral",
D77="Jenifer Rodrigues","Geral",
D77="Evandro da Costa","Serra",
D77="Henrik Von Muhlen","Serra",
D77="Vinicius da Luz","Litoral",
D77="Edson Luiz","Sul",
D77="Rose - Nelvaira","Sul",
D77="Sidimar Luis","Serra",
D77="Guilherme Juhliano","Grande POA",
D77="Anaina Schmidt","Sul",
D77="Timoteo Hellwig","Sul",
D77="Carlos Alberto","Sul",
D77="Fabricio Brancher","Serra",
D77="Rita de Cassia","Sul",
D77="Luiz Olavo","Litoral",
D77="GianFrancisco Silva","Grande POA",
D77="Larissa de Moura","Sul",
D77="Jose Carlos","Serra",
D77="Jonathas Baptista","Litoral",
D77="Victor Hugo","Vale dos Sinos",
D77="Tiago Ayres","Sul",
D77="Larissa de Moura","Sul",
D77="Perdido","Perdido",
TRUE,""
)</f>
        <v>Litoral</v>
      </c>
      <c r="G77" s="56" t="str">
        <f t="shared" si="1"/>
        <v>Muriel</v>
      </c>
      <c r="H77" s="105" t="s">
        <v>181</v>
      </c>
      <c r="I77" s="19">
        <v>46199</v>
      </c>
      <c r="J77" s="57" t="s">
        <v>34</v>
      </c>
      <c r="K77" s="58"/>
      <c r="L77" s="73"/>
    </row>
    <row r="78" spans="1:12" s="57" customFormat="1" ht="15" customHeight="1">
      <c r="A78" s="59">
        <v>43790</v>
      </c>
      <c r="B78" s="5" t="s">
        <v>27</v>
      </c>
      <c r="C78" s="54" cm="1">
        <f t="array" ref="C78">_xlfn.IFS(
D78="Jenifer Rodrigues",1575,
D78="Tatiana | Serra",9886,
D78="Cristielen da Silva",1211,
D78="Paulo Renato",6127,
D78="Ariane Quebao",1596,
D78="Henrique Godinho",1518,
D78="Timoteo Hellwing",9839,
D78="Gislaine Muller",9937,
D78="Rose - Nelvara",9863,
D78="Nei Xavier",1150,
D78="Raquel Ricardo",1217,
D78="Elisiane Lambrechtt",1234,
D78="Arlecio Lindemann",1328,
D78="Andreia Lopes",1504,
D78="Moacir Lopes",1278,
D78="Dionis Jose",1525,
D78="Volnei Klug",1335,
D78="Jairo Costa",9911,
D78="Camila Arruda",1464,
D78="Viviane Botelho",9872,
D78="Douglas Montagna",1581,
D78="Natália Bombardelli",1429,
D78="Wagner da Silva",1623,
D78="Marcelo de Souza",9808,
D78="Fernando Moura",1450,
D78="Mauricio Keenan",1500,
D78="Vinicius da Luz",9905,
D78="Bruno Santos",1273,
D78="Juliano Lause",1544,
D78="Thiago Fraga",1604,
D78="Evandro da Costa",1235,
D78="Henrik Von Muhlen",1280,
D78="Edson Luiz",1296,
D78="Sidimar Luis",1325,
D78="Luiz Olavo",1607,
D78="Guilherme Juhliano",1522,
D78="Anaina Schmidt",1503,
D78="Perdido",0,
D78="Carlos Alberto",1615,
D78="Fabricio Brancher",1237,
D78="Rita de Cassia",1219,
D78="Jonathas Baptista",1363,
D78="GianFrancisco Silva",1552,
D78="Tiago Ayres",9920,
D78="Victor Hugo",1319,
D78="Jose Carlos",1393,
TRUE,""
)</f>
        <v>9886</v>
      </c>
      <c r="D78" s="57" t="s">
        <v>183</v>
      </c>
      <c r="E78" s="55" t="s">
        <v>29</v>
      </c>
      <c r="F78" s="56" t="str" cm="1">
        <f t="array" ref="F78">_xlfn.IFS(
D78="Andreia Lopes","Serra",
D78="Arlecio Lindemann","Sul",
D78="Dionis Jose","Vale dos Sinos",
D78="Douglas Montagna","Grande POA",
D78="Elisiane Lambrechtt","Grande POA",
D78="Gislaine Muller","Vale dos Sinos",
D78="Henrique Godinho","Grande POA",
D78="Rose - Nelvara","Sul",
D78="Viviane Botelho","Sul",
D78="Ariane Quebao","Grande POA",
D78="Camila Arruda","Sul",
D78="Jairo Costa","Sul",
D78="Moacir Lopes","Grande POA",
D78="Nei Xavier","Grande POA",
D78="Raquel Ricardo","Vale dos Sinos",
D78="Tatiana | Serra","Serra",
D78="Tatiana | Litoral","Litoral",
D78="Timoteo Hellwing","Sul",
D78="Volnei Klug","Sul",
D78="Wagner da Silva","Vale dos Sinos",
D78="Marcelo de Souza","Sul",
D78="Fernando Moura","Serra",
D78="Paulo Renato","Litoral",
D78="Vinicios da Luz","Litoral",
D78="Bruno Santos","Litoral",
D78="Mauricio Keenan","Sul",
D78="Cristielen da Silva","Vale dos Sinos",
D78="Juliano Lause","Grande POA",
D78="Thiago Fraga","Vale dos Sinos",
D78="Natália Bombardelli","Geral",
D78="Jenifer Rodrigues","Geral",
D78="Evandro da Costa","Serra",
D78="Henrik Von Muhlen","Serra",
D78="Vinicius da Luz","Litoral",
D78="Edson Luiz","Sul",
D78="Rose - Nelvaira","Sul",
D78="Sidimar Luis","Serra",
D78="Guilherme Juhliano","Grande POA",
D78="Anaina Schmidt","Sul",
D78="Timoteo Hellwig","Sul",
D78="Carlos Alberto","Sul",
D78="Fabricio Brancher","Serra",
D78="Rita de Cassia","Sul",
D78="Luiz Olavo","Litoral",
D78="GianFrancisco Silva","Grande POA",
D78="Larissa de Moura","Sul",
D78="Jose Carlos","Serra",
D78="Jonathas Baptista","Litoral",
D78="Victor Hugo","Vale dos Sinos",
D78="Tiago Ayres","Sul",
D78="Larissa de Moura","Sul",
D78="Perdido","Perdido",
TRUE,""
)</f>
        <v>Serra</v>
      </c>
      <c r="G78" s="56" t="str">
        <f t="shared" si="1"/>
        <v>Franciele</v>
      </c>
      <c r="H78" s="105" t="s">
        <v>181</v>
      </c>
      <c r="I78" s="19">
        <v>46199</v>
      </c>
      <c r="J78" s="57" t="s">
        <v>34</v>
      </c>
      <c r="K78" s="58"/>
      <c r="L78" s="73"/>
    </row>
    <row r="79" spans="1:12" s="57" customFormat="1" ht="15" customHeight="1">
      <c r="A79" s="59">
        <v>43834</v>
      </c>
      <c r="B79" s="5" t="s">
        <v>27</v>
      </c>
      <c r="C79" s="54" cm="1">
        <f t="array" ref="C79">_xlfn.IFS(
D79="Jenifer Rodrigues",1575,
D79="Tatiana | Serra",9886,
D79="Cristielen da Silva",1211,
D79="Paulo Renato",6127,
D79="Ariane Quebao",1596,
D79="Henrique Godinho",1518,
D79="Timoteo Hellwing",9839,
D79="Gislaine Muller",9937,
D79="Rose - Nelvara",9863,
D79="Nei Xavier",1150,
D79="Raquel Ricardo",1217,
D79="Elisiane Lambrechtt",1234,
D79="Arlecio Lindemann",1328,
D79="Andreia Lopes",1504,
D79="Moacir Lopes",1278,
D79="Dionis Jose",1525,
D79="Volnei Klug",1335,
D79="Jairo Costa",9911,
D79="Camila Arruda",1464,
D79="Viviane Botelho",9872,
D79="Douglas Montagna",1581,
D79="Natália Bombardelli",1429,
D79="Wagner da Silva",1623,
D79="Marcelo de Souza",9808,
D79="Fernando Moura",1450,
D79="Mauricio Keenan",1500,
D79="Vinicius da Luz",9905,
D79="Bruno Santos",1273,
D79="Juliano Lause",1544,
D79="Thiago Fraga",1604,
D79="Evandro da Costa",1235,
D79="Henrik Von Muhlen",1280,
D79="Edson Luiz",1296,
D79="Sidimar Luis",1325,
D79="Luiz Olavo",1607,
D79="Guilherme Juhliano",1522,
D79="Anaina Schmidt",1503,
D79="Perdido",0,
D79="Carlos Alberto",1615,
D79="Fabricio Brancher",1237,
D79="Rita de Cassia",1219,
D79="Jonathas Baptista",1363,
D79="GianFrancisco Silva",1552,
D79="Tiago Ayres",9920,
D79="Victor Hugo",1319,
D79="Jose Carlos",1393,
TRUE,""
)</f>
        <v>1273</v>
      </c>
      <c r="D79" s="57" t="s">
        <v>86</v>
      </c>
      <c r="E79" s="55" t="s">
        <v>48</v>
      </c>
      <c r="F79" s="56" t="str" cm="1">
        <f t="array" ref="F79">_xlfn.IFS(
D79="Andreia Lopes","Serra",
D79="Arlecio Lindemann","Sul",
D79="Dionis Jose","Vale dos Sinos",
D79="Douglas Montagna","Grande POA",
D79="Elisiane Lambrechtt","Grande POA",
D79="Gislaine Muller","Vale dos Sinos",
D79="Henrique Godinho","Grande POA",
D79="Rose - Nelvara","Sul",
D79="Viviane Botelho","Sul",
D79="Ariane Quebao","Grande POA",
D79="Camila Arruda","Sul",
D79="Jairo Costa","Sul",
D79="Moacir Lopes","Grande POA",
D79="Nei Xavier","Grande POA",
D79="Raquel Ricardo","Vale dos Sinos",
D79="Tatiana | Serra","Serra",
D79="Tatiana | Litoral","Litoral",
D79="Timoteo Hellwing","Sul",
D79="Volnei Klug","Sul",
D79="Wagner da Silva","Vale dos Sinos",
D79="Marcelo de Souza","Sul",
D79="Fernando Moura","Serra",
D79="Paulo Renato","Litoral",
D79="Vinicios da Luz","Litoral",
D79="Bruno Santos","Litoral",
D79="Mauricio Keenan","Sul",
D79="Cristielen da Silva","Vale dos Sinos",
D79="Juliano Lause","Grande POA",
D79="Thiago Fraga","Vale dos Sinos",
D79="Natália Bombardelli","Geral",
D79="Jenifer Rodrigues","Geral",
D79="Evandro da Costa","Serra",
D79="Henrik Von Muhlen","Serra",
D79="Vinicius da Luz","Litoral",
D79="Edson Luiz","Sul",
D79="Rose - Nelvaira","Sul",
D79="Sidimar Luis","Serra",
D79="Guilherme Juhliano","Grande POA",
D79="Anaina Schmidt","Sul",
D79="Timoteo Hellwig","Sul",
D79="Carlos Alberto","Sul",
D79="Fabricio Brancher","Serra",
D79="Rita de Cassia","Sul",
D79="Luiz Olavo","Litoral",
D79="GianFrancisco Silva","Grande POA",
D79="Larissa de Moura","Sul",
D79="Jose Carlos","Serra",
D79="Jonathas Baptista","Litoral",
D79="Victor Hugo","Vale dos Sinos",
D79="Tiago Ayres","Sul",
D79="Larissa de Moura","Sul",
D79="Perdido","Perdido",
TRUE,""
)</f>
        <v>Litoral</v>
      </c>
      <c r="G79" s="56" t="str">
        <f t="shared" si="1"/>
        <v>Muriel</v>
      </c>
      <c r="H79" s="105" t="s">
        <v>181</v>
      </c>
      <c r="I79" s="19">
        <v>46199</v>
      </c>
      <c r="J79" s="57" t="s">
        <v>34</v>
      </c>
      <c r="K79" s="58"/>
      <c r="L79" s="73"/>
    </row>
    <row r="80" spans="1:12" s="57" customFormat="1" ht="15" customHeight="1">
      <c r="A80" s="59">
        <v>43850</v>
      </c>
      <c r="B80" s="5" t="s">
        <v>27</v>
      </c>
      <c r="C80" s="54" cm="1">
        <f t="array" ref="C80">_xlfn.IFS(
D80="Jenifer Rodrigues",1575,
D80="Tatiana | Serra",9886,
D80="Cristielen da Silva",1211,
D80="Paulo Renato",6127,
D80="Ariane Quebao",1596,
D80="Henrique Godinho",1518,
D80="Timoteo Hellwing",9839,
D80="Gislaine Muller",9937,
D80="Rose - Nelvara",9863,
D80="Nei Xavier",1150,
D80="Raquel Ricardo",1217,
D80="Elisiane Lambrechtt",1234,
D80="Arlecio Lindemann",1328,
D80="Andreia Lopes",1504,
D80="Moacir Lopes",1278,
D80="Dionis Jose",1525,
D80="Volnei Klug",1335,
D80="Jairo Costa",9911,
D80="Camila Arruda",1464,
D80="Viviane Botelho",9872,
D80="Douglas Montagna",1581,
D80="Natália Bombardelli",1429,
D80="Wagner da Silva",1623,
D80="Marcelo de Souza",9808,
D80="Fernando Moura",1450,
D80="Mauricio Keenan",1500,
D80="Vinicius da Luz",9905,
D80="Bruno Santos",1273,
D80="Juliano Lause",1544,
D80="Thiago Fraga",1604,
D80="Evandro da Costa",1235,
D80="Henrik Von Muhlen",1280,
D80="Edson Luiz",1296,
D80="Sidimar Luis",1325,
D80="Luiz Olavo",1607,
D80="Guilherme Juhliano",1522,
D80="Anaina Schmidt",1503,
D80="Perdido",0,
D80="Carlos Alberto",1615,
D80="Fabricio Brancher",1237,
D80="Rita de Cassia",1219,
D80="Jonathas Baptista",1363,
D80="GianFrancisco Silva",1552,
D80="Tiago Ayres",9920,
D80="Victor Hugo",1319,
D80="Jose Carlos",1393,
TRUE,""
)</f>
        <v>1211</v>
      </c>
      <c r="D80" s="57" t="s">
        <v>179</v>
      </c>
      <c r="E80" s="55" t="s">
        <v>29</v>
      </c>
      <c r="F80" s="56" t="str" cm="1">
        <f t="array" ref="F80">_xlfn.IFS(
D80="Andreia Lopes","Serra",
D80="Arlecio Lindemann","Sul",
D80="Dionis Jose","Vale dos Sinos",
D80="Douglas Montagna","Grande POA",
D80="Elisiane Lambrechtt","Grande POA",
D80="Gislaine Muller","Vale dos Sinos",
D80="Henrique Godinho","Grande POA",
D80="Rose - Nelvara","Sul",
D80="Viviane Botelho","Sul",
D80="Ariane Quebao","Grande POA",
D80="Camila Arruda","Sul",
D80="Jairo Costa","Sul",
D80="Moacir Lopes","Grande POA",
D80="Nei Xavier","Grande POA",
D80="Raquel Ricardo","Vale dos Sinos",
D80="Tatiana | Serra","Serra",
D80="Tatiana | Litoral","Litoral",
D80="Timoteo Hellwing","Sul",
D80="Volnei Klug","Sul",
D80="Wagner da Silva","Vale dos Sinos",
D80="Marcelo de Souza","Sul",
D80="Fernando Moura","Serra",
D80="Paulo Renato","Litoral",
D80="Vinicios da Luz","Litoral",
D80="Bruno Santos","Litoral",
D80="Mauricio Keenan","Sul",
D80="Cristielen da Silva","Vale dos Sinos",
D80="Juliano Lause","Grande POA",
D80="Thiago Fraga","Vale dos Sinos",
D80="Natália Bombardelli","Geral",
D80="Jenifer Rodrigues","Geral",
D80="Evandro da Costa","Serra",
D80="Henrik Von Muhlen","Serra",
D80="Vinicius da Luz","Litoral",
D80="Edson Luiz","Sul",
D80="Rose - Nelvaira","Sul",
D80="Sidimar Luis","Serra",
D80="Guilherme Juhliano","Grande POA",
D80="Anaina Schmidt","Sul",
D80="Timoteo Hellwig","Sul",
D80="Carlos Alberto","Sul",
D80="Fabricio Brancher","Serra",
D80="Rita de Cassia","Sul",
D80="Luiz Olavo","Litoral",
D80="GianFrancisco Silva","Grande POA",
D80="Larissa de Moura","Sul",
D80="Jose Carlos","Serra",
D80="Jonathas Baptista","Litoral",
D80="Victor Hugo","Vale dos Sinos",
D80="Tiago Ayres","Sul",
D80="Larissa de Moura","Sul",
D80="Perdido","Perdido",
TRUE,""
)</f>
        <v>Vale dos Sinos</v>
      </c>
      <c r="G80" s="56" t="str">
        <f t="shared" si="1"/>
        <v>Franciele</v>
      </c>
      <c r="H80" s="105" t="s">
        <v>181</v>
      </c>
      <c r="I80" s="19">
        <v>46199</v>
      </c>
      <c r="J80" s="57" t="s">
        <v>34</v>
      </c>
      <c r="K80" s="58"/>
      <c r="L80" s="73"/>
    </row>
    <row r="81" spans="1:12" s="57" customFormat="1" ht="15" customHeight="1">
      <c r="A81" s="59">
        <v>44712</v>
      </c>
      <c r="B81" s="5" t="s">
        <v>27</v>
      </c>
      <c r="C81" s="54" cm="1">
        <f t="array" ref="C81">_xlfn.IFS(
D81="Jenifer Rodrigues",1575,
D81="Tatiana | Serra",9886,
D81="Cristielen da Silva",1211,
D81="Paulo Renato",6127,
D81="Ariane Quebao",1596,
D81="Henrique Godinho",1518,
D81="Timoteo Hellwing",9839,
D81="Gislaine Muller",9937,
D81="Rose - Nelvara",9863,
D81="Nei Xavier",1150,
D81="Raquel Ricardo",1217,
D81="Elisiane Lambrechtt",1234,
D81="Arlecio Lindemann",1328,
D81="Andreia Lopes",1504,
D81="Moacir Lopes",1278,
D81="Dionis Jose",1525,
D81="Volnei Klug",1335,
D81="Jairo Costa",9911,
D81="Camila Arruda",1464,
D81="Viviane Botelho",9872,
D81="Douglas Montagna",1581,
D81="Natália Bombardelli",1429,
D81="Wagner da Silva",1623,
D81="Marcelo de Souza",9808,
D81="Fernando Moura",1450,
D81="Mauricio Keenan",1500,
D81="Vinicius da Luz",9905,
D81="Bruno Santos",1273,
D81="Juliano Lause",1544,
D81="Thiago Fraga",1604,
D81="Evandro da Costa",1235,
D81="Henrik Von Muhlen",1280,
D81="Edson Luiz",1296,
D81="Sidimar Luis",1325,
D81="Luiz Olavo",1607,
D81="Guilherme Juhliano",1522,
D81="Anaina Schmidt",1503,
D81="Perdido",0,
D81="Carlos Alberto",1615,
D81="Fabricio Brancher",1237,
D81="Rita de Cassia",1219,
D81="Jonathas Baptista",1363,
D81="GianFrancisco Silva",1552,
D81="Tiago Ayres",9920,
D81="Victor Hugo",1319,
D81="Jose Carlos",1393,
TRUE,""
)</f>
        <v>6127</v>
      </c>
      <c r="D81" s="57" t="s">
        <v>41</v>
      </c>
      <c r="E81" s="55" t="s">
        <v>48</v>
      </c>
      <c r="F81" s="56" t="str" cm="1">
        <f t="array" ref="F81">_xlfn.IFS(
D81="Andreia Lopes","Serra",
D81="Arlecio Lindemann","Sul",
D81="Dionis Jose","Vale dos Sinos",
D81="Douglas Montagna","Grande POA",
D81="Elisiane Lambrechtt","Grande POA",
D81="Gislaine Muller","Vale dos Sinos",
D81="Henrique Godinho","Grande POA",
D81="Rose - Nelvara","Sul",
D81="Viviane Botelho","Sul",
D81="Ariane Quebao","Grande POA",
D81="Camila Arruda","Sul",
D81="Jairo Costa","Sul",
D81="Moacir Lopes","Grande POA",
D81="Nei Xavier","Grande POA",
D81="Raquel Ricardo","Vale dos Sinos",
D81="Tatiana | Serra","Serra",
D81="Tatiana | Litoral","Litoral",
D81="Timoteo Hellwing","Sul",
D81="Volnei Klug","Sul",
D81="Wagner da Silva","Vale dos Sinos",
D81="Marcelo de Souza","Sul",
D81="Fernando Moura","Serra",
D81="Paulo Renato","Litoral",
D81="Vinicios da Luz","Litoral",
D81="Bruno Santos","Litoral",
D81="Mauricio Keenan","Sul",
D81="Cristielen da Silva","Vale dos Sinos",
D81="Juliano Lause","Grande POA",
D81="Thiago Fraga","Vale dos Sinos",
D81="Natália Bombardelli","Geral",
D81="Jenifer Rodrigues","Geral",
D81="Evandro da Costa","Serra",
D81="Henrik Von Muhlen","Serra",
D81="Vinicius da Luz","Litoral",
D81="Edson Luiz","Sul",
D81="Rose - Nelvaira","Sul",
D81="Sidimar Luis","Serra",
D81="Guilherme Juhliano","Grande POA",
D81="Anaina Schmidt","Sul",
D81="Timoteo Hellwig","Sul",
D81="Carlos Alberto","Sul",
D81="Fabricio Brancher","Serra",
D81="Rita de Cassia","Sul",
D81="Luiz Olavo","Litoral",
D81="GianFrancisco Silva","Grande POA",
D81="Larissa de Moura","Sul",
D81="Jose Carlos","Serra",
D81="Jonathas Baptista","Litoral",
D81="Victor Hugo","Vale dos Sinos",
D81="Tiago Ayres","Sul",
D81="Larissa de Moura","Sul",
D81="Perdido","Perdido",
TRUE,""
)</f>
        <v>Litoral</v>
      </c>
      <c r="G81" s="56" t="str">
        <f t="shared" si="1"/>
        <v>Muriel</v>
      </c>
      <c r="H81" s="105" t="s">
        <v>181</v>
      </c>
      <c r="I81" s="19">
        <v>46199</v>
      </c>
      <c r="J81" s="57" t="s">
        <v>34</v>
      </c>
      <c r="K81" s="58"/>
      <c r="L81" s="73"/>
    </row>
    <row r="82" spans="1:12" s="57" customFormat="1" ht="15" customHeight="1">
      <c r="A82" s="59">
        <v>44812</v>
      </c>
      <c r="B82" s="5" t="s">
        <v>27</v>
      </c>
      <c r="C82" s="54" cm="1">
        <f t="array" ref="C82">_xlfn.IFS(
D82="Jenifer Rodrigues",1575,
D82="Tatiana | Serra",9886,
D82="Cristielen da Silva",1211,
D82="Paulo Renato",6127,
D82="Ariane Quebao",1596,
D82="Henrique Godinho",1518,
D82="Timoteo Hellwing",9839,
D82="Gislaine Muller",9937,
D82="Rose - Nelvara",9863,
D82="Nei Xavier",1150,
D82="Raquel Ricardo",1217,
D82="Elisiane Lambrechtt",1234,
D82="Arlecio Lindemann",1328,
D82="Andreia Lopes",1504,
D82="Moacir Lopes",1278,
D82="Dionis Jose",1525,
D82="Volnei Klug",1335,
D82="Jairo Costa",9911,
D82="Camila Arruda",1464,
D82="Viviane Botelho",9872,
D82="Douglas Montagna",1581,
D82="Natália Bombardelli",1429,
D82="Wagner da Silva",1623,
D82="Marcelo de Souza",9808,
D82="Fernando Moura",1450,
D82="Mauricio Keenan",1500,
D82="Vinicius da Luz",9905,
D82="Bruno Santos",1273,
D82="Juliano Lause",1544,
D82="Thiago Fraga",1604,
D82="Evandro da Costa",1235,
D82="Henrik Von Muhlen",1280,
D82="Edson Luiz",1296,
D82="Sidimar Luis",1325,
D82="Luiz Olavo",1607,
D82="Guilherme Juhliano",1522,
D82="Anaina Schmidt",1503,
D82="Perdido",0,
D82="Carlos Alberto",1615,
D82="Fabricio Brancher",1237,
D82="Rita de Cassia",1219,
D82="Jonathas Baptista",1363,
D82="GianFrancisco Silva",1552,
D82="Tiago Ayres",9920,
D82="Victor Hugo",1319,
D82="Jose Carlos",1393,
TRUE,""
)</f>
        <v>1623</v>
      </c>
      <c r="D82" s="57" t="s">
        <v>81</v>
      </c>
      <c r="E82" s="55" t="s">
        <v>48</v>
      </c>
      <c r="F82" s="56" t="str" cm="1">
        <f t="array" ref="F82">_xlfn.IFS(
D82="Andreia Lopes","Serra",
D82="Arlecio Lindemann","Sul",
D82="Dionis Jose","Vale dos Sinos",
D82="Douglas Montagna","Grande POA",
D82="Elisiane Lambrechtt","Grande POA",
D82="Gislaine Muller","Vale dos Sinos",
D82="Henrique Godinho","Grande POA",
D82="Rose - Nelvara","Sul",
D82="Viviane Botelho","Sul",
D82="Ariane Quebao","Grande POA",
D82="Camila Arruda","Sul",
D82="Jairo Costa","Sul",
D82="Moacir Lopes","Grande POA",
D82="Nei Xavier","Grande POA",
D82="Raquel Ricardo","Vale dos Sinos",
D82="Tatiana | Serra","Serra",
D82="Tatiana | Litoral","Litoral",
D82="Timoteo Hellwing","Sul",
D82="Volnei Klug","Sul",
D82="Wagner da Silva","Vale dos Sinos",
D82="Marcelo de Souza","Sul",
D82="Fernando Moura","Serra",
D82="Paulo Renato","Litoral",
D82="Vinicios da Luz","Litoral",
D82="Bruno Santos","Litoral",
D82="Mauricio Keenan","Sul",
D82="Cristielen da Silva","Vale dos Sinos",
D82="Juliano Lause","Grande POA",
D82="Thiago Fraga","Vale dos Sinos",
D82="Natália Bombardelli","Geral",
D82="Jenifer Rodrigues","Geral",
D82="Evandro da Costa","Serra",
D82="Henrik Von Muhlen","Serra",
D82="Vinicius da Luz","Litoral",
D82="Edson Luiz","Sul",
D82="Rose - Nelvaira","Sul",
D82="Sidimar Luis","Serra",
D82="Guilherme Juhliano","Grande POA",
D82="Anaina Schmidt","Sul",
D82="Timoteo Hellwig","Sul",
D82="Carlos Alberto","Sul",
D82="Fabricio Brancher","Serra",
D82="Rita de Cassia","Sul",
D82="Luiz Olavo","Litoral",
D82="GianFrancisco Silva","Grande POA",
D82="Larissa de Moura","Sul",
D82="Jose Carlos","Serra",
D82="Jonathas Baptista","Litoral",
D82="Victor Hugo","Vale dos Sinos",
D82="Tiago Ayres","Sul",
D82="Larissa de Moura","Sul",
D82="Perdido","Perdido",
TRUE,""
)</f>
        <v>Vale dos Sinos</v>
      </c>
      <c r="G82" s="56" t="str">
        <f t="shared" si="1"/>
        <v>Leonardo</v>
      </c>
      <c r="H82" s="105" t="s">
        <v>181</v>
      </c>
      <c r="I82" s="19">
        <v>46199</v>
      </c>
      <c r="J82" s="57" t="s">
        <v>34</v>
      </c>
      <c r="K82" s="58"/>
      <c r="L82" s="73"/>
    </row>
    <row r="83" spans="1:12" s="57" customFormat="1" ht="15" customHeight="1">
      <c r="A83" s="59">
        <v>44840</v>
      </c>
      <c r="B83" s="5" t="s">
        <v>27</v>
      </c>
      <c r="C83" s="54" cm="1">
        <f t="array" ref="C83">_xlfn.IFS(
D83="Jenifer Rodrigues",1575,
D83="Tatiana | Serra",9886,
D83="Cristielen da Silva",1211,
D83="Paulo Renato",6127,
D83="Ariane Quebao",1596,
D83="Henrique Godinho",1518,
D83="Timoteo Hellwing",9839,
D83="Gislaine Muller",9937,
D83="Rose - Nelvara",9863,
D83="Nei Xavier",1150,
D83="Raquel Ricardo",1217,
D83="Elisiane Lambrechtt",1234,
D83="Arlecio Lindemann",1328,
D83="Andreia Lopes",1504,
D83="Moacir Lopes",1278,
D83="Dionis Jose",1525,
D83="Volnei Klug",1335,
D83="Jairo Costa",9911,
D83="Camila Arruda",1464,
D83="Viviane Botelho",9872,
D83="Douglas Montagna",1581,
D83="Natália Bombardelli",1429,
D83="Wagner da Silva",1623,
D83="Marcelo de Souza",9808,
D83="Fernando Moura",1450,
D83="Mauricio Keenan",1500,
D83="Vinicius da Luz",9905,
D83="Bruno Santos",1273,
D83="Juliano Lause",1544,
D83="Thiago Fraga",1604,
D83="Evandro da Costa",1235,
D83="Henrik Von Muhlen",1280,
D83="Edson Luiz",1296,
D83="Sidimar Luis",1325,
D83="Luiz Olavo",1607,
D83="Guilherme Juhliano",1522,
D83="Anaina Schmidt",1503,
D83="Perdido",0,
D83="Carlos Alberto",1615,
D83="Fabricio Brancher",1237,
D83="Rita de Cassia",1219,
D83="Jonathas Baptista",1363,
D83="GianFrancisco Silva",1552,
D83="Tiago Ayres",9920,
D83="Victor Hugo",1319,
D83="Jose Carlos",1393,
TRUE,""
)</f>
        <v>1623</v>
      </c>
      <c r="D83" s="57" t="s">
        <v>81</v>
      </c>
      <c r="E83" s="55" t="s">
        <v>48</v>
      </c>
      <c r="F83" s="56" t="str" cm="1">
        <f t="array" ref="F83">_xlfn.IFS(
D83="Andreia Lopes","Serra",
D83="Arlecio Lindemann","Sul",
D83="Dionis Jose","Vale dos Sinos",
D83="Douglas Montagna","Grande POA",
D83="Elisiane Lambrechtt","Grande POA",
D83="Gislaine Muller","Vale dos Sinos",
D83="Henrique Godinho","Grande POA",
D83="Rose - Nelvara","Sul",
D83="Viviane Botelho","Sul",
D83="Ariane Quebao","Grande POA",
D83="Camila Arruda","Sul",
D83="Jairo Costa","Sul",
D83="Moacir Lopes","Grande POA",
D83="Nei Xavier","Grande POA",
D83="Raquel Ricardo","Vale dos Sinos",
D83="Tatiana | Serra","Serra",
D83="Tatiana | Litoral","Litoral",
D83="Timoteo Hellwing","Sul",
D83="Volnei Klug","Sul",
D83="Wagner da Silva","Vale dos Sinos",
D83="Marcelo de Souza","Sul",
D83="Fernando Moura","Serra",
D83="Paulo Renato","Litoral",
D83="Vinicios da Luz","Litoral",
D83="Bruno Santos","Litoral",
D83="Mauricio Keenan","Sul",
D83="Cristielen da Silva","Vale dos Sinos",
D83="Juliano Lause","Grande POA",
D83="Thiago Fraga","Vale dos Sinos",
D83="Natália Bombardelli","Geral",
D83="Jenifer Rodrigues","Geral",
D83="Evandro da Costa","Serra",
D83="Henrik Von Muhlen","Serra",
D83="Vinicius da Luz","Litoral",
D83="Edson Luiz","Sul",
D83="Rose - Nelvaira","Sul",
D83="Sidimar Luis","Serra",
D83="Guilherme Juhliano","Grande POA",
D83="Anaina Schmidt","Sul",
D83="Timoteo Hellwig","Sul",
D83="Carlos Alberto","Sul",
D83="Fabricio Brancher","Serra",
D83="Rita de Cassia","Sul",
D83="Luiz Olavo","Litoral",
D83="GianFrancisco Silva","Grande POA",
D83="Larissa de Moura","Sul",
D83="Jose Carlos","Serra",
D83="Jonathas Baptista","Litoral",
D83="Victor Hugo","Vale dos Sinos",
D83="Tiago Ayres","Sul",
D83="Larissa de Moura","Sul",
D83="Perdido","Perdido",
TRUE,""
)</f>
        <v>Vale dos Sinos</v>
      </c>
      <c r="G83" s="56" t="str">
        <f t="shared" si="1"/>
        <v>Leonardo</v>
      </c>
      <c r="H83" s="105" t="s">
        <v>181</v>
      </c>
      <c r="I83" s="19">
        <v>46199</v>
      </c>
      <c r="J83" s="57" t="s">
        <v>34</v>
      </c>
      <c r="K83" s="58"/>
      <c r="L83" s="73"/>
    </row>
    <row r="84" spans="1:12" s="57" customFormat="1" ht="15" customHeight="1">
      <c r="A84" s="59">
        <v>44986</v>
      </c>
      <c r="B84" s="5" t="s">
        <v>27</v>
      </c>
      <c r="C84" s="54" cm="1">
        <f t="array" ref="C84">_xlfn.IFS(
D84="Jenifer Rodrigues",1575,
D84="Tatiana | Serra",9886,
D84="Cristielen da Silva",1211,
D84="Paulo Renato",6127,
D84="Ariane Quebao",1596,
D84="Henrique Godinho",1518,
D84="Timoteo Hellwing",9839,
D84="Gislaine Muller",9937,
D84="Rose - Nelvara",9863,
D84="Nei Xavier",1150,
D84="Raquel Ricardo",1217,
D84="Elisiane Lambrechtt",1234,
D84="Arlecio Lindemann",1328,
D84="Andreia Lopes",1504,
D84="Moacir Lopes",1278,
D84="Dionis Jose",1525,
D84="Volnei Klug",1335,
D84="Jairo Costa",9911,
D84="Camila Arruda",1464,
D84="Viviane Botelho",9872,
D84="Douglas Montagna",1581,
D84="Natália Bombardelli",1429,
D84="Wagner da Silva",1623,
D84="Marcelo de Souza",9808,
D84="Fernando Moura",1450,
D84="Mauricio Keenan",1500,
D84="Vinicius da Luz",9905,
D84="Bruno Santos",1273,
D84="Juliano Lause",1544,
D84="Thiago Fraga",1604,
D84="Evandro da Costa",1235,
D84="Henrik Von Muhlen",1280,
D84="Edson Luiz",1296,
D84="Sidimar Luis",1325,
D84="Luiz Olavo",1607,
D84="Guilherme Juhliano",1522,
D84="Anaina Schmidt",1503,
D84="Perdido",0,
D84="Carlos Alberto",1615,
D84="Fabricio Brancher",1237,
D84="Rita de Cassia",1219,
D84="Jonathas Baptista",1363,
D84="GianFrancisco Silva",1552,
D84="Tiago Ayres",9920,
D84="Victor Hugo",1319,
D84="Jose Carlos",1393,
TRUE,""
)</f>
        <v>1544</v>
      </c>
      <c r="D84" s="57" t="s">
        <v>88</v>
      </c>
      <c r="E84" s="55" t="s">
        <v>48</v>
      </c>
      <c r="F84" s="56" t="str" cm="1">
        <f t="array" ref="F84">_xlfn.IFS(
D84="Andreia Lopes","Serra",
D84="Arlecio Lindemann","Sul",
D84="Dionis Jose","Vale dos Sinos",
D84="Douglas Montagna","Grande POA",
D84="Elisiane Lambrechtt","Grande POA",
D84="Gislaine Muller","Vale dos Sinos",
D84="Henrique Godinho","Grande POA",
D84="Rose - Nelvara","Sul",
D84="Viviane Botelho","Sul",
D84="Ariane Quebao","Grande POA",
D84="Camila Arruda","Sul",
D84="Jairo Costa","Sul",
D84="Moacir Lopes","Grande POA",
D84="Nei Xavier","Grande POA",
D84="Raquel Ricardo","Vale dos Sinos",
D84="Tatiana | Serra","Serra",
D84="Tatiana | Litoral","Litoral",
D84="Timoteo Hellwing","Sul",
D84="Volnei Klug","Sul",
D84="Wagner da Silva","Vale dos Sinos",
D84="Marcelo de Souza","Sul",
D84="Fernando Moura","Serra",
D84="Paulo Renato","Litoral",
D84="Vinicios da Luz","Litoral",
D84="Bruno Santos","Litoral",
D84="Mauricio Keenan","Sul",
D84="Cristielen da Silva","Vale dos Sinos",
D84="Juliano Lause","Grande POA",
D84="Thiago Fraga","Vale dos Sinos",
D84="Natália Bombardelli","Geral",
D84="Jenifer Rodrigues","Geral",
D84="Evandro da Costa","Serra",
D84="Henrik Von Muhlen","Serra",
D84="Vinicius da Luz","Litoral",
D84="Edson Luiz","Sul",
D84="Rose - Nelvaira","Sul",
D84="Sidimar Luis","Serra",
D84="Guilherme Juhliano","Grande POA",
D84="Anaina Schmidt","Sul",
D84="Timoteo Hellwig","Sul",
D84="Carlos Alberto","Sul",
D84="Fabricio Brancher","Serra",
D84="Rita de Cassia","Sul",
D84="Luiz Olavo","Litoral",
D84="GianFrancisco Silva","Grande POA",
D84="Larissa de Moura","Sul",
D84="Jose Carlos","Serra",
D84="Jonathas Baptista","Litoral",
D84="Victor Hugo","Vale dos Sinos",
D84="Tiago Ayres","Sul",
D84="Larissa de Moura","Sul",
D84="Perdido","Perdido",
TRUE,""
)</f>
        <v>Grande POA</v>
      </c>
      <c r="G84" s="56" t="str">
        <f t="shared" si="1"/>
        <v>Juliano</v>
      </c>
      <c r="H84" s="105" t="s">
        <v>181</v>
      </c>
      <c r="I84" s="19">
        <v>46199</v>
      </c>
      <c r="J84" s="57" t="s">
        <v>34</v>
      </c>
      <c r="K84" s="58"/>
      <c r="L84" s="73"/>
    </row>
    <row r="85" spans="1:12" s="57" customFormat="1" ht="15" customHeight="1">
      <c r="A85" s="59">
        <v>45474</v>
      </c>
      <c r="B85" s="5" t="s">
        <v>27</v>
      </c>
      <c r="C85" s="54" cm="1">
        <f t="array" ref="C85">_xlfn.IFS(
D85="Jenifer Rodrigues",1575,
D85="Tatiana | Serra",9886,
D85="Cristielen da Silva",1211,
D85="Paulo Renato",6127,
D85="Ariane Quebao",1596,
D85="Henrique Godinho",1518,
D85="Timoteo Hellwing",9839,
D85="Gislaine Muller",9937,
D85="Rose - Nelvara",9863,
D85="Nei Xavier",1150,
D85="Raquel Ricardo",1217,
D85="Elisiane Lambrechtt",1234,
D85="Arlecio Lindemann",1328,
D85="Andreia Lopes",1504,
D85="Moacir Lopes",1278,
D85="Dionis Jose",1525,
D85="Volnei Klug",1335,
D85="Jairo Costa",9911,
D85="Camila Arruda",1464,
D85="Viviane Botelho",9872,
D85="Douglas Montagna",1581,
D85="Natália Bombardelli",1429,
D85="Wagner da Silva",1623,
D85="Marcelo de Souza",9808,
D85="Fernando Moura",1450,
D85="Mauricio Keenan",1500,
D85="Vinicius da Luz",9905,
D85="Bruno Santos",1273,
D85="Juliano Lause",1544,
D85="Thiago Fraga",1604,
D85="Evandro da Costa",1235,
D85="Henrik Von Muhlen",1280,
D85="Edson Luiz",1296,
D85="Sidimar Luis",1325,
D85="Luiz Olavo",1607,
D85="Guilherme Juhliano",1522,
D85="Anaina Schmidt",1503,
D85="Perdido",0,
D85="Carlos Alberto",1615,
D85="Fabricio Brancher",1237,
D85="Rita de Cassia",1219,
D85="Jonathas Baptista",1363,
D85="GianFrancisco Silva",1552,
D85="Tiago Ayres",9920,
D85="Victor Hugo",1319,
D85="Jose Carlos",1393,
TRUE,""
)</f>
        <v>1273</v>
      </c>
      <c r="D85" s="57" t="s">
        <v>86</v>
      </c>
      <c r="E85" s="55" t="s">
        <v>48</v>
      </c>
      <c r="F85" s="56" t="str" cm="1">
        <f t="array" ref="F85">_xlfn.IFS(
D85="Andreia Lopes","Serra",
D85="Arlecio Lindemann","Sul",
D85="Dionis Jose","Vale dos Sinos",
D85="Douglas Montagna","Grande POA",
D85="Elisiane Lambrechtt","Grande POA",
D85="Gislaine Muller","Vale dos Sinos",
D85="Henrique Godinho","Grande POA",
D85="Rose - Nelvara","Sul",
D85="Viviane Botelho","Sul",
D85="Ariane Quebao","Grande POA",
D85="Camila Arruda","Sul",
D85="Jairo Costa","Sul",
D85="Moacir Lopes","Grande POA",
D85="Nei Xavier","Grande POA",
D85="Raquel Ricardo","Vale dos Sinos",
D85="Tatiana | Serra","Serra",
D85="Tatiana | Litoral","Litoral",
D85="Timoteo Hellwing","Sul",
D85="Volnei Klug","Sul",
D85="Wagner da Silva","Vale dos Sinos",
D85="Marcelo de Souza","Sul",
D85="Fernando Moura","Serra",
D85="Paulo Renato","Litoral",
D85="Vinicios da Luz","Litoral",
D85="Bruno Santos","Litoral",
D85="Mauricio Keenan","Sul",
D85="Cristielen da Silva","Vale dos Sinos",
D85="Juliano Lause","Grande POA",
D85="Thiago Fraga","Vale dos Sinos",
D85="Natália Bombardelli","Geral",
D85="Jenifer Rodrigues","Geral",
D85="Evandro da Costa","Serra",
D85="Henrik Von Muhlen","Serra",
D85="Vinicius da Luz","Litoral",
D85="Edson Luiz","Sul",
D85="Rose - Nelvaira","Sul",
D85="Sidimar Luis","Serra",
D85="Guilherme Juhliano","Grande POA",
D85="Anaina Schmidt","Sul",
D85="Timoteo Hellwig","Sul",
D85="Carlos Alberto","Sul",
D85="Fabricio Brancher","Serra",
D85="Rita de Cassia","Sul",
D85="Luiz Olavo","Litoral",
D85="GianFrancisco Silva","Grande POA",
D85="Larissa de Moura","Sul",
D85="Jose Carlos","Serra",
D85="Jonathas Baptista","Litoral",
D85="Victor Hugo","Vale dos Sinos",
D85="Tiago Ayres","Sul",
D85="Larissa de Moura","Sul",
D85="Perdido","Perdido",
TRUE,""
)</f>
        <v>Litoral</v>
      </c>
      <c r="G85" s="56" t="str">
        <f t="shared" si="1"/>
        <v>Muriel</v>
      </c>
      <c r="H85" s="105" t="s">
        <v>181</v>
      </c>
      <c r="I85" s="19">
        <v>46199</v>
      </c>
      <c r="J85" s="57" t="s">
        <v>32</v>
      </c>
      <c r="K85" s="58">
        <v>358.93</v>
      </c>
      <c r="L85" s="73"/>
    </row>
    <row r="86" spans="1:12" s="57" customFormat="1" ht="15" customHeight="1">
      <c r="A86" s="59">
        <v>28472</v>
      </c>
      <c r="B86" s="5" t="s">
        <v>27</v>
      </c>
      <c r="C86" s="54" cm="1">
        <f t="array" ref="C86">_xlfn.IFS(
D86="Jenifer Rodrigues",1575,
D86="Tatiana | Serra",9886,
D86="Cristielen da Silva",1211,
D86="Paulo Renato",6127,
D86="Ariane Quebao",1596,
D86="Henrique Godinho",1518,
D86="Timoteo Hellwing",9839,
D86="Gislaine Muller",9937,
D86="Rose - Nelvara",9863,
D86="Nei Xavier",1150,
D86="Raquel Ricardo",1217,
D86="Elisiane Lambrechtt",1234,
D86="Arlecio Lindemann",1328,
D86="Andreia Lopes",1504,
D86="Moacir Lopes",1278,
D86="Dionis Jose",1525,
D86="Volnei Klug",1335,
D86="Jairo Costa",9911,
D86="Camila Arruda",1464,
D86="Viviane Botelho",9872,
D86="Douglas Montagna",1581,
D86="Natália Bombardelli",1429,
D86="Wagner da Silva",1623,
D86="Marcelo de Souza",9808,
D86="Fernando Moura",1450,
D86="Mauricio Keenan",1500,
D86="Vinicius da Luz",9905,
D86="Bruno Santos",1273,
D86="Juliano Lause",1544,
D86="Thiago Fraga",1604,
D86="Evandro da Costa",1235,
D86="Henrik Von Muhlen",1280,
D86="Edson Luiz",1296,
D86="Sidimar Luis",1325,
D86="Luiz Olavo",1607,
D86="Guilherme Juhliano",1522,
D86="Anaina Schmidt",1503,
D86="Perdido",0,
D86="Carlos Alberto",1615,
D86="Fabricio Brancher",1237,
D86="Rita de Cassia",1219,
D86="Jonathas Baptista",1363,
D86="GianFrancisco Silva",1552,
D86="Tiago Ayres",9920,
D86="Victor Hugo",1319,
D86="Jose Carlos",1393,
TRUE,""
)</f>
        <v>9886</v>
      </c>
      <c r="D86" s="57" t="s">
        <v>183</v>
      </c>
      <c r="E86" s="55" t="s">
        <v>29</v>
      </c>
      <c r="F86" s="56" t="str" cm="1">
        <f t="array" ref="F86">_xlfn.IFS(
D86="Andreia Lopes","Serra",
D86="Arlecio Lindemann","Sul",
D86="Dionis Jose","Vale dos Sinos",
D86="Douglas Montagna","Grande POA",
D86="Elisiane Lambrechtt","Grande POA",
D86="Gislaine Muller","Vale dos Sinos",
D86="Henrique Godinho","Grande POA",
D86="Rose - Nelvara","Sul",
D86="Viviane Botelho","Sul",
D86="Ariane Quebao","Grande POA",
D86="Camila Arruda","Sul",
D86="Jairo Costa","Sul",
D86="Moacir Lopes","Grande POA",
D86="Nei Xavier","Grande POA",
D86="Raquel Ricardo","Vale dos Sinos",
D86="Tatiana | Serra","Serra",
D86="Tatiana | Litoral","Litoral",
D86="Timoteo Hellwing","Sul",
D86="Volnei Klug","Sul",
D86="Wagner da Silva","Vale dos Sinos",
D86="Marcelo de Souza","Sul",
D86="Fernando Moura","Serra",
D86="Paulo Renato","Litoral",
D86="Vinicios da Luz","Litoral",
D86="Bruno Santos","Litoral",
D86="Mauricio Keenan","Sul",
D86="Cristielen da Silva","Vale dos Sinos",
D86="Juliano Lause","Grande POA",
D86="Thiago Fraga","Vale dos Sinos",
D86="Natália Bombardelli","Geral",
D86="Jenifer Rodrigues","Geral",
D86="Evandro da Costa","Serra",
D86="Henrik Von Muhlen","Serra",
D86="Vinicius da Luz","Litoral",
D86="Edson Luiz","Sul",
D86="Rose - Nelvaira","Sul",
D86="Sidimar Luis","Serra",
D86="Guilherme Juhliano","Grande POA",
D86="Anaina Schmidt","Sul",
D86="Timoteo Hellwig","Sul",
D86="Carlos Alberto","Sul",
D86="Fabricio Brancher","Serra",
D86="Rita de Cassia","Sul",
D86="Luiz Olavo","Litoral",
D86="GianFrancisco Silva","Grande POA",
D86="Larissa de Moura","Sul",
D86="Jose Carlos","Serra",
D86="Jonathas Baptista","Litoral",
D86="Victor Hugo","Vale dos Sinos",
D86="Tiago Ayres","Sul",
D86="Larissa de Moura","Sul",
D86="Perdido","Perdido",
TRUE,""
)</f>
        <v>Serra</v>
      </c>
      <c r="G86" s="56" t="str">
        <f t="shared" si="1"/>
        <v>Franciele</v>
      </c>
      <c r="H86" s="57" t="s">
        <v>184</v>
      </c>
      <c r="I86" s="19">
        <v>46203</v>
      </c>
      <c r="J86" s="57" t="s">
        <v>34</v>
      </c>
      <c r="K86" s="58"/>
      <c r="L86" s="73"/>
    </row>
    <row r="87" spans="1:12" s="57" customFormat="1" ht="15" customHeight="1">
      <c r="A87" s="59">
        <v>33900</v>
      </c>
      <c r="B87" s="5" t="s">
        <v>27</v>
      </c>
      <c r="C87" s="54" cm="1">
        <f t="array" ref="C87">_xlfn.IFS(
D87="Jenifer Rodrigues",1575,
D87="Tatiana | Serra",9886,
D87="Cristielen da Silva",1211,
D87="Paulo Renato",6127,
D87="Ariane Quebao",1596,
D87="Henrique Godinho",1518,
D87="Timoteo Hellwing",9839,
D87="Gislaine Muller",9937,
D87="Rose - Nelvara",9863,
D87="Nei Xavier",1150,
D87="Raquel Ricardo",1217,
D87="Elisiane Lambrechtt",1234,
D87="Arlecio Lindemann",1328,
D87="Andreia Lopes",1504,
D87="Moacir Lopes",1278,
D87="Dionis Jose",1525,
D87="Volnei Klug",1335,
D87="Jairo Costa",9911,
D87="Camila Arruda",1464,
D87="Viviane Botelho",9872,
D87="Douglas Montagna",1581,
D87="Natália Bombardelli",1429,
D87="Wagner da Silva",1623,
D87="Marcelo de Souza",9808,
D87="Fernando Moura",1450,
D87="Mauricio Keenan",1500,
D87="Vinicius da Luz",9905,
D87="Bruno Santos",1273,
D87="Juliano Lause",1544,
D87="Thiago Fraga",1604,
D87="Evandro da Costa",1235,
D87="Henrik Von Muhlen",1280,
D87="Edson Luiz",1296,
D87="Sidimar Luis",1325,
D87="Luiz Olavo",1607,
D87="Guilherme Juhliano",1522,
D87="Anaina Schmidt",1503,
D87="Perdido",0,
D87="Carlos Alberto",1615,
D87="Fabricio Brancher",1237,
D87="Rita de Cassia",1219,
D87="Jonathas Baptista",1363,
D87="GianFrancisco Silva",1552,
D87="Tiago Ayres",9920,
D87="Victor Hugo",1319,
D87="Jose Carlos",1393,
TRUE,""
)</f>
        <v>1464</v>
      </c>
      <c r="D87" s="57" t="s">
        <v>64</v>
      </c>
      <c r="E87" s="55" t="s">
        <v>29</v>
      </c>
      <c r="F87" s="56" t="str" cm="1">
        <f t="array" ref="F87">_xlfn.IFS(
D87="Andreia Lopes","Serra",
D87="Arlecio Lindemann","Sul",
D87="Dionis Jose","Vale dos Sinos",
D87="Douglas Montagna","Grande POA",
D87="Elisiane Lambrechtt","Grande POA",
D87="Gislaine Muller","Vale dos Sinos",
D87="Henrique Godinho","Grande POA",
D87="Rose - Nelvara","Sul",
D87="Viviane Botelho","Sul",
D87="Ariane Quebao","Grande POA",
D87="Camila Arruda","Sul",
D87="Jairo Costa","Sul",
D87="Moacir Lopes","Grande POA",
D87="Nei Xavier","Grande POA",
D87="Raquel Ricardo","Vale dos Sinos",
D87="Tatiana | Serra","Serra",
D87="Tatiana | Litoral","Litoral",
D87="Timoteo Hellwing","Sul",
D87="Volnei Klug","Sul",
D87="Wagner da Silva","Vale dos Sinos",
D87="Marcelo de Souza","Sul",
D87="Fernando Moura","Serra",
D87="Paulo Renato","Litoral",
D87="Vinicios da Luz","Litoral",
D87="Bruno Santos","Litoral",
D87="Mauricio Keenan","Sul",
D87="Cristielen da Silva","Vale dos Sinos",
D87="Juliano Lause","Grande POA",
D87="Thiago Fraga","Vale dos Sinos",
D87="Natália Bombardelli","Geral",
D87="Jenifer Rodrigues","Geral",
D87="Evandro da Costa","Serra",
D87="Henrik Von Muhlen","Serra",
D87="Vinicius da Luz","Litoral",
D87="Edson Luiz","Sul",
D87="Rose - Nelvaira","Sul",
D87="Sidimar Luis","Serra",
D87="Guilherme Juhliano","Grande POA",
D87="Anaina Schmidt","Sul",
D87="Timoteo Hellwig","Sul",
D87="Carlos Alberto","Sul",
D87="Fabricio Brancher","Serra",
D87="Rita de Cassia","Sul",
D87="Luiz Olavo","Litoral",
D87="GianFrancisco Silva","Grande POA",
D87="Larissa de Moura","Sul",
D87="Jose Carlos","Serra",
D87="Jonathas Baptista","Litoral",
D87="Victor Hugo","Vale dos Sinos",
D87="Tiago Ayres","Sul",
D87="Larissa de Moura","Sul",
D87="Perdido","Perdido",
TRUE,""
)</f>
        <v>Sul</v>
      </c>
      <c r="G87" s="56" t="str">
        <f t="shared" si="1"/>
        <v>Franciele</v>
      </c>
      <c r="H87" s="57" t="s">
        <v>184</v>
      </c>
      <c r="I87" s="19">
        <v>46203</v>
      </c>
      <c r="J87" s="57" t="s">
        <v>34</v>
      </c>
      <c r="K87" s="58"/>
      <c r="L87" s="73"/>
    </row>
    <row r="88" spans="1:12" s="57" customFormat="1" ht="15" customHeight="1">
      <c r="A88" s="59">
        <v>40182</v>
      </c>
      <c r="B88" s="5" t="s">
        <v>27</v>
      </c>
      <c r="C88" s="54" cm="1">
        <f t="array" ref="C88">_xlfn.IFS(
D88="Jenifer Rodrigues",1575,
D88="Tatiana | Serra",9886,
D88="Cristielen da Silva",1211,
D88="Paulo Renato",6127,
D88="Ariane Quebao",1596,
D88="Henrique Godinho",1518,
D88="Timoteo Hellwing",9839,
D88="Gislaine Muller",9937,
D88="Rose - Nelvara",9863,
D88="Nei Xavier",1150,
D88="Raquel Ricardo",1217,
D88="Elisiane Lambrechtt",1234,
D88="Arlecio Lindemann",1328,
D88="Andreia Lopes",1504,
D88="Moacir Lopes",1278,
D88="Dionis Jose",1525,
D88="Volnei Klug",1335,
D88="Jairo Costa",9911,
D88="Camila Arruda",1464,
D88="Viviane Botelho",9872,
D88="Douglas Montagna",1581,
D88="Natália Bombardelli",1429,
D88="Wagner da Silva",1623,
D88="Marcelo de Souza",9808,
D88="Fernando Moura",1450,
D88="Mauricio Keenan",1500,
D88="Vinicius da Luz",9905,
D88="Bruno Santos",1273,
D88="Juliano Lause",1544,
D88="Thiago Fraga",1604,
D88="Evandro da Costa",1235,
D88="Henrik Von Muhlen",1280,
D88="Edson Luiz",1296,
D88="Sidimar Luis",1325,
D88="Luiz Olavo",1607,
D88="Guilherme Juhliano",1522,
D88="Anaina Schmidt",1503,
D88="Perdido",0,
D88="Carlos Alberto",1615,
D88="Fabricio Brancher",1237,
D88="Rita de Cassia",1219,
D88="Jonathas Baptista",1363,
D88="GianFrancisco Silva",1552,
D88="Tiago Ayres",9920,
D88="Victor Hugo",1319,
D88="Jose Carlos",1393,
TRUE,""
)</f>
        <v>1596</v>
      </c>
      <c r="D88" s="57" t="s">
        <v>62</v>
      </c>
      <c r="E88" s="55" t="s">
        <v>29</v>
      </c>
      <c r="F88" s="56" t="str" cm="1">
        <f t="array" ref="F88">_xlfn.IFS(
D88="Andreia Lopes","Serra",
D88="Arlecio Lindemann","Sul",
D88="Dionis Jose","Vale dos Sinos",
D88="Douglas Montagna","Grande POA",
D88="Elisiane Lambrechtt","Grande POA",
D88="Gislaine Muller","Vale dos Sinos",
D88="Henrique Godinho","Grande POA",
D88="Rose - Nelvara","Sul",
D88="Viviane Botelho","Sul",
D88="Ariane Quebao","Grande POA",
D88="Camila Arruda","Sul",
D88="Jairo Costa","Sul",
D88="Moacir Lopes","Grande POA",
D88="Nei Xavier","Grande POA",
D88="Raquel Ricardo","Vale dos Sinos",
D88="Tatiana | Serra","Serra",
D88="Tatiana | Litoral","Litoral",
D88="Timoteo Hellwing","Sul",
D88="Volnei Klug","Sul",
D88="Wagner da Silva","Vale dos Sinos",
D88="Marcelo de Souza","Sul",
D88="Fernando Moura","Serra",
D88="Paulo Renato","Litoral",
D88="Vinicios da Luz","Litoral",
D88="Bruno Santos","Litoral",
D88="Mauricio Keenan","Sul",
D88="Cristielen da Silva","Vale dos Sinos",
D88="Juliano Lause","Grande POA",
D88="Thiago Fraga","Vale dos Sinos",
D88="Natália Bombardelli","Geral",
D88="Jenifer Rodrigues","Geral",
D88="Evandro da Costa","Serra",
D88="Henrik Von Muhlen","Serra",
D88="Vinicius da Luz","Litoral",
D88="Edson Luiz","Sul",
D88="Rose - Nelvaira","Sul",
D88="Sidimar Luis","Serra",
D88="Guilherme Juhliano","Grande POA",
D88="Anaina Schmidt","Sul",
D88="Timoteo Hellwig","Sul",
D88="Carlos Alberto","Sul",
D88="Fabricio Brancher","Serra",
D88="Rita de Cassia","Sul",
D88="Luiz Olavo","Litoral",
D88="GianFrancisco Silva","Grande POA",
D88="Larissa de Moura","Sul",
D88="Jose Carlos","Serra",
D88="Jonathas Baptista","Litoral",
D88="Victor Hugo","Vale dos Sinos",
D88="Tiago Ayres","Sul",
D88="Larissa de Moura","Sul",
D88="Perdido","Perdido",
TRUE,""
)</f>
        <v>Grande POA</v>
      </c>
      <c r="G88" s="56" t="str">
        <f t="shared" si="1"/>
        <v>Franciele</v>
      </c>
      <c r="H88" s="57" t="s">
        <v>184</v>
      </c>
      <c r="I88" s="19">
        <v>46203</v>
      </c>
      <c r="J88" s="57" t="s">
        <v>34</v>
      </c>
      <c r="K88" s="58"/>
      <c r="L88" s="73"/>
    </row>
    <row r="89" spans="1:12" s="57" customFormat="1" ht="15" customHeight="1">
      <c r="A89" s="59">
        <v>40431</v>
      </c>
      <c r="B89" s="5" t="s">
        <v>27</v>
      </c>
      <c r="C89" s="54" cm="1">
        <f t="array" ref="C89">_xlfn.IFS(
D89="Jenifer Rodrigues",1575,
D89="Tatiana | Serra",9886,
D89="Cristielen da Silva",1211,
D89="Paulo Renato",6127,
D89="Ariane Quebao",1596,
D89="Henrique Godinho",1518,
D89="Timoteo Hellwing",9839,
D89="Gislaine Muller",9937,
D89="Rose - Nelvara",9863,
D89="Nei Xavier",1150,
D89="Raquel Ricardo",1217,
D89="Elisiane Lambrechtt",1234,
D89="Arlecio Lindemann",1328,
D89="Andreia Lopes",1504,
D89="Moacir Lopes",1278,
D89="Dionis Jose",1525,
D89="Volnei Klug",1335,
D89="Jairo Costa",9911,
D89="Camila Arruda",1464,
D89="Viviane Botelho",9872,
D89="Douglas Montagna",1581,
D89="Natália Bombardelli",1429,
D89="Wagner da Silva",1623,
D89="Marcelo de Souza",9808,
D89="Fernando Moura",1450,
D89="Mauricio Keenan",1500,
D89="Vinicius da Luz",9905,
D89="Bruno Santos",1273,
D89="Juliano Lause",1544,
D89="Thiago Fraga",1604,
D89="Evandro da Costa",1235,
D89="Henrik Von Muhlen",1280,
D89="Edson Luiz",1296,
D89="Sidimar Luis",1325,
D89="Luiz Olavo",1607,
D89="Guilherme Juhliano",1522,
D89="Anaina Schmidt",1503,
D89="Perdido",0,
D89="Carlos Alberto",1615,
D89="Fabricio Brancher",1237,
D89="Rita de Cassia",1219,
D89="Jonathas Baptista",1363,
D89="GianFrancisco Silva",1552,
D89="Tiago Ayres",9920,
D89="Victor Hugo",1319,
D89="Jose Carlos",1393,
TRUE,""
)</f>
        <v>1596</v>
      </c>
      <c r="D89" s="57" t="s">
        <v>62</v>
      </c>
      <c r="E89" s="55" t="s">
        <v>29</v>
      </c>
      <c r="F89" s="56" t="str" cm="1">
        <f t="array" ref="F89">_xlfn.IFS(
D89="Andreia Lopes","Serra",
D89="Arlecio Lindemann","Sul",
D89="Dionis Jose","Vale dos Sinos",
D89="Douglas Montagna","Grande POA",
D89="Elisiane Lambrechtt","Grande POA",
D89="Gislaine Muller","Vale dos Sinos",
D89="Henrique Godinho","Grande POA",
D89="Rose - Nelvara","Sul",
D89="Viviane Botelho","Sul",
D89="Ariane Quebao","Grande POA",
D89="Camila Arruda","Sul",
D89="Jairo Costa","Sul",
D89="Moacir Lopes","Grande POA",
D89="Nei Xavier","Grande POA",
D89="Raquel Ricardo","Vale dos Sinos",
D89="Tatiana | Serra","Serra",
D89="Tatiana | Litoral","Litoral",
D89="Timoteo Hellwing","Sul",
D89="Volnei Klug","Sul",
D89="Wagner da Silva","Vale dos Sinos",
D89="Marcelo de Souza","Sul",
D89="Fernando Moura","Serra",
D89="Paulo Renato","Litoral",
D89="Vinicios da Luz","Litoral",
D89="Bruno Santos","Litoral",
D89="Mauricio Keenan","Sul",
D89="Cristielen da Silva","Vale dos Sinos",
D89="Juliano Lause","Grande POA",
D89="Thiago Fraga","Vale dos Sinos",
D89="Natália Bombardelli","Geral",
D89="Jenifer Rodrigues","Geral",
D89="Evandro da Costa","Serra",
D89="Henrik Von Muhlen","Serra",
D89="Vinicius da Luz","Litoral",
D89="Edson Luiz","Sul",
D89="Rose - Nelvaira","Sul",
D89="Sidimar Luis","Serra",
D89="Guilherme Juhliano","Grande POA",
D89="Anaina Schmidt","Sul",
D89="Timoteo Hellwig","Sul",
D89="Carlos Alberto","Sul",
D89="Fabricio Brancher","Serra",
D89="Rita de Cassia","Sul",
D89="Luiz Olavo","Litoral",
D89="GianFrancisco Silva","Grande POA",
D89="Larissa de Moura","Sul",
D89="Jose Carlos","Serra",
D89="Jonathas Baptista","Litoral",
D89="Victor Hugo","Vale dos Sinos",
D89="Tiago Ayres","Sul",
D89="Larissa de Moura","Sul",
D89="Perdido","Perdido",
TRUE,""
)</f>
        <v>Grande POA</v>
      </c>
      <c r="G89" s="56" t="str">
        <f t="shared" si="1"/>
        <v>Franciele</v>
      </c>
      <c r="H89" s="57" t="s">
        <v>184</v>
      </c>
      <c r="I89" s="19">
        <v>46203</v>
      </c>
      <c r="J89" s="57" t="s">
        <v>34</v>
      </c>
      <c r="K89" s="58"/>
      <c r="L89" s="73"/>
    </row>
    <row r="90" spans="1:12" s="57" customFormat="1" ht="15" customHeight="1">
      <c r="A90" s="59">
        <v>41258</v>
      </c>
      <c r="B90" s="5" t="s">
        <v>27</v>
      </c>
      <c r="C90" s="54" cm="1">
        <f t="array" ref="C90">_xlfn.IFS(
D90="Jenifer Rodrigues",1575,
D90="Tatiana | Serra",9886,
D90="Cristielen da Silva",1211,
D90="Paulo Renato",6127,
D90="Ariane Quebao",1596,
D90="Henrique Godinho",1518,
D90="Timoteo Hellwing",9839,
D90="Gislaine Muller",9937,
D90="Rose - Nelvara",9863,
D90="Nei Xavier",1150,
D90="Raquel Ricardo",1217,
D90="Elisiane Lambrechtt",1234,
D90="Arlecio Lindemann",1328,
D90="Andreia Lopes",1504,
D90="Moacir Lopes",1278,
D90="Dionis Jose",1525,
D90="Volnei Klug",1335,
D90="Jairo Costa",9911,
D90="Camila Arruda",1464,
D90="Viviane Botelho",9872,
D90="Douglas Montagna",1581,
D90="Natália Bombardelli",1429,
D90="Wagner da Silva",1623,
D90="Marcelo de Souza",9808,
D90="Fernando Moura",1450,
D90="Mauricio Keenan",1500,
D90="Vinicius da Luz",9905,
D90="Bruno Santos",1273,
D90="Juliano Lause",1544,
D90="Thiago Fraga",1604,
D90="Evandro da Costa",1235,
D90="Henrik Von Muhlen",1280,
D90="Edson Luiz",1296,
D90="Sidimar Luis",1325,
D90="Luiz Olavo",1607,
D90="Guilherme Juhliano",1522,
D90="Anaina Schmidt",1503,
D90="Perdido",0,
D90="Carlos Alberto",1615,
D90="Fabricio Brancher",1237,
D90="Rita de Cassia",1219,
D90="Jonathas Baptista",1363,
D90="GianFrancisco Silva",1552,
D90="Tiago Ayres",9920,
D90="Victor Hugo",1319,
D90="Jose Carlos",1393,
TRUE,""
)</f>
        <v>1596</v>
      </c>
      <c r="D90" s="57" t="s">
        <v>62</v>
      </c>
      <c r="E90" s="55" t="s">
        <v>29</v>
      </c>
      <c r="F90" s="56" t="str" cm="1">
        <f t="array" ref="F90">_xlfn.IFS(
D90="Andreia Lopes","Serra",
D90="Arlecio Lindemann","Sul",
D90="Dionis Jose","Vale dos Sinos",
D90="Douglas Montagna","Grande POA",
D90="Elisiane Lambrechtt","Grande POA",
D90="Gislaine Muller","Vale dos Sinos",
D90="Henrique Godinho","Grande POA",
D90="Rose - Nelvara","Sul",
D90="Viviane Botelho","Sul",
D90="Ariane Quebao","Grande POA",
D90="Camila Arruda","Sul",
D90="Jairo Costa","Sul",
D90="Moacir Lopes","Grande POA",
D90="Nei Xavier","Grande POA",
D90="Raquel Ricardo","Vale dos Sinos",
D90="Tatiana | Serra","Serra",
D90="Tatiana | Litoral","Litoral",
D90="Timoteo Hellwing","Sul",
D90="Volnei Klug","Sul",
D90="Wagner da Silva","Vale dos Sinos",
D90="Marcelo de Souza","Sul",
D90="Fernando Moura","Serra",
D90="Paulo Renato","Litoral",
D90="Vinicios da Luz","Litoral",
D90="Bruno Santos","Litoral",
D90="Mauricio Keenan","Sul",
D90="Cristielen da Silva","Vale dos Sinos",
D90="Juliano Lause","Grande POA",
D90="Thiago Fraga","Vale dos Sinos",
D90="Natália Bombardelli","Geral",
D90="Jenifer Rodrigues","Geral",
D90="Evandro da Costa","Serra",
D90="Henrik Von Muhlen","Serra",
D90="Vinicius da Luz","Litoral",
D90="Edson Luiz","Sul",
D90="Rose - Nelvaira","Sul",
D90="Sidimar Luis","Serra",
D90="Guilherme Juhliano","Grande POA",
D90="Anaina Schmidt","Sul",
D90="Timoteo Hellwig","Sul",
D90="Carlos Alberto","Sul",
D90="Fabricio Brancher","Serra",
D90="Rita de Cassia","Sul",
D90="Luiz Olavo","Litoral",
D90="GianFrancisco Silva","Grande POA",
D90="Larissa de Moura","Sul",
D90="Jose Carlos","Serra",
D90="Jonathas Baptista","Litoral",
D90="Victor Hugo","Vale dos Sinos",
D90="Tiago Ayres","Sul",
D90="Larissa de Moura","Sul",
D90="Perdido","Perdido",
TRUE,""
)</f>
        <v>Grande POA</v>
      </c>
      <c r="G90" s="56" t="str">
        <f t="shared" si="1"/>
        <v>Franciele</v>
      </c>
      <c r="H90" s="57" t="s">
        <v>184</v>
      </c>
      <c r="I90" s="19">
        <v>46203</v>
      </c>
      <c r="J90" s="57" t="s">
        <v>34</v>
      </c>
      <c r="K90" s="58"/>
      <c r="L90" s="73"/>
    </row>
    <row r="91" spans="1:12" s="57" customFormat="1" ht="15" customHeight="1">
      <c r="A91" s="59">
        <v>41521</v>
      </c>
      <c r="B91" s="5" t="s">
        <v>27</v>
      </c>
      <c r="C91" s="54" cm="1">
        <f t="array" ref="C91">_xlfn.IFS(
D91="Jenifer Rodrigues",1575,
D91="Tatiana | Serra",9886,
D91="Cristielen da Silva",1211,
D91="Paulo Renato",6127,
D91="Ariane Quebao",1596,
D91="Henrique Godinho",1518,
D91="Timoteo Hellwing",9839,
D91="Gislaine Muller",9937,
D91="Rose - Nelvara",9863,
D91="Nei Xavier",1150,
D91="Raquel Ricardo",1217,
D91="Elisiane Lambrechtt",1234,
D91="Arlecio Lindemann",1328,
D91="Andreia Lopes",1504,
D91="Moacir Lopes",1278,
D91="Dionis Jose",1525,
D91="Volnei Klug",1335,
D91="Jairo Costa",9911,
D91="Camila Arruda",1464,
D91="Viviane Botelho",9872,
D91="Douglas Montagna",1581,
D91="Natália Bombardelli",1429,
D91="Wagner da Silva",1623,
D91="Marcelo de Souza",9808,
D91="Fernando Moura",1450,
D91="Mauricio Keenan",1500,
D91="Vinicius da Luz",9905,
D91="Bruno Santos",1273,
D91="Juliano Lause",1544,
D91="Thiago Fraga",1604,
D91="Evandro da Costa",1235,
D91="Henrik Von Muhlen",1280,
D91="Edson Luiz",1296,
D91="Sidimar Luis",1325,
D91="Luiz Olavo",1607,
D91="Guilherme Juhliano",1522,
D91="Anaina Schmidt",1503,
D91="Perdido",0,
D91="Carlos Alberto",1615,
D91="Fabricio Brancher",1237,
D91="Rita de Cassia",1219,
D91="Jonathas Baptista",1363,
D91="GianFrancisco Silva",1552,
D91="Tiago Ayres",9920,
D91="Victor Hugo",1319,
D91="Jose Carlos",1393,
TRUE,""
)</f>
        <v>1596</v>
      </c>
      <c r="D91" s="57" t="s">
        <v>62</v>
      </c>
      <c r="E91" s="55" t="s">
        <v>29</v>
      </c>
      <c r="F91" s="56" t="str" cm="1">
        <f t="array" ref="F91">_xlfn.IFS(
D91="Andreia Lopes","Serra",
D91="Arlecio Lindemann","Sul",
D91="Dionis Jose","Vale dos Sinos",
D91="Douglas Montagna","Grande POA",
D91="Elisiane Lambrechtt","Grande POA",
D91="Gislaine Muller","Vale dos Sinos",
D91="Henrique Godinho","Grande POA",
D91="Rose - Nelvara","Sul",
D91="Viviane Botelho","Sul",
D91="Ariane Quebao","Grande POA",
D91="Camila Arruda","Sul",
D91="Jairo Costa","Sul",
D91="Moacir Lopes","Grande POA",
D91="Nei Xavier","Grande POA",
D91="Raquel Ricardo","Vale dos Sinos",
D91="Tatiana | Serra","Serra",
D91="Tatiana | Litoral","Litoral",
D91="Timoteo Hellwing","Sul",
D91="Volnei Klug","Sul",
D91="Wagner da Silva","Vale dos Sinos",
D91="Marcelo de Souza","Sul",
D91="Fernando Moura","Serra",
D91="Paulo Renato","Litoral",
D91="Vinicios da Luz","Litoral",
D91="Bruno Santos","Litoral",
D91="Mauricio Keenan","Sul",
D91="Cristielen da Silva","Vale dos Sinos",
D91="Juliano Lause","Grande POA",
D91="Thiago Fraga","Vale dos Sinos",
D91="Natália Bombardelli","Geral",
D91="Jenifer Rodrigues","Geral",
D91="Evandro da Costa","Serra",
D91="Henrik Von Muhlen","Serra",
D91="Vinicius da Luz","Litoral",
D91="Edson Luiz","Sul",
D91="Rose - Nelvaira","Sul",
D91="Sidimar Luis","Serra",
D91="Guilherme Juhliano","Grande POA",
D91="Anaina Schmidt","Sul",
D91="Timoteo Hellwig","Sul",
D91="Carlos Alberto","Sul",
D91="Fabricio Brancher","Serra",
D91="Rita de Cassia","Sul",
D91="Luiz Olavo","Litoral",
D91="GianFrancisco Silva","Grande POA",
D91="Larissa de Moura","Sul",
D91="Jose Carlos","Serra",
D91="Jonathas Baptista","Litoral",
D91="Victor Hugo","Vale dos Sinos",
D91="Tiago Ayres","Sul",
D91="Larissa de Moura","Sul",
D91="Perdido","Perdido",
TRUE,""
)</f>
        <v>Grande POA</v>
      </c>
      <c r="G91" s="56" t="str">
        <f t="shared" si="1"/>
        <v>Franciele</v>
      </c>
      <c r="H91" s="57" t="s">
        <v>184</v>
      </c>
      <c r="I91" s="19">
        <v>46203</v>
      </c>
      <c r="J91" s="57" t="s">
        <v>34</v>
      </c>
      <c r="K91" s="58"/>
      <c r="L91" s="73"/>
    </row>
    <row r="92" spans="1:12" s="57" customFormat="1" ht="15" customHeight="1">
      <c r="A92" s="59">
        <v>41840</v>
      </c>
      <c r="B92" s="5" t="s">
        <v>27</v>
      </c>
      <c r="C92" s="54" cm="1">
        <f t="array" ref="C92">_xlfn.IFS(
D92="Jenifer Rodrigues",1575,
D92="Tatiana | Serra",9886,
D92="Cristielen da Silva",1211,
D92="Paulo Renato",6127,
D92="Ariane Quebao",1596,
D92="Henrique Godinho",1518,
D92="Timoteo Hellwing",9839,
D92="Gislaine Muller",9937,
D92="Rose - Nelvara",9863,
D92="Nei Xavier",1150,
D92="Raquel Ricardo",1217,
D92="Elisiane Lambrechtt",1234,
D92="Arlecio Lindemann",1328,
D92="Andreia Lopes",1504,
D92="Moacir Lopes",1278,
D92="Dionis Jose",1525,
D92="Volnei Klug",1335,
D92="Jairo Costa",9911,
D92="Camila Arruda",1464,
D92="Viviane Botelho",9872,
D92="Douglas Montagna",1581,
D92="Natália Bombardelli",1429,
D92="Wagner da Silva",1623,
D92="Marcelo de Souza",9808,
D92="Fernando Moura",1450,
D92="Mauricio Keenan",1500,
D92="Vinicius da Luz",9905,
D92="Bruno Santos",1273,
D92="Juliano Lause",1544,
D92="Thiago Fraga",1604,
D92="Evandro da Costa",1235,
D92="Henrik Von Muhlen",1280,
D92="Edson Luiz",1296,
D92="Sidimar Luis",1325,
D92="Luiz Olavo",1607,
D92="Guilherme Juhliano",1522,
D92="Anaina Schmidt",1503,
D92="Perdido",0,
D92="Carlos Alberto",1615,
D92="Fabricio Brancher",1237,
D92="Rita de Cassia",1219,
D92="Jonathas Baptista",1363,
D92="GianFrancisco Silva",1552,
D92="Tiago Ayres",9920,
D92="Victor Hugo",1319,
D92="Jose Carlos",1393,
TRUE,""
)</f>
        <v>1464</v>
      </c>
      <c r="D92" s="57" t="s">
        <v>64</v>
      </c>
      <c r="E92" s="55" t="s">
        <v>29</v>
      </c>
      <c r="F92" s="56" t="str" cm="1">
        <f t="array" ref="F92">_xlfn.IFS(
D92="Andreia Lopes","Serra",
D92="Arlecio Lindemann","Sul",
D92="Dionis Jose","Vale dos Sinos",
D92="Douglas Montagna","Grande POA",
D92="Elisiane Lambrechtt","Grande POA",
D92="Gislaine Muller","Vale dos Sinos",
D92="Henrique Godinho","Grande POA",
D92="Rose - Nelvara","Sul",
D92="Viviane Botelho","Sul",
D92="Ariane Quebao","Grande POA",
D92="Camila Arruda","Sul",
D92="Jairo Costa","Sul",
D92="Moacir Lopes","Grande POA",
D92="Nei Xavier","Grande POA",
D92="Raquel Ricardo","Vale dos Sinos",
D92="Tatiana | Serra","Serra",
D92="Tatiana | Litoral","Litoral",
D92="Timoteo Hellwing","Sul",
D92="Volnei Klug","Sul",
D92="Wagner da Silva","Vale dos Sinos",
D92="Marcelo de Souza","Sul",
D92="Fernando Moura","Serra",
D92="Paulo Renato","Litoral",
D92="Vinicios da Luz","Litoral",
D92="Bruno Santos","Litoral",
D92="Mauricio Keenan","Sul",
D92="Cristielen da Silva","Vale dos Sinos",
D92="Juliano Lause","Grande POA",
D92="Thiago Fraga","Vale dos Sinos",
D92="Natália Bombardelli","Geral",
D92="Jenifer Rodrigues","Geral",
D92="Evandro da Costa","Serra",
D92="Henrik Von Muhlen","Serra",
D92="Vinicius da Luz","Litoral",
D92="Edson Luiz","Sul",
D92="Rose - Nelvaira","Sul",
D92="Sidimar Luis","Serra",
D92="Guilherme Juhliano","Grande POA",
D92="Anaina Schmidt","Sul",
D92="Timoteo Hellwig","Sul",
D92="Carlos Alberto","Sul",
D92="Fabricio Brancher","Serra",
D92="Rita de Cassia","Sul",
D92="Luiz Olavo","Litoral",
D92="GianFrancisco Silva","Grande POA",
D92="Larissa de Moura","Sul",
D92="Jose Carlos","Serra",
D92="Jonathas Baptista","Litoral",
D92="Victor Hugo","Vale dos Sinos",
D92="Tiago Ayres","Sul",
D92="Larissa de Moura","Sul",
D92="Perdido","Perdido",
TRUE,""
)</f>
        <v>Sul</v>
      </c>
      <c r="G92" s="56" t="str">
        <f t="shared" si="1"/>
        <v>Franciele</v>
      </c>
      <c r="H92" s="57" t="s">
        <v>184</v>
      </c>
      <c r="I92" s="19">
        <v>46203</v>
      </c>
      <c r="J92" s="57" t="s">
        <v>34</v>
      </c>
      <c r="K92" s="58"/>
      <c r="L92" s="73"/>
    </row>
    <row r="93" spans="1:12" s="57" customFormat="1" ht="15" customHeight="1">
      <c r="A93" s="59">
        <v>43879</v>
      </c>
      <c r="B93" s="5" t="s">
        <v>27</v>
      </c>
      <c r="C93" s="54" cm="1">
        <f t="array" ref="C93">_xlfn.IFS(
D93="Jenifer Rodrigues",1575,
D93="Tatiana | Serra",9886,
D93="Cristielen da Silva",1211,
D93="Paulo Renato",6127,
D93="Ariane Quebao",1596,
D93="Henrique Godinho",1518,
D93="Timoteo Hellwing",9839,
D93="Gislaine Muller",9937,
D93="Rose - Nelvara",9863,
D93="Nei Xavier",1150,
D93="Raquel Ricardo",1217,
D93="Elisiane Lambrechtt",1234,
D93="Arlecio Lindemann",1328,
D93="Andreia Lopes",1504,
D93="Moacir Lopes",1278,
D93="Dionis Jose",1525,
D93="Volnei Klug",1335,
D93="Jairo Costa",9911,
D93="Camila Arruda",1464,
D93="Viviane Botelho",9872,
D93="Douglas Montagna",1581,
D93="Natália Bombardelli",1429,
D93="Wagner da Silva",1623,
D93="Marcelo de Souza",9808,
D93="Fernando Moura",1450,
D93="Mauricio Keenan",1500,
D93="Vinicius da Luz",9905,
D93="Bruno Santos",1273,
D93="Juliano Lause",1544,
D93="Thiago Fraga",1604,
D93="Evandro da Costa",1235,
D93="Henrik Von Muhlen",1280,
D93="Edson Luiz",1296,
D93="Sidimar Luis",1325,
D93="Luiz Olavo",1607,
D93="Guilherme Juhliano",1522,
D93="Anaina Schmidt",1503,
D93="Perdido",0,
D93="Carlos Alberto",1615,
D93="Fabricio Brancher",1237,
D93="Rita de Cassia",1219,
D93="Jonathas Baptista",1363,
D93="GianFrancisco Silva",1552,
D93="Tiago Ayres",9920,
D93="Victor Hugo",1319,
D93="Jose Carlos",1393,
TRUE,""
)</f>
        <v>1429</v>
      </c>
      <c r="D93" s="57" t="s">
        <v>187</v>
      </c>
      <c r="E93" s="55" t="s">
        <v>29</v>
      </c>
      <c r="F93" s="56" t="str" cm="1">
        <f t="array" ref="F93">_xlfn.IFS(
D93="Andreia Lopes","Serra",
D93="Arlecio Lindemann","Sul",
D93="Dionis Jose","Vale dos Sinos",
D93="Douglas Montagna","Grande POA",
D93="Elisiane Lambrechtt","Grande POA",
D93="Gislaine Muller","Vale dos Sinos",
D93="Henrique Godinho","Grande POA",
D93="Rose - Nelvara","Sul",
D93="Viviane Botelho","Sul",
D93="Ariane Quebao","Grande POA",
D93="Camila Arruda","Sul",
D93="Jairo Costa","Sul",
D93="Moacir Lopes","Grande POA",
D93="Nei Xavier","Grande POA",
D93="Raquel Ricardo","Vale dos Sinos",
D93="Tatiana | Serra","Serra",
D93="Tatiana | Litoral","Litoral",
D93="Timoteo Hellwing","Sul",
D93="Volnei Klug","Sul",
D93="Wagner da Silva","Vale dos Sinos",
D93="Marcelo de Souza","Sul",
D93="Fernando Moura","Serra",
D93="Paulo Renato","Litoral",
D93="Vinicios da Luz","Litoral",
D93="Bruno Santos","Litoral",
D93="Mauricio Keenan","Sul",
D93="Cristielen da Silva","Vale dos Sinos",
D93="Juliano Lause","Grande POA",
D93="Thiago Fraga","Vale dos Sinos",
D93="Natália Bombardelli","Geral",
D93="Jenifer Rodrigues","Geral",
D93="Evandro da Costa","Serra",
D93="Henrik Von Muhlen","Serra",
D93="Vinicius da Luz","Litoral",
D93="Edson Luiz","Sul",
D93="Rose - Nelvaira","Sul",
D93="Sidimar Luis","Serra",
D93="Guilherme Juhliano","Grande POA",
D93="Anaina Schmidt","Sul",
D93="Timoteo Hellwig","Sul",
D93="Carlos Alberto","Sul",
D93="Fabricio Brancher","Serra",
D93="Rita de Cassia","Sul",
D93="Luiz Olavo","Litoral",
D93="GianFrancisco Silva","Grande POA",
D93="Larissa de Moura","Sul",
D93="Jose Carlos","Serra",
D93="Jonathas Baptista","Litoral",
D93="Victor Hugo","Vale dos Sinos",
D93="Tiago Ayres","Sul",
D93="Larissa de Moura","Sul",
D93="Perdido","Perdido",
TRUE,""
)</f>
        <v>Geral</v>
      </c>
      <c r="G93" s="56" t="str">
        <f t="shared" si="1"/>
        <v>Franciele</v>
      </c>
      <c r="H93" s="57" t="s">
        <v>184</v>
      </c>
      <c r="I93" s="19">
        <v>46203</v>
      </c>
      <c r="J93" s="57" t="s">
        <v>34</v>
      </c>
      <c r="K93" s="58"/>
      <c r="L93" s="73"/>
    </row>
    <row r="94" spans="1:12" s="57" customFormat="1" ht="15" customHeight="1">
      <c r="A94" s="59">
        <v>44422</v>
      </c>
      <c r="B94" s="5" t="s">
        <v>27</v>
      </c>
      <c r="C94" s="54" cm="1">
        <f t="array" ref="C94">_xlfn.IFS(
D94="Jenifer Rodrigues",1575,
D94="Tatiana | Serra",9886,
D94="Cristielen da Silva",1211,
D94="Paulo Renato",6127,
D94="Ariane Quebao",1596,
D94="Henrique Godinho",1518,
D94="Timoteo Hellwing",9839,
D94="Gislaine Muller",9937,
D94="Rose - Nelvara",9863,
D94="Nei Xavier",1150,
D94="Raquel Ricardo",1217,
D94="Elisiane Lambrechtt",1234,
D94="Arlecio Lindemann",1328,
D94="Andreia Lopes",1504,
D94="Moacir Lopes",1278,
D94="Dionis Jose",1525,
D94="Volnei Klug",1335,
D94="Jairo Costa",9911,
D94="Camila Arruda",1464,
D94="Viviane Botelho",9872,
D94="Douglas Montagna",1581,
D94="Natália Bombardelli",1429,
D94="Wagner da Silva",1623,
D94="Marcelo de Souza",9808,
D94="Fernando Moura",1450,
D94="Mauricio Keenan",1500,
D94="Vinicius da Luz",9905,
D94="Bruno Santos",1273,
D94="Juliano Lause",1544,
D94="Thiago Fraga",1604,
D94="Evandro da Costa",1235,
D94="Henrik Von Muhlen",1280,
D94="Edson Luiz",1296,
D94="Sidimar Luis",1325,
D94="Luiz Olavo",1607,
D94="Guilherme Juhliano",1522,
D94="Anaina Schmidt",1503,
D94="Perdido",0,
D94="Carlos Alberto",1615,
D94="Fabricio Brancher",1237,
D94="Rita de Cassia",1219,
D94="Jonathas Baptista",1363,
D94="GianFrancisco Silva",1552,
D94="Tiago Ayres",9920,
D94="Victor Hugo",1319,
D94="Jose Carlos",1393,
TRUE,""
)</f>
        <v>9886</v>
      </c>
      <c r="D94" s="57" t="s">
        <v>183</v>
      </c>
      <c r="E94" s="55" t="s">
        <v>29</v>
      </c>
      <c r="F94" s="56" t="str" cm="1">
        <f t="array" ref="F94">_xlfn.IFS(
D94="Andreia Lopes","Serra",
D94="Arlecio Lindemann","Sul",
D94="Dionis Jose","Vale dos Sinos",
D94="Douglas Montagna","Grande POA",
D94="Elisiane Lambrechtt","Grande POA",
D94="Gislaine Muller","Vale dos Sinos",
D94="Henrique Godinho","Grande POA",
D94="Rose - Nelvara","Sul",
D94="Viviane Botelho","Sul",
D94="Ariane Quebao","Grande POA",
D94="Camila Arruda","Sul",
D94="Jairo Costa","Sul",
D94="Moacir Lopes","Grande POA",
D94="Nei Xavier","Grande POA",
D94="Raquel Ricardo","Vale dos Sinos",
D94="Tatiana | Serra","Serra",
D94="Tatiana | Litoral","Litoral",
D94="Timoteo Hellwing","Sul",
D94="Volnei Klug","Sul",
D94="Wagner da Silva","Vale dos Sinos",
D94="Marcelo de Souza","Sul",
D94="Fernando Moura","Serra",
D94="Paulo Renato","Litoral",
D94="Vinicios da Luz","Litoral",
D94="Bruno Santos","Litoral",
D94="Mauricio Keenan","Sul",
D94="Cristielen da Silva","Vale dos Sinos",
D94="Juliano Lause","Grande POA",
D94="Thiago Fraga","Vale dos Sinos",
D94="Natália Bombardelli","Geral",
D94="Jenifer Rodrigues","Geral",
D94="Evandro da Costa","Serra",
D94="Henrik Von Muhlen","Serra",
D94="Vinicius da Luz","Litoral",
D94="Edson Luiz","Sul",
D94="Rose - Nelvaira","Sul",
D94="Sidimar Luis","Serra",
D94="Guilherme Juhliano","Grande POA",
D94="Anaina Schmidt","Sul",
D94="Timoteo Hellwig","Sul",
D94="Carlos Alberto","Sul",
D94="Fabricio Brancher","Serra",
D94="Rita de Cassia","Sul",
D94="Luiz Olavo","Litoral",
D94="GianFrancisco Silva","Grande POA",
D94="Larissa de Moura","Sul",
D94="Jose Carlos","Serra",
D94="Jonathas Baptista","Litoral",
D94="Victor Hugo","Vale dos Sinos",
D94="Tiago Ayres","Sul",
D94="Larissa de Moura","Sul",
D94="Perdido","Perdido",
TRUE,""
)</f>
        <v>Serra</v>
      </c>
      <c r="G94" s="56" t="str">
        <f t="shared" si="1"/>
        <v>Franciele</v>
      </c>
      <c r="H94" s="57" t="s">
        <v>184</v>
      </c>
      <c r="I94" s="19">
        <v>46203</v>
      </c>
      <c r="J94" s="57" t="s">
        <v>34</v>
      </c>
      <c r="K94" s="58"/>
      <c r="L94" s="73"/>
    </row>
    <row r="95" spans="1:12" s="57" customFormat="1" ht="15" customHeight="1">
      <c r="A95" s="59">
        <v>44481</v>
      </c>
      <c r="B95" s="5" t="s">
        <v>27</v>
      </c>
      <c r="C95" s="54" cm="1">
        <f t="array" ref="C95">_xlfn.IFS(
D95="Jenifer Rodrigues",1575,
D95="Tatiana | Serra",9886,
D95="Cristielen da Silva",1211,
D95="Paulo Renato",6127,
D95="Ariane Quebao",1596,
D95="Henrique Godinho",1518,
D95="Timoteo Hellwing",9839,
D95="Gislaine Muller",9937,
D95="Rose - Nelvara",9863,
D95="Nei Xavier",1150,
D95="Raquel Ricardo",1217,
D95="Elisiane Lambrechtt",1234,
D95="Arlecio Lindemann",1328,
D95="Andreia Lopes",1504,
D95="Moacir Lopes",1278,
D95="Dionis Jose",1525,
D95="Volnei Klug",1335,
D95="Jairo Costa",9911,
D95="Camila Arruda",1464,
D95="Viviane Botelho",9872,
D95="Douglas Montagna",1581,
D95="Natália Bombardelli",1429,
D95="Wagner da Silva",1623,
D95="Marcelo de Souza",9808,
D95="Fernando Moura",1450,
D95="Mauricio Keenan",1500,
D95="Vinicius da Luz",9905,
D95="Bruno Santos",1273,
D95="Juliano Lause",1544,
D95="Thiago Fraga",1604,
D95="Evandro da Costa",1235,
D95="Henrik Von Muhlen",1280,
D95="Edson Luiz",1296,
D95="Sidimar Luis",1325,
D95="Luiz Olavo",1607,
D95="Guilherme Juhliano",1522,
D95="Anaina Schmidt",1503,
D95="Perdido",0,
D95="Carlos Alberto",1615,
D95="Fabricio Brancher",1237,
D95="Rita de Cassia",1219,
D95="Jonathas Baptista",1363,
D95="GianFrancisco Silva",1552,
D95="Tiago Ayres",9920,
D95="Victor Hugo",1319,
D95="Jose Carlos",1393,
TRUE,""
)</f>
        <v>1623</v>
      </c>
      <c r="D95" s="57" t="s">
        <v>81</v>
      </c>
      <c r="E95" s="55" t="s">
        <v>48</v>
      </c>
      <c r="F95" s="56" t="str" cm="1">
        <f t="array" ref="F95">_xlfn.IFS(
D95="Andreia Lopes","Serra",
D95="Arlecio Lindemann","Sul",
D95="Dionis Jose","Vale dos Sinos",
D95="Douglas Montagna","Grande POA",
D95="Elisiane Lambrechtt","Grande POA",
D95="Gislaine Muller","Vale dos Sinos",
D95="Henrique Godinho","Grande POA",
D95="Rose - Nelvara","Sul",
D95="Viviane Botelho","Sul",
D95="Ariane Quebao","Grande POA",
D95="Camila Arruda","Sul",
D95="Jairo Costa","Sul",
D95="Moacir Lopes","Grande POA",
D95="Nei Xavier","Grande POA",
D95="Raquel Ricardo","Vale dos Sinos",
D95="Tatiana | Serra","Serra",
D95="Tatiana | Litoral","Litoral",
D95="Timoteo Hellwing","Sul",
D95="Volnei Klug","Sul",
D95="Wagner da Silva","Vale dos Sinos",
D95="Marcelo de Souza","Sul",
D95="Fernando Moura","Serra",
D95="Paulo Renato","Litoral",
D95="Vinicios da Luz","Litoral",
D95="Bruno Santos","Litoral",
D95="Mauricio Keenan","Sul",
D95="Cristielen da Silva","Vale dos Sinos",
D95="Juliano Lause","Grande POA",
D95="Thiago Fraga","Vale dos Sinos",
D95="Natália Bombardelli","Geral",
D95="Jenifer Rodrigues","Geral",
D95="Evandro da Costa","Serra",
D95="Henrik Von Muhlen","Serra",
D95="Vinicius da Luz","Litoral",
D95="Edson Luiz","Sul",
D95="Rose - Nelvaira","Sul",
D95="Sidimar Luis","Serra",
D95="Guilherme Juhliano","Grande POA",
D95="Anaina Schmidt","Sul",
D95="Timoteo Hellwig","Sul",
D95="Carlos Alberto","Sul",
D95="Fabricio Brancher","Serra",
D95="Rita de Cassia","Sul",
D95="Luiz Olavo","Litoral",
D95="GianFrancisco Silva","Grande POA",
D95="Larissa de Moura","Sul",
D95="Jose Carlos","Serra",
D95="Jonathas Baptista","Litoral",
D95="Victor Hugo","Vale dos Sinos",
D95="Tiago Ayres","Sul",
D95="Larissa de Moura","Sul",
D95="Perdido","Perdido",
TRUE,""
)</f>
        <v>Vale dos Sinos</v>
      </c>
      <c r="G95" s="56" t="str">
        <f t="shared" si="1"/>
        <v>Leonardo</v>
      </c>
      <c r="H95" s="57" t="s">
        <v>98</v>
      </c>
      <c r="I95" s="19">
        <v>46203</v>
      </c>
      <c r="J95" s="57" t="s">
        <v>34</v>
      </c>
      <c r="K95" s="58"/>
      <c r="L95" s="73"/>
    </row>
    <row r="96" spans="1:12" s="57" customFormat="1" ht="15" customHeight="1">
      <c r="A96" s="60">
        <v>13077</v>
      </c>
      <c r="B96" s="5" t="s">
        <v>27</v>
      </c>
      <c r="C96" s="54" cm="1">
        <f t="array" ref="C96">_xlfn.IFS(
D96="Jenifer Rodrigues",1575,
D96="Tatiana | Serra",9886,
D96="Cristielen da Silva",1211,
D96="Paulo Renato",6127,
D96="Ariane Quebao",1596,
D96="Henrique Godinho",1518,
D96="Timoteo Hellwing",9839,
D96="Gislaine Muller",9937,
D96="Rose - Nelvara",9863,
D96="Nei Xavier",1150,
D96="Raquel Ricardo",1217,
D96="Elisiane Lambrechtt",1234,
D96="Arlecio Lindemann",1328,
D96="Andreia Lopes",1504,
D96="Moacir Lopes",1278,
D96="Dionis Jose",1525,
D96="Volnei Klug",1335,
D96="Jairo Costa",9911,
D96="Camila Arruda",1464,
D96="Viviane Botelho",9872,
D96="Douglas Montagna",1581,
D96="Natália Bombardelli",1429,
D96="Wagner da Silva",1623,
D96="Marcelo de Souza",9808,
D96="Fernando Moura",1450,
D96="Mauricio Keenan",1500,
D96="Vinicius da Luz",9905,
D96="Bruno Santos",1273,
D96="Juliano Lause",1544,
D96="Thiago Fraga",1604,
D96="Evandro da Costa",1235,
D96="Henrik Von Muhlen",1280,
D96="Edson Luiz",1296,
D96="Sidimar Luis",1325,
D96="Luiz Olavo",1607,
D96="Guilherme Juhliano",1522,
D96="Anaina Schmidt",1503,
D96="Perdido",0,
D96="Carlos Alberto",1615,
D96="Fabricio Brancher",1237,
D96="Rita de Cassia",1219,
D96="Jonathas Baptista",1363,
D96="GianFrancisco Silva",1552,
D96="Tiago Ayres",9920,
D96="Victor Hugo",1319,
D96="Jose Carlos",1393,
TRUE,""
)</f>
        <v>1464</v>
      </c>
      <c r="D96" s="60" t="s">
        <v>64</v>
      </c>
      <c r="E96" s="60" t="s">
        <v>29</v>
      </c>
      <c r="F96" s="56" t="str" cm="1">
        <f t="array" ref="F96">_xlfn.IFS(
D96="Andreia Lopes","Serra",
D96="Arlecio Lindemann","Sul",
D96="Dionis Jose","Vale dos Sinos",
D96="Douglas Montagna","Grande POA",
D96="Elisiane Lambrechtt","Grande POA",
D96="Gislaine Muller","Vale dos Sinos",
D96="Henrique Godinho","Grande POA",
D96="Rose - Nelvara","Sul",
D96="Viviane Botelho","Sul",
D96="Ariane Quebao","Grande POA",
D96="Camila Arruda","Sul",
D96="Jairo Costa","Sul",
D96="Moacir Lopes","Grande POA",
D96="Nei Xavier","Grande POA",
D96="Raquel Ricardo","Vale dos Sinos",
D96="Tatiana | Serra","Serra",
D96="Tatiana | Litoral","Litoral",
D96="Timoteo Hellwing","Sul",
D96="Volnei Klug","Sul",
D96="Wagner da Silva","Vale dos Sinos",
D96="Marcelo de Souza","Sul",
D96="Fernando Moura","Serra",
D96="Paulo Renato","Litoral",
D96="Vinicios da Luz","Litoral",
D96="Bruno Santos","Litoral",
D96="Mauricio Keenan","Sul",
D96="Cristielen da Silva","Vale dos Sinos",
D96="Juliano Lause","Grande POA",
D96="Thiago Fraga","Vale dos Sinos",
D96="Natália Bombardelli","Geral",
D96="Jenifer Rodrigues","Geral",
D96="Evandro da Costa","Serra",
D96="Henrik Von Muhlen","Serra",
D96="Vinicius da Luz","Litoral",
D96="Edson Luiz","Sul",
D96="Rose - Nelvaira","Sul",
D96="Sidimar Luis","Serra",
D96="Guilherme Juhliano","Grande POA",
D96="Anaina Schmidt","Sul",
D96="Timoteo Hellwig","Sul",
D96="Carlos Alberto","Sul",
D96="Fabricio Brancher","Serra",
D96="Rita de Cassia","Sul",
D96="Luiz Olavo","Litoral",
D96="GianFrancisco Silva","Grande POA",
D96="Larissa de Moura","Sul",
D96="Jose Carlos","Serra",
D96="Jonathas Baptista","Litoral",
D96="Victor Hugo","Vale dos Sinos",
D96="Tiago Ayres","Sul",
D96="Larissa de Moura","Sul",
D96="Perdido","Perdido",
TRUE,""
)</f>
        <v>Sul</v>
      </c>
      <c r="G96" s="56" t="str">
        <f t="shared" si="1"/>
        <v>Franciele</v>
      </c>
      <c r="H96" s="105" t="s">
        <v>185</v>
      </c>
      <c r="I96" s="61">
        <v>46204</v>
      </c>
      <c r="J96" s="60" t="s">
        <v>34</v>
      </c>
      <c r="K96" s="60"/>
      <c r="L96" s="73"/>
    </row>
    <row r="97" spans="1:12" s="57" customFormat="1" ht="15" customHeight="1">
      <c r="A97" s="60">
        <v>22385</v>
      </c>
      <c r="B97" s="5" t="s">
        <v>27</v>
      </c>
      <c r="C97" s="54" cm="1">
        <f t="array" ref="C97">_xlfn.IFS(
D97="Jenifer Rodrigues",1575,
D97="Tatiana | Serra",9886,
D97="Cristielen da Silva",1211,
D97="Paulo Renato",6127,
D97="Ariane Quebao",1596,
D97="Henrique Godinho",1518,
D97="Timoteo Hellwing",9839,
D97="Gislaine Muller",9937,
D97="Rose - Nelvara",9863,
D97="Nei Xavier",1150,
D97="Raquel Ricardo",1217,
D97="Elisiane Lambrechtt",1234,
D97="Arlecio Lindemann",1328,
D97="Andreia Lopes",1504,
D97="Moacir Lopes",1278,
D97="Dionis Jose",1525,
D97="Volnei Klug",1335,
D97="Jairo Costa",9911,
D97="Camila Arruda",1464,
D97="Viviane Botelho",9872,
D97="Douglas Montagna",1581,
D97="Natália Bombardelli",1429,
D97="Wagner da Silva",1623,
D97="Marcelo de Souza",9808,
D97="Fernando Moura",1450,
D97="Mauricio Keenan",1500,
D97="Vinicius da Luz",9905,
D97="Bruno Santos",1273,
D97="Juliano Lause",1544,
D97="Thiago Fraga",1604,
D97="Evandro da Costa",1235,
D97="Henrik Von Muhlen",1280,
D97="Edson Luiz",1296,
D97="Sidimar Luis",1325,
D97="Luiz Olavo",1607,
D97="Guilherme Juhliano",1522,
D97="Anaina Schmidt",1503,
D97="Perdido",0,
D97="Carlos Alberto",1615,
D97="Fabricio Brancher",1237,
D97="Rita de Cassia",1219,
D97="Jonathas Baptista",1363,
D97="GianFrancisco Silva",1552,
D97="Tiago Ayres",9920,
D97="Victor Hugo",1319,
D97="Jose Carlos",1393,
TRUE,""
)</f>
        <v>1464</v>
      </c>
      <c r="D97" s="60" t="s">
        <v>64</v>
      </c>
      <c r="E97" s="60" t="s">
        <v>29</v>
      </c>
      <c r="F97" s="56" t="str" cm="1">
        <f t="array" ref="F97">_xlfn.IFS(
D97="Andreia Lopes","Serra",
D97="Arlecio Lindemann","Sul",
D97="Dionis Jose","Vale dos Sinos",
D97="Douglas Montagna","Grande POA",
D97="Elisiane Lambrechtt","Grande POA",
D97="Gislaine Muller","Vale dos Sinos",
D97="Henrique Godinho","Grande POA",
D97="Rose - Nelvara","Sul",
D97="Viviane Botelho","Sul",
D97="Ariane Quebao","Grande POA",
D97="Camila Arruda","Sul",
D97="Jairo Costa","Sul",
D97="Moacir Lopes","Grande POA",
D97="Nei Xavier","Grande POA",
D97="Raquel Ricardo","Vale dos Sinos",
D97="Tatiana | Serra","Serra",
D97="Tatiana | Litoral","Litoral",
D97="Timoteo Hellwing","Sul",
D97="Volnei Klug","Sul",
D97="Wagner da Silva","Vale dos Sinos",
D97="Marcelo de Souza","Sul",
D97="Fernando Moura","Serra",
D97="Paulo Renato","Litoral",
D97="Vinicios da Luz","Litoral",
D97="Bruno Santos","Litoral",
D97="Mauricio Keenan","Sul",
D97="Cristielen da Silva","Vale dos Sinos",
D97="Juliano Lause","Grande POA",
D97="Thiago Fraga","Vale dos Sinos",
D97="Natália Bombardelli","Geral",
D97="Jenifer Rodrigues","Geral",
D97="Evandro da Costa","Serra",
D97="Henrik Von Muhlen","Serra",
D97="Vinicius da Luz","Litoral",
D97="Edson Luiz","Sul",
D97="Rose - Nelvaira","Sul",
D97="Sidimar Luis","Serra",
D97="Guilherme Juhliano","Grande POA",
D97="Anaina Schmidt","Sul",
D97="Timoteo Hellwig","Sul",
D97="Carlos Alberto","Sul",
D97="Fabricio Brancher","Serra",
D97="Rita de Cassia","Sul",
D97="Luiz Olavo","Litoral",
D97="GianFrancisco Silva","Grande POA",
D97="Larissa de Moura","Sul",
D97="Jose Carlos","Serra",
D97="Jonathas Baptista","Litoral",
D97="Victor Hugo","Vale dos Sinos",
D97="Tiago Ayres","Sul",
D97="Larissa de Moura","Sul",
D97="Perdido","Perdido",
TRUE,""
)</f>
        <v>Sul</v>
      </c>
      <c r="G97" s="56" t="str">
        <f t="shared" si="1"/>
        <v>Franciele</v>
      </c>
      <c r="H97" s="105" t="s">
        <v>185</v>
      </c>
      <c r="I97" s="61">
        <v>46204</v>
      </c>
      <c r="J97" s="60" t="s">
        <v>34</v>
      </c>
      <c r="K97" s="60"/>
      <c r="L97" s="73"/>
    </row>
    <row r="98" spans="1:12" s="57" customFormat="1" ht="15" customHeight="1">
      <c r="A98" s="60">
        <v>24281</v>
      </c>
      <c r="B98" s="5" t="s">
        <v>27</v>
      </c>
      <c r="C98" s="54" cm="1">
        <f t="array" ref="C98">_xlfn.IFS(
D98="Jenifer Rodrigues",1575,
D98="Tatiana | Serra",9886,
D98="Cristielen da Silva",1211,
D98="Paulo Renato",6127,
D98="Ariane Quebao",1596,
D98="Henrique Godinho",1518,
D98="Timoteo Hellwing",9839,
D98="Gislaine Muller",9937,
D98="Rose - Nelvara",9863,
D98="Nei Xavier",1150,
D98="Raquel Ricardo",1217,
D98="Elisiane Lambrechtt",1234,
D98="Arlecio Lindemann",1328,
D98="Andreia Lopes",1504,
D98="Moacir Lopes",1278,
D98="Dionis Jose",1525,
D98="Volnei Klug",1335,
D98="Jairo Costa",9911,
D98="Camila Arruda",1464,
D98="Viviane Botelho",9872,
D98="Douglas Montagna",1581,
D98="Natália Bombardelli",1429,
D98="Wagner da Silva",1623,
D98="Marcelo de Souza",9808,
D98="Fernando Moura",1450,
D98="Mauricio Keenan",1500,
D98="Vinicius da Luz",9905,
D98="Bruno Santos",1273,
D98="Juliano Lause",1544,
D98="Thiago Fraga",1604,
D98="Evandro da Costa",1235,
D98="Henrik Von Muhlen",1280,
D98="Edson Luiz",1296,
D98="Sidimar Luis",1325,
D98="Luiz Olavo",1607,
D98="Guilherme Juhliano",1522,
D98="Anaina Schmidt",1503,
D98="Perdido",0,
D98="Carlos Alberto",1615,
D98="Fabricio Brancher",1237,
D98="Rita de Cassia",1219,
D98="Jonathas Baptista",1363,
D98="GianFrancisco Silva",1552,
D98="Tiago Ayres",9920,
D98="Victor Hugo",1319,
D98="Jose Carlos",1393,
TRUE,""
)</f>
        <v>9886</v>
      </c>
      <c r="D98" s="57" t="s">
        <v>183</v>
      </c>
      <c r="E98" s="60" t="s">
        <v>29</v>
      </c>
      <c r="F98" s="56" t="str" cm="1">
        <f t="array" ref="F98">_xlfn.IFS(
D98="Andreia Lopes","Serra",
D98="Arlecio Lindemann","Sul",
D98="Dionis Jose","Vale dos Sinos",
D98="Douglas Montagna","Grande POA",
D98="Elisiane Lambrechtt","Grande POA",
D98="Gislaine Muller","Vale dos Sinos",
D98="Henrique Godinho","Grande POA",
D98="Rose - Nelvara","Sul",
D98="Viviane Botelho","Sul",
D98="Ariane Quebao","Grande POA",
D98="Camila Arruda","Sul",
D98="Jairo Costa","Sul",
D98="Moacir Lopes","Grande POA",
D98="Nei Xavier","Grande POA",
D98="Raquel Ricardo","Vale dos Sinos",
D98="Tatiana | Serra","Serra",
D98="Tatiana | Litoral","Litoral",
D98="Timoteo Hellwing","Sul",
D98="Volnei Klug","Sul",
D98="Wagner da Silva","Vale dos Sinos",
D98="Marcelo de Souza","Sul",
D98="Fernando Moura","Serra",
D98="Paulo Renato","Litoral",
D98="Vinicios da Luz","Litoral",
D98="Bruno Santos","Litoral",
D98="Mauricio Keenan","Sul",
D98="Cristielen da Silva","Vale dos Sinos",
D98="Juliano Lause","Grande POA",
D98="Thiago Fraga","Vale dos Sinos",
D98="Natália Bombardelli","Geral",
D98="Jenifer Rodrigues","Geral",
D98="Evandro da Costa","Serra",
D98="Henrik Von Muhlen","Serra",
D98="Vinicius da Luz","Litoral",
D98="Edson Luiz","Sul",
D98="Rose - Nelvaira","Sul",
D98="Sidimar Luis","Serra",
D98="Guilherme Juhliano","Grande POA",
D98="Anaina Schmidt","Sul",
D98="Timoteo Hellwig","Sul",
D98="Carlos Alberto","Sul",
D98="Fabricio Brancher","Serra",
D98="Rita de Cassia","Sul",
D98="Luiz Olavo","Litoral",
D98="GianFrancisco Silva","Grande POA",
D98="Larissa de Moura","Sul",
D98="Jose Carlos","Serra",
D98="Jonathas Baptista","Litoral",
D98="Victor Hugo","Vale dos Sinos",
D98="Tiago Ayres","Sul",
D98="Larissa de Moura","Sul",
D98="Perdido","Perdido",
TRUE,""
)</f>
        <v>Serra</v>
      </c>
      <c r="G98" s="56" t="str">
        <f t="shared" si="1"/>
        <v>Franciele</v>
      </c>
      <c r="H98" s="105" t="s">
        <v>185</v>
      </c>
      <c r="I98" s="61">
        <v>46204</v>
      </c>
      <c r="J98" s="60" t="s">
        <v>34</v>
      </c>
      <c r="K98" s="60"/>
      <c r="L98" s="73"/>
    </row>
    <row r="99" spans="1:12" s="57" customFormat="1" ht="15" customHeight="1">
      <c r="A99" s="60">
        <v>26799</v>
      </c>
      <c r="B99" s="5" t="s">
        <v>27</v>
      </c>
      <c r="C99" s="54" cm="1">
        <f t="array" ref="C99">_xlfn.IFS(
D99="Jenifer Rodrigues",1575,
D99="Tatiana | Serra",9886,
D99="Cristielen da Silva",1211,
D99="Paulo Renato",6127,
D99="Ariane Quebao",1596,
D99="Henrique Godinho",1518,
D99="Timoteo Hellwing",9839,
D99="Gislaine Muller",9937,
D99="Rose - Nelvara",9863,
D99="Nei Xavier",1150,
D99="Raquel Ricardo",1217,
D99="Elisiane Lambrechtt",1234,
D99="Arlecio Lindemann",1328,
D99="Andreia Lopes",1504,
D99="Moacir Lopes",1278,
D99="Dionis Jose",1525,
D99="Volnei Klug",1335,
D99="Jairo Costa",9911,
D99="Camila Arruda",1464,
D99="Viviane Botelho",9872,
D99="Douglas Montagna",1581,
D99="Natália Bombardelli",1429,
D99="Wagner da Silva",1623,
D99="Marcelo de Souza",9808,
D99="Fernando Moura",1450,
D99="Mauricio Keenan",1500,
D99="Vinicius da Luz",9905,
D99="Bruno Santos",1273,
D99="Juliano Lause",1544,
D99="Thiago Fraga",1604,
D99="Evandro da Costa",1235,
D99="Henrik Von Muhlen",1280,
D99="Edson Luiz",1296,
D99="Sidimar Luis",1325,
D99="Luiz Olavo",1607,
D99="Guilherme Juhliano",1522,
D99="Anaina Schmidt",1503,
D99="Perdido",0,
D99="Carlos Alberto",1615,
D99="Fabricio Brancher",1237,
D99="Rita de Cassia",1219,
D99="Jonathas Baptista",1363,
D99="GianFrancisco Silva",1552,
D99="Tiago Ayres",9920,
D99="Victor Hugo",1319,
D99="Jose Carlos",1393,
TRUE,""
)</f>
        <v>1429</v>
      </c>
      <c r="D99" s="60" t="s">
        <v>187</v>
      </c>
      <c r="E99" s="60" t="s">
        <v>29</v>
      </c>
      <c r="F99" s="56" t="str" cm="1">
        <f t="array" ref="F99">_xlfn.IFS(
D99="Andreia Lopes","Serra",
D99="Arlecio Lindemann","Sul",
D99="Dionis Jose","Vale dos Sinos",
D99="Douglas Montagna","Grande POA",
D99="Elisiane Lambrechtt","Grande POA",
D99="Gislaine Muller","Vale dos Sinos",
D99="Henrique Godinho","Grande POA",
D99="Rose - Nelvara","Sul",
D99="Viviane Botelho","Sul",
D99="Ariane Quebao","Grande POA",
D99="Camila Arruda","Sul",
D99="Jairo Costa","Sul",
D99="Moacir Lopes","Grande POA",
D99="Nei Xavier","Grande POA",
D99="Raquel Ricardo","Vale dos Sinos",
D99="Tatiana | Serra","Serra",
D99="Tatiana | Litoral","Litoral",
D99="Timoteo Hellwing","Sul",
D99="Volnei Klug","Sul",
D99="Wagner da Silva","Vale dos Sinos",
D99="Marcelo de Souza","Sul",
D99="Fernando Moura","Serra",
D99="Paulo Renato","Litoral",
D99="Vinicios da Luz","Litoral",
D99="Bruno Santos","Litoral",
D99="Mauricio Keenan","Sul",
D99="Cristielen da Silva","Vale dos Sinos",
D99="Juliano Lause","Grande POA",
D99="Thiago Fraga","Vale dos Sinos",
D99="Natália Bombardelli","Geral",
D99="Jenifer Rodrigues","Geral",
D99="Evandro da Costa","Serra",
D99="Henrik Von Muhlen","Serra",
D99="Vinicius da Luz","Litoral",
D99="Edson Luiz","Sul",
D99="Rose - Nelvaira","Sul",
D99="Sidimar Luis","Serra",
D99="Guilherme Juhliano","Grande POA",
D99="Anaina Schmidt","Sul",
D99="Timoteo Hellwig","Sul",
D99="Carlos Alberto","Sul",
D99="Fabricio Brancher","Serra",
D99="Rita de Cassia","Sul",
D99="Luiz Olavo","Litoral",
D99="GianFrancisco Silva","Grande POA",
D99="Larissa de Moura","Sul",
D99="Jose Carlos","Serra",
D99="Jonathas Baptista","Litoral",
D99="Victor Hugo","Vale dos Sinos",
D99="Tiago Ayres","Sul",
D99="Larissa de Moura","Sul",
D99="Perdido","Perdido",
TRUE,""
)</f>
        <v>Geral</v>
      </c>
      <c r="G99" s="56" t="str">
        <f t="shared" si="1"/>
        <v>Franciele</v>
      </c>
      <c r="H99" s="105" t="s">
        <v>185</v>
      </c>
      <c r="I99" s="61">
        <v>46204</v>
      </c>
      <c r="J99" s="60" t="s">
        <v>34</v>
      </c>
      <c r="K99" s="60"/>
      <c r="L99" s="73"/>
    </row>
    <row r="100" spans="1:12" s="57" customFormat="1" ht="15" customHeight="1">
      <c r="A100" s="60">
        <v>28038</v>
      </c>
      <c r="B100" s="5" t="s">
        <v>27</v>
      </c>
      <c r="C100" s="54" cm="1">
        <f t="array" ref="C100">_xlfn.IFS(
D100="Jenifer Rodrigues",1575,
D100="Tatiana | Serra",9886,
D100="Cristielen da Silva",1211,
D100="Paulo Renato",6127,
D100="Ariane Quebao",1596,
D100="Henrique Godinho",1518,
D100="Timoteo Hellwing",9839,
D100="Gislaine Muller",9937,
D100="Rose - Nelvara",9863,
D100="Nei Xavier",1150,
D100="Raquel Ricardo",1217,
D100="Elisiane Lambrechtt",1234,
D100="Arlecio Lindemann",1328,
D100="Andreia Lopes",1504,
D100="Moacir Lopes",1278,
D100="Dionis Jose",1525,
D100="Volnei Klug",1335,
D100="Jairo Costa",9911,
D100="Camila Arruda",1464,
D100="Viviane Botelho",9872,
D100="Douglas Montagna",1581,
D100="Natália Bombardelli",1429,
D100="Wagner da Silva",1623,
D100="Marcelo de Souza",9808,
D100="Fernando Moura",1450,
D100="Mauricio Keenan",1500,
D100="Vinicius da Luz",9905,
D100="Bruno Santos",1273,
D100="Juliano Lause",1544,
D100="Thiago Fraga",1604,
D100="Evandro da Costa",1235,
D100="Henrik Von Muhlen",1280,
D100="Edson Luiz",1296,
D100="Sidimar Luis",1325,
D100="Luiz Olavo",1607,
D100="Guilherme Juhliano",1522,
D100="Anaina Schmidt",1503,
D100="Perdido",0,
D100="Carlos Alberto",1615,
D100="Fabricio Brancher",1237,
D100="Rita de Cassia",1219,
D100="Jonathas Baptista",1363,
D100="GianFrancisco Silva",1552,
D100="Tiago Ayres",9920,
D100="Victor Hugo",1319,
D100="Jose Carlos",1393,
TRUE,""
)</f>
        <v>1211</v>
      </c>
      <c r="D100" s="57" t="s">
        <v>179</v>
      </c>
      <c r="E100" s="60" t="s">
        <v>29</v>
      </c>
      <c r="F100" s="56" t="str" cm="1">
        <f t="array" ref="F100">_xlfn.IFS(
D100="Andreia Lopes","Serra",
D100="Arlecio Lindemann","Sul",
D100="Dionis Jose","Vale dos Sinos",
D100="Douglas Montagna","Grande POA",
D100="Elisiane Lambrechtt","Grande POA",
D100="Gislaine Muller","Vale dos Sinos",
D100="Henrique Godinho","Grande POA",
D100="Rose - Nelvara","Sul",
D100="Viviane Botelho","Sul",
D100="Ariane Quebao","Grande POA",
D100="Camila Arruda","Sul",
D100="Jairo Costa","Sul",
D100="Moacir Lopes","Grande POA",
D100="Nei Xavier","Grande POA",
D100="Raquel Ricardo","Vale dos Sinos",
D100="Tatiana | Serra","Serra",
D100="Tatiana | Litoral","Litoral",
D100="Timoteo Hellwing","Sul",
D100="Volnei Klug","Sul",
D100="Wagner da Silva","Vale dos Sinos",
D100="Marcelo de Souza","Sul",
D100="Fernando Moura","Serra",
D100="Paulo Renato","Litoral",
D100="Vinicios da Luz","Litoral",
D100="Bruno Santos","Litoral",
D100="Mauricio Keenan","Sul",
D100="Cristielen da Silva","Vale dos Sinos",
D100="Juliano Lause","Grande POA",
D100="Thiago Fraga","Vale dos Sinos",
D100="Natália Bombardelli","Geral",
D100="Jenifer Rodrigues","Geral",
D100="Evandro da Costa","Serra",
D100="Henrik Von Muhlen","Serra",
D100="Vinicius da Luz","Litoral",
D100="Edson Luiz","Sul",
D100="Rose - Nelvaira","Sul",
D100="Sidimar Luis","Serra",
D100="Guilherme Juhliano","Grande POA",
D100="Anaina Schmidt","Sul",
D100="Timoteo Hellwig","Sul",
D100="Carlos Alberto","Sul",
D100="Fabricio Brancher","Serra",
D100="Rita de Cassia","Sul",
D100="Luiz Olavo","Litoral",
D100="GianFrancisco Silva","Grande POA",
D100="Larissa de Moura","Sul",
D100="Jose Carlos","Serra",
D100="Jonathas Baptista","Litoral",
D100="Victor Hugo","Vale dos Sinos",
D100="Tiago Ayres","Sul",
D100="Larissa de Moura","Sul",
D100="Perdido","Perdido",
TRUE,""
)</f>
        <v>Vale dos Sinos</v>
      </c>
      <c r="G100" s="56" t="str">
        <f t="shared" si="1"/>
        <v>Franciele</v>
      </c>
      <c r="H100" s="105" t="s">
        <v>185</v>
      </c>
      <c r="I100" s="61">
        <v>46204</v>
      </c>
      <c r="J100" s="60" t="s">
        <v>34</v>
      </c>
      <c r="K100" s="60"/>
      <c r="L100" s="73"/>
    </row>
    <row r="101" spans="1:12" s="57" customFormat="1" ht="15" customHeight="1">
      <c r="A101" s="60">
        <v>29214</v>
      </c>
      <c r="B101" s="5" t="s">
        <v>27</v>
      </c>
      <c r="C101" s="54" cm="1">
        <f t="array" ref="C101">_xlfn.IFS(
D101="Jenifer Rodrigues",1575,
D101="Tatiana | Serra",9886,
D101="Cristielen da Silva",1211,
D101="Paulo Renato",6127,
D101="Ariane Quebao",1596,
D101="Henrique Godinho",1518,
D101="Timoteo Hellwing",9839,
D101="Gislaine Muller",9937,
D101="Rose - Nelvara",9863,
D101="Nei Xavier",1150,
D101="Raquel Ricardo",1217,
D101="Elisiane Lambrechtt",1234,
D101="Arlecio Lindemann",1328,
D101="Andreia Lopes",1504,
D101="Moacir Lopes",1278,
D101="Dionis Jose",1525,
D101="Volnei Klug",1335,
D101="Jairo Costa",9911,
D101="Camila Arruda",1464,
D101="Viviane Botelho",9872,
D101="Douglas Montagna",1581,
D101="Natália Bombardelli",1429,
D101="Wagner da Silva",1623,
D101="Marcelo de Souza",9808,
D101="Fernando Moura",1450,
D101="Mauricio Keenan",1500,
D101="Vinicius da Luz",9905,
D101="Bruno Santos",1273,
D101="Juliano Lause",1544,
D101="Thiago Fraga",1604,
D101="Evandro da Costa",1235,
D101="Henrik Von Muhlen",1280,
D101="Edson Luiz",1296,
D101="Sidimar Luis",1325,
D101="Luiz Olavo",1607,
D101="Guilherme Juhliano",1522,
D101="Anaina Schmidt",1503,
D101="Perdido",0,
D101="Carlos Alberto",1615,
D101="Fabricio Brancher",1237,
D101="Rita de Cassia",1219,
D101="Jonathas Baptista",1363,
D101="GianFrancisco Silva",1552,
D101="Tiago Ayres",9920,
D101="Victor Hugo",1319,
D101="Jose Carlos",1393,
TRUE,""
)</f>
        <v>1211</v>
      </c>
      <c r="D101" s="57" t="s">
        <v>179</v>
      </c>
      <c r="E101" s="60" t="s">
        <v>29</v>
      </c>
      <c r="F101" s="56" t="str" cm="1">
        <f t="array" ref="F101">_xlfn.IFS(
D101="Andreia Lopes","Serra",
D101="Arlecio Lindemann","Sul",
D101="Dionis Jose","Vale dos Sinos",
D101="Douglas Montagna","Grande POA",
D101="Elisiane Lambrechtt","Grande POA",
D101="Gislaine Muller","Vale dos Sinos",
D101="Henrique Godinho","Grande POA",
D101="Rose - Nelvara","Sul",
D101="Viviane Botelho","Sul",
D101="Ariane Quebao","Grande POA",
D101="Camila Arruda","Sul",
D101="Jairo Costa","Sul",
D101="Moacir Lopes","Grande POA",
D101="Nei Xavier","Grande POA",
D101="Raquel Ricardo","Vale dos Sinos",
D101="Tatiana | Serra","Serra",
D101="Tatiana | Litoral","Litoral",
D101="Timoteo Hellwing","Sul",
D101="Volnei Klug","Sul",
D101="Wagner da Silva","Vale dos Sinos",
D101="Marcelo de Souza","Sul",
D101="Fernando Moura","Serra",
D101="Paulo Renato","Litoral",
D101="Vinicios da Luz","Litoral",
D101="Bruno Santos","Litoral",
D101="Mauricio Keenan","Sul",
D101="Cristielen da Silva","Vale dos Sinos",
D101="Juliano Lause","Grande POA",
D101="Thiago Fraga","Vale dos Sinos",
D101="Natália Bombardelli","Geral",
D101="Jenifer Rodrigues","Geral",
D101="Evandro da Costa","Serra",
D101="Henrik Von Muhlen","Serra",
D101="Vinicius da Luz","Litoral",
D101="Edson Luiz","Sul",
D101="Rose - Nelvaira","Sul",
D101="Sidimar Luis","Serra",
D101="Guilherme Juhliano","Grande POA",
D101="Anaina Schmidt","Sul",
D101="Timoteo Hellwig","Sul",
D101="Carlos Alberto","Sul",
D101="Fabricio Brancher","Serra",
D101="Rita de Cassia","Sul",
D101="Luiz Olavo","Litoral",
D101="GianFrancisco Silva","Grande POA",
D101="Larissa de Moura","Sul",
D101="Jose Carlos","Serra",
D101="Jonathas Baptista","Litoral",
D101="Victor Hugo","Vale dos Sinos",
D101="Tiago Ayres","Sul",
D101="Larissa de Moura","Sul",
D101="Perdido","Perdido",
TRUE,""
)</f>
        <v>Vale dos Sinos</v>
      </c>
      <c r="G101" s="56" t="str">
        <f t="shared" si="1"/>
        <v>Franciele</v>
      </c>
      <c r="H101" s="105" t="s">
        <v>185</v>
      </c>
      <c r="I101" s="61">
        <v>46204</v>
      </c>
      <c r="J101" s="60" t="s">
        <v>34</v>
      </c>
      <c r="K101" s="60"/>
      <c r="L101" s="73"/>
    </row>
    <row r="102" spans="1:12" s="57" customFormat="1" ht="15" customHeight="1">
      <c r="A102" s="60">
        <v>33381</v>
      </c>
      <c r="B102" s="5" t="s">
        <v>27</v>
      </c>
      <c r="C102" s="54" cm="1">
        <f t="array" ref="C102">_xlfn.IFS(
D102="Jenifer Rodrigues",1575,
D102="Tatiana | Serra",9886,
D102="Cristielen da Silva",1211,
D102="Paulo Renato",6127,
D102="Ariane Quebao",1596,
D102="Henrique Godinho",1518,
D102="Timoteo Hellwing",9839,
D102="Gislaine Muller",9937,
D102="Rose - Nelvara",9863,
D102="Nei Xavier",1150,
D102="Raquel Ricardo",1217,
D102="Elisiane Lambrechtt",1234,
D102="Arlecio Lindemann",1328,
D102="Andreia Lopes",1504,
D102="Moacir Lopes",1278,
D102="Dionis Jose",1525,
D102="Volnei Klug",1335,
D102="Jairo Costa",9911,
D102="Camila Arruda",1464,
D102="Viviane Botelho",9872,
D102="Douglas Montagna",1581,
D102="Natália Bombardelli",1429,
D102="Wagner da Silva",1623,
D102="Marcelo de Souza",9808,
D102="Fernando Moura",1450,
D102="Mauricio Keenan",1500,
D102="Vinicius da Luz",9905,
D102="Bruno Santos",1273,
D102="Juliano Lause",1544,
D102="Thiago Fraga",1604,
D102="Evandro da Costa",1235,
D102="Henrik Von Muhlen",1280,
D102="Edson Luiz",1296,
D102="Sidimar Luis",1325,
D102="Luiz Olavo",1607,
D102="Guilherme Juhliano",1522,
D102="Anaina Schmidt",1503,
D102="Perdido",0,
D102="Carlos Alberto",1615,
D102="Fabricio Brancher",1237,
D102="Rita de Cassia",1219,
D102="Jonathas Baptista",1363,
D102="GianFrancisco Silva",1552,
D102="Tiago Ayres",9920,
D102="Victor Hugo",1319,
D102="Jose Carlos",1393,
TRUE,""
)</f>
        <v>1604</v>
      </c>
      <c r="D102" s="60" t="s">
        <v>105</v>
      </c>
      <c r="E102" s="60" t="s">
        <v>48</v>
      </c>
      <c r="F102" s="56" t="str" cm="1">
        <f t="array" ref="F102">_xlfn.IFS(
D102="Andreia Lopes","Serra",
D102="Arlecio Lindemann","Sul",
D102="Dionis Jose","Vale dos Sinos",
D102="Douglas Montagna","Grande POA",
D102="Elisiane Lambrechtt","Grande POA",
D102="Gislaine Muller","Vale dos Sinos",
D102="Henrique Godinho","Grande POA",
D102="Rose - Nelvara","Sul",
D102="Viviane Botelho","Sul",
D102="Ariane Quebao","Grande POA",
D102="Camila Arruda","Sul",
D102="Jairo Costa","Sul",
D102="Moacir Lopes","Grande POA",
D102="Nei Xavier","Grande POA",
D102="Raquel Ricardo","Vale dos Sinos",
D102="Tatiana | Serra","Serra",
D102="Tatiana | Litoral","Litoral",
D102="Timoteo Hellwing","Sul",
D102="Volnei Klug","Sul",
D102="Wagner da Silva","Vale dos Sinos",
D102="Marcelo de Souza","Sul",
D102="Fernando Moura","Serra",
D102="Paulo Renato","Litoral",
D102="Vinicios da Luz","Litoral",
D102="Bruno Santos","Litoral",
D102="Mauricio Keenan","Sul",
D102="Cristielen da Silva","Vale dos Sinos",
D102="Juliano Lause","Grande POA",
D102="Thiago Fraga","Vale dos Sinos",
D102="Natália Bombardelli","Geral",
D102="Jenifer Rodrigues","Geral",
D102="Evandro da Costa","Serra",
D102="Henrik Von Muhlen","Serra",
D102="Vinicius da Luz","Litoral",
D102="Edson Luiz","Sul",
D102="Rose - Nelvaira","Sul",
D102="Sidimar Luis","Serra",
D102="Guilherme Juhliano","Grande POA",
D102="Anaina Schmidt","Sul",
D102="Timoteo Hellwig","Sul",
D102="Carlos Alberto","Sul",
D102="Fabricio Brancher","Serra",
D102="Rita de Cassia","Sul",
D102="Luiz Olavo","Litoral",
D102="GianFrancisco Silva","Grande POA",
D102="Larissa de Moura","Sul",
D102="Jose Carlos","Serra",
D102="Jonathas Baptista","Litoral",
D102="Victor Hugo","Vale dos Sinos",
D102="Tiago Ayres","Sul",
D102="Larissa de Moura","Sul",
D102="Perdido","Perdido",
TRUE,""
)</f>
        <v>Vale dos Sinos</v>
      </c>
      <c r="G102" s="56" t="str">
        <f t="shared" si="1"/>
        <v>Leonardo</v>
      </c>
      <c r="H102" s="105" t="s">
        <v>185</v>
      </c>
      <c r="I102" s="61">
        <v>46204</v>
      </c>
      <c r="J102" s="60" t="s">
        <v>34</v>
      </c>
      <c r="K102" s="60"/>
      <c r="L102" s="73"/>
    </row>
    <row r="103" spans="1:12" s="57" customFormat="1" ht="15" customHeight="1">
      <c r="A103" s="60">
        <v>34108</v>
      </c>
      <c r="B103" s="5" t="s">
        <v>27</v>
      </c>
      <c r="C103" s="54" cm="1">
        <f t="array" ref="C103">_xlfn.IFS(
D103="Jenifer Rodrigues",1575,
D103="Tatiana | Serra",9886,
D103="Cristielen da Silva",1211,
D103="Paulo Renato",6127,
D103="Ariane Quebao",1596,
D103="Henrique Godinho",1518,
D103="Timoteo Hellwing",9839,
D103="Gislaine Muller",9937,
D103="Rose - Nelvara",9863,
D103="Nei Xavier",1150,
D103="Raquel Ricardo",1217,
D103="Elisiane Lambrechtt",1234,
D103="Arlecio Lindemann",1328,
D103="Andreia Lopes",1504,
D103="Moacir Lopes",1278,
D103="Dionis Jose",1525,
D103="Volnei Klug",1335,
D103="Jairo Costa",9911,
D103="Camila Arruda",1464,
D103="Viviane Botelho",9872,
D103="Douglas Montagna",1581,
D103="Natália Bombardelli",1429,
D103="Wagner da Silva",1623,
D103="Marcelo de Souza",9808,
D103="Fernando Moura",1450,
D103="Mauricio Keenan",1500,
D103="Vinicius da Luz",9905,
D103="Bruno Santos",1273,
D103="Juliano Lause",1544,
D103="Thiago Fraga",1604,
D103="Evandro da Costa",1235,
D103="Henrik Von Muhlen",1280,
D103="Edson Luiz",1296,
D103="Sidimar Luis",1325,
D103="Luiz Olavo",1607,
D103="Guilherme Juhliano",1522,
D103="Anaina Schmidt",1503,
D103="Perdido",0,
D103="Carlos Alberto",1615,
D103="Fabricio Brancher",1237,
D103="Rita de Cassia",1219,
D103="Jonathas Baptista",1363,
D103="GianFrancisco Silva",1552,
D103="Tiago Ayres",9920,
D103="Victor Hugo",1319,
D103="Jose Carlos",1393,
TRUE,""
)</f>
        <v>1211</v>
      </c>
      <c r="D103" s="57" t="s">
        <v>179</v>
      </c>
      <c r="E103" s="60" t="s">
        <v>29</v>
      </c>
      <c r="F103" s="56" t="str" cm="1">
        <f t="array" ref="F103">_xlfn.IFS(
D103="Andreia Lopes","Serra",
D103="Arlecio Lindemann","Sul",
D103="Dionis Jose","Vale dos Sinos",
D103="Douglas Montagna","Grande POA",
D103="Elisiane Lambrechtt","Grande POA",
D103="Gislaine Muller","Vale dos Sinos",
D103="Henrique Godinho","Grande POA",
D103="Rose - Nelvara","Sul",
D103="Viviane Botelho","Sul",
D103="Ariane Quebao","Grande POA",
D103="Camila Arruda","Sul",
D103="Jairo Costa","Sul",
D103="Moacir Lopes","Grande POA",
D103="Nei Xavier","Grande POA",
D103="Raquel Ricardo","Vale dos Sinos",
D103="Tatiana | Serra","Serra",
D103="Tatiana | Litoral","Litoral",
D103="Timoteo Hellwing","Sul",
D103="Volnei Klug","Sul",
D103="Wagner da Silva","Vale dos Sinos",
D103="Marcelo de Souza","Sul",
D103="Fernando Moura","Serra",
D103="Paulo Renato","Litoral",
D103="Vinicios da Luz","Litoral",
D103="Bruno Santos","Litoral",
D103="Mauricio Keenan","Sul",
D103="Cristielen da Silva","Vale dos Sinos",
D103="Juliano Lause","Grande POA",
D103="Thiago Fraga","Vale dos Sinos",
D103="Natália Bombardelli","Geral",
D103="Jenifer Rodrigues","Geral",
D103="Evandro da Costa","Serra",
D103="Henrik Von Muhlen","Serra",
D103="Vinicius da Luz","Litoral",
D103="Edson Luiz","Sul",
D103="Rose - Nelvaira","Sul",
D103="Sidimar Luis","Serra",
D103="Guilherme Juhliano","Grande POA",
D103="Anaina Schmidt","Sul",
D103="Timoteo Hellwig","Sul",
D103="Carlos Alberto","Sul",
D103="Fabricio Brancher","Serra",
D103="Rita de Cassia","Sul",
D103="Luiz Olavo","Litoral",
D103="GianFrancisco Silva","Grande POA",
D103="Larissa de Moura","Sul",
D103="Jose Carlos","Serra",
D103="Jonathas Baptista","Litoral",
D103="Victor Hugo","Vale dos Sinos",
D103="Tiago Ayres","Sul",
D103="Larissa de Moura","Sul",
D103="Perdido","Perdido",
TRUE,""
)</f>
        <v>Vale dos Sinos</v>
      </c>
      <c r="G103" s="56" t="str">
        <f t="shared" si="1"/>
        <v>Franciele</v>
      </c>
      <c r="H103" s="105" t="s">
        <v>185</v>
      </c>
      <c r="I103" s="61">
        <v>46204</v>
      </c>
      <c r="J103" s="60" t="s">
        <v>34</v>
      </c>
      <c r="K103" s="60"/>
      <c r="L103" s="73"/>
    </row>
    <row r="104" spans="1:12" s="57" customFormat="1" ht="15" customHeight="1">
      <c r="A104" s="60">
        <v>34203</v>
      </c>
      <c r="B104" s="5" t="s">
        <v>27</v>
      </c>
      <c r="C104" s="54" cm="1">
        <f t="array" ref="C104">_xlfn.IFS(
D104="Jenifer Rodrigues",1575,
D104="Tatiana | Serra",9886,
D104="Cristielen da Silva",1211,
D104="Paulo Renato",6127,
D104="Ariane Quebao",1596,
D104="Henrique Godinho",1518,
D104="Timoteo Hellwing",9839,
D104="Gislaine Muller",9937,
D104="Rose - Nelvara",9863,
D104="Nei Xavier",1150,
D104="Raquel Ricardo",1217,
D104="Elisiane Lambrechtt",1234,
D104="Arlecio Lindemann",1328,
D104="Andreia Lopes",1504,
D104="Moacir Lopes",1278,
D104="Dionis Jose",1525,
D104="Volnei Klug",1335,
D104="Jairo Costa",9911,
D104="Camila Arruda",1464,
D104="Viviane Botelho",9872,
D104="Douglas Montagna",1581,
D104="Natália Bombardelli",1429,
D104="Wagner da Silva",1623,
D104="Marcelo de Souza",9808,
D104="Fernando Moura",1450,
D104="Mauricio Keenan",1500,
D104="Vinicius da Luz",9905,
D104="Bruno Santos",1273,
D104="Juliano Lause",1544,
D104="Thiago Fraga",1604,
D104="Evandro da Costa",1235,
D104="Henrik Von Muhlen",1280,
D104="Edson Luiz",1296,
D104="Sidimar Luis",1325,
D104="Luiz Olavo",1607,
D104="Guilherme Juhliano",1522,
D104="Anaina Schmidt",1503,
D104="Perdido",0,
D104="Carlos Alberto",1615,
D104="Fabricio Brancher",1237,
D104="Rita de Cassia",1219,
D104="Jonathas Baptista",1363,
D104="GianFrancisco Silva",1552,
D104="Tiago Ayres",9920,
D104="Victor Hugo",1319,
D104="Jose Carlos",1393,
TRUE,""
)</f>
        <v>1429</v>
      </c>
      <c r="D104" s="60" t="s">
        <v>187</v>
      </c>
      <c r="E104" s="60" t="s">
        <v>29</v>
      </c>
      <c r="F104" s="56" t="str" cm="1">
        <f t="array" ref="F104">_xlfn.IFS(
D104="Andreia Lopes","Serra",
D104="Arlecio Lindemann","Sul",
D104="Dionis Jose","Vale dos Sinos",
D104="Douglas Montagna","Grande POA",
D104="Elisiane Lambrechtt","Grande POA",
D104="Gislaine Muller","Vale dos Sinos",
D104="Henrique Godinho","Grande POA",
D104="Rose - Nelvara","Sul",
D104="Viviane Botelho","Sul",
D104="Ariane Quebao","Grande POA",
D104="Camila Arruda","Sul",
D104="Jairo Costa","Sul",
D104="Moacir Lopes","Grande POA",
D104="Nei Xavier","Grande POA",
D104="Raquel Ricardo","Vale dos Sinos",
D104="Tatiana | Serra","Serra",
D104="Tatiana | Litoral","Litoral",
D104="Timoteo Hellwing","Sul",
D104="Volnei Klug","Sul",
D104="Wagner da Silva","Vale dos Sinos",
D104="Marcelo de Souza","Sul",
D104="Fernando Moura","Serra",
D104="Paulo Renato","Litoral",
D104="Vinicios da Luz","Litoral",
D104="Bruno Santos","Litoral",
D104="Mauricio Keenan","Sul",
D104="Cristielen da Silva","Vale dos Sinos",
D104="Juliano Lause","Grande POA",
D104="Thiago Fraga","Vale dos Sinos",
D104="Natália Bombardelli","Geral",
D104="Jenifer Rodrigues","Geral",
D104="Evandro da Costa","Serra",
D104="Henrik Von Muhlen","Serra",
D104="Vinicius da Luz","Litoral",
D104="Edson Luiz","Sul",
D104="Rose - Nelvaira","Sul",
D104="Sidimar Luis","Serra",
D104="Guilherme Juhliano","Grande POA",
D104="Anaina Schmidt","Sul",
D104="Timoteo Hellwig","Sul",
D104="Carlos Alberto","Sul",
D104="Fabricio Brancher","Serra",
D104="Rita de Cassia","Sul",
D104="Luiz Olavo","Litoral",
D104="GianFrancisco Silva","Grande POA",
D104="Larissa de Moura","Sul",
D104="Jose Carlos","Serra",
D104="Jonathas Baptista","Litoral",
D104="Victor Hugo","Vale dos Sinos",
D104="Tiago Ayres","Sul",
D104="Larissa de Moura","Sul",
D104="Perdido","Perdido",
TRUE,""
)</f>
        <v>Geral</v>
      </c>
      <c r="G104" s="56" t="str">
        <f t="shared" si="1"/>
        <v>Franciele</v>
      </c>
      <c r="H104" s="105" t="s">
        <v>185</v>
      </c>
      <c r="I104" s="61">
        <v>46204</v>
      </c>
      <c r="J104" s="60" t="s">
        <v>34</v>
      </c>
      <c r="K104" s="60"/>
      <c r="L104" s="73"/>
    </row>
    <row r="105" spans="1:12" s="57" customFormat="1" ht="15" customHeight="1">
      <c r="A105" s="60">
        <v>34855</v>
      </c>
      <c r="B105" s="5" t="s">
        <v>27</v>
      </c>
      <c r="C105" s="54" cm="1">
        <f t="array" ref="C105">_xlfn.IFS(
D105="Jenifer Rodrigues",1575,
D105="Tatiana | Serra",9886,
D105="Cristielen da Silva",1211,
D105="Paulo Renato",6127,
D105="Ariane Quebao",1596,
D105="Henrique Godinho",1518,
D105="Timoteo Hellwing",9839,
D105="Gislaine Muller",9937,
D105="Rose - Nelvara",9863,
D105="Nei Xavier",1150,
D105="Raquel Ricardo",1217,
D105="Elisiane Lambrechtt",1234,
D105="Arlecio Lindemann",1328,
D105="Andreia Lopes",1504,
D105="Moacir Lopes",1278,
D105="Dionis Jose",1525,
D105="Volnei Klug",1335,
D105="Jairo Costa",9911,
D105="Camila Arruda",1464,
D105="Viviane Botelho",9872,
D105="Douglas Montagna",1581,
D105="Natália Bombardelli",1429,
D105="Wagner da Silva",1623,
D105="Marcelo de Souza",9808,
D105="Fernando Moura",1450,
D105="Mauricio Keenan",1500,
D105="Vinicius da Luz",9905,
D105="Bruno Santos",1273,
D105="Juliano Lause",1544,
D105="Thiago Fraga",1604,
D105="Evandro da Costa",1235,
D105="Henrik Von Muhlen",1280,
D105="Edson Luiz",1296,
D105="Sidimar Luis",1325,
D105="Luiz Olavo",1607,
D105="Guilherme Juhliano",1522,
D105="Anaina Schmidt",1503,
D105="Perdido",0,
D105="Carlos Alberto",1615,
D105="Fabricio Brancher",1237,
D105="Rita de Cassia",1219,
D105="Jonathas Baptista",1363,
D105="GianFrancisco Silva",1552,
D105="Tiago Ayres",9920,
D105="Victor Hugo",1319,
D105="Jose Carlos",1393,
TRUE,""
)</f>
        <v>1211</v>
      </c>
      <c r="D105" s="57" t="s">
        <v>179</v>
      </c>
      <c r="E105" s="60" t="s">
        <v>29</v>
      </c>
      <c r="F105" s="56" t="str" cm="1">
        <f t="array" ref="F105">_xlfn.IFS(
D105="Andreia Lopes","Serra",
D105="Arlecio Lindemann","Sul",
D105="Dionis Jose","Vale dos Sinos",
D105="Douglas Montagna","Grande POA",
D105="Elisiane Lambrechtt","Grande POA",
D105="Gislaine Muller","Vale dos Sinos",
D105="Henrique Godinho","Grande POA",
D105="Rose - Nelvara","Sul",
D105="Viviane Botelho","Sul",
D105="Ariane Quebao","Grande POA",
D105="Camila Arruda","Sul",
D105="Jairo Costa","Sul",
D105="Moacir Lopes","Grande POA",
D105="Nei Xavier","Grande POA",
D105="Raquel Ricardo","Vale dos Sinos",
D105="Tatiana | Serra","Serra",
D105="Tatiana | Litoral","Litoral",
D105="Timoteo Hellwing","Sul",
D105="Volnei Klug","Sul",
D105="Wagner da Silva","Vale dos Sinos",
D105="Marcelo de Souza","Sul",
D105="Fernando Moura","Serra",
D105="Paulo Renato","Litoral",
D105="Vinicios da Luz","Litoral",
D105="Bruno Santos","Litoral",
D105="Mauricio Keenan","Sul",
D105="Cristielen da Silva","Vale dos Sinos",
D105="Juliano Lause","Grande POA",
D105="Thiago Fraga","Vale dos Sinos",
D105="Natália Bombardelli","Geral",
D105="Jenifer Rodrigues","Geral",
D105="Evandro da Costa","Serra",
D105="Henrik Von Muhlen","Serra",
D105="Vinicius da Luz","Litoral",
D105="Edson Luiz","Sul",
D105="Rose - Nelvaira","Sul",
D105="Sidimar Luis","Serra",
D105="Guilherme Juhliano","Grande POA",
D105="Anaina Schmidt","Sul",
D105="Timoteo Hellwig","Sul",
D105="Carlos Alberto","Sul",
D105="Fabricio Brancher","Serra",
D105="Rita de Cassia","Sul",
D105="Luiz Olavo","Litoral",
D105="GianFrancisco Silva","Grande POA",
D105="Larissa de Moura","Sul",
D105="Jose Carlos","Serra",
D105="Jonathas Baptista","Litoral",
D105="Victor Hugo","Vale dos Sinos",
D105="Tiago Ayres","Sul",
D105="Larissa de Moura","Sul",
D105="Perdido","Perdido",
TRUE,""
)</f>
        <v>Vale dos Sinos</v>
      </c>
      <c r="G105" s="56" t="str">
        <f t="shared" si="1"/>
        <v>Franciele</v>
      </c>
      <c r="H105" s="105" t="s">
        <v>185</v>
      </c>
      <c r="I105" s="61">
        <v>46204</v>
      </c>
      <c r="J105" s="60" t="s">
        <v>34</v>
      </c>
      <c r="K105" s="60"/>
      <c r="L105" s="73"/>
    </row>
    <row r="106" spans="1:12" s="57" customFormat="1" ht="15" customHeight="1">
      <c r="A106" s="60">
        <v>35916</v>
      </c>
      <c r="B106" s="5" t="s">
        <v>27</v>
      </c>
      <c r="C106" s="54" cm="1">
        <f t="array" ref="C106">_xlfn.IFS(
D106="Jenifer Rodrigues",1575,
D106="Tatiana | Serra",9886,
D106="Cristielen da Silva",1211,
D106="Paulo Renato",6127,
D106="Ariane Quebao",1596,
D106="Henrique Godinho",1518,
D106="Timoteo Hellwing",9839,
D106="Gislaine Muller",9937,
D106="Rose - Nelvara",9863,
D106="Nei Xavier",1150,
D106="Raquel Ricardo",1217,
D106="Elisiane Lambrechtt",1234,
D106="Arlecio Lindemann",1328,
D106="Andreia Lopes",1504,
D106="Moacir Lopes",1278,
D106="Dionis Jose",1525,
D106="Volnei Klug",1335,
D106="Jairo Costa",9911,
D106="Camila Arruda",1464,
D106="Viviane Botelho",9872,
D106="Douglas Montagna",1581,
D106="Natália Bombardelli",1429,
D106="Wagner da Silva",1623,
D106="Marcelo de Souza",9808,
D106="Fernando Moura",1450,
D106="Mauricio Keenan",1500,
D106="Vinicius da Luz",9905,
D106="Bruno Santos",1273,
D106="Juliano Lause",1544,
D106="Thiago Fraga",1604,
D106="Evandro da Costa",1235,
D106="Henrik Von Muhlen",1280,
D106="Edson Luiz",1296,
D106="Sidimar Luis",1325,
D106="Luiz Olavo",1607,
D106="Guilherme Juhliano",1522,
D106="Anaina Schmidt",1503,
D106="Perdido",0,
D106="Carlos Alberto",1615,
D106="Fabricio Brancher",1237,
D106="Rita de Cassia",1219,
D106="Jonathas Baptista",1363,
D106="GianFrancisco Silva",1552,
D106="Tiago Ayres",9920,
D106="Victor Hugo",1319,
D106="Jose Carlos",1393,
TRUE,""
)</f>
        <v>1596</v>
      </c>
      <c r="D106" s="60" t="s">
        <v>62</v>
      </c>
      <c r="E106" s="60" t="s">
        <v>29</v>
      </c>
      <c r="F106" s="56" t="str" cm="1">
        <f t="array" ref="F106">_xlfn.IFS(
D106="Andreia Lopes","Serra",
D106="Arlecio Lindemann","Sul",
D106="Dionis Jose","Vale dos Sinos",
D106="Douglas Montagna","Grande POA",
D106="Elisiane Lambrechtt","Grande POA",
D106="Gislaine Muller","Vale dos Sinos",
D106="Henrique Godinho","Grande POA",
D106="Rose - Nelvara","Sul",
D106="Viviane Botelho","Sul",
D106="Ariane Quebao","Grande POA",
D106="Camila Arruda","Sul",
D106="Jairo Costa","Sul",
D106="Moacir Lopes","Grande POA",
D106="Nei Xavier","Grande POA",
D106="Raquel Ricardo","Vale dos Sinos",
D106="Tatiana | Serra","Serra",
D106="Tatiana | Litoral","Litoral",
D106="Timoteo Hellwing","Sul",
D106="Volnei Klug","Sul",
D106="Wagner da Silva","Vale dos Sinos",
D106="Marcelo de Souza","Sul",
D106="Fernando Moura","Serra",
D106="Paulo Renato","Litoral",
D106="Vinicios da Luz","Litoral",
D106="Bruno Santos","Litoral",
D106="Mauricio Keenan","Sul",
D106="Cristielen da Silva","Vale dos Sinos",
D106="Juliano Lause","Grande POA",
D106="Thiago Fraga","Vale dos Sinos",
D106="Natália Bombardelli","Geral",
D106="Jenifer Rodrigues","Geral",
D106="Evandro da Costa","Serra",
D106="Henrik Von Muhlen","Serra",
D106="Vinicius da Luz","Litoral",
D106="Edson Luiz","Sul",
D106="Rose - Nelvaira","Sul",
D106="Sidimar Luis","Serra",
D106="Guilherme Juhliano","Grande POA",
D106="Anaina Schmidt","Sul",
D106="Timoteo Hellwig","Sul",
D106="Carlos Alberto","Sul",
D106="Fabricio Brancher","Serra",
D106="Rita de Cassia","Sul",
D106="Luiz Olavo","Litoral",
D106="GianFrancisco Silva","Grande POA",
D106="Larissa de Moura","Sul",
D106="Jose Carlos","Serra",
D106="Jonathas Baptista","Litoral",
D106="Victor Hugo","Vale dos Sinos",
D106="Tiago Ayres","Sul",
D106="Larissa de Moura","Sul",
D106="Perdido","Perdido",
TRUE,""
)</f>
        <v>Grande POA</v>
      </c>
      <c r="G106" s="56" t="str">
        <f t="shared" si="1"/>
        <v>Franciele</v>
      </c>
      <c r="H106" s="105" t="s">
        <v>185</v>
      </c>
      <c r="I106" s="61">
        <v>46204</v>
      </c>
      <c r="J106" s="60" t="s">
        <v>34</v>
      </c>
      <c r="K106" s="60"/>
      <c r="L106" s="73"/>
    </row>
    <row r="107" spans="1:12" s="57" customFormat="1" ht="15" customHeight="1">
      <c r="A107" s="60">
        <v>36402</v>
      </c>
      <c r="B107" s="5" t="s">
        <v>27</v>
      </c>
      <c r="C107" s="54" cm="1">
        <f t="array" ref="C107">_xlfn.IFS(
D107="Jenifer Rodrigues",1575,
D107="Tatiana | Serra",9886,
D107="Cristielen da Silva",1211,
D107="Paulo Renato",6127,
D107="Ariane Quebao",1596,
D107="Henrique Godinho",1518,
D107="Timoteo Hellwing",9839,
D107="Gislaine Muller",9937,
D107="Rose - Nelvara",9863,
D107="Nei Xavier",1150,
D107="Raquel Ricardo",1217,
D107="Elisiane Lambrechtt",1234,
D107="Arlecio Lindemann",1328,
D107="Andreia Lopes",1504,
D107="Moacir Lopes",1278,
D107="Dionis Jose",1525,
D107="Volnei Klug",1335,
D107="Jairo Costa",9911,
D107="Camila Arruda",1464,
D107="Viviane Botelho",9872,
D107="Douglas Montagna",1581,
D107="Natália Bombardelli",1429,
D107="Wagner da Silva",1623,
D107="Marcelo de Souza",9808,
D107="Fernando Moura",1450,
D107="Mauricio Keenan",1500,
D107="Vinicius da Luz",9905,
D107="Bruno Santos",1273,
D107="Juliano Lause",1544,
D107="Thiago Fraga",1604,
D107="Evandro da Costa",1235,
D107="Henrik Von Muhlen",1280,
D107="Edson Luiz",1296,
D107="Sidimar Luis",1325,
D107="Luiz Olavo",1607,
D107="Guilherme Juhliano",1522,
D107="Anaina Schmidt",1503,
D107="Perdido",0,
D107="Carlos Alberto",1615,
D107="Fabricio Brancher",1237,
D107="Rita de Cassia",1219,
D107="Jonathas Baptista",1363,
D107="GianFrancisco Silva",1552,
D107="Tiago Ayres",9920,
D107="Victor Hugo",1319,
D107="Jose Carlos",1393,
TRUE,""
)</f>
        <v>1464</v>
      </c>
      <c r="D107" s="60" t="s">
        <v>64</v>
      </c>
      <c r="E107" s="60" t="s">
        <v>29</v>
      </c>
      <c r="F107" s="56" t="str" cm="1">
        <f t="array" ref="F107">_xlfn.IFS(
D107="Andreia Lopes","Serra",
D107="Arlecio Lindemann","Sul",
D107="Dionis Jose","Vale dos Sinos",
D107="Douglas Montagna","Grande POA",
D107="Elisiane Lambrechtt","Grande POA",
D107="Gislaine Muller","Vale dos Sinos",
D107="Henrique Godinho","Grande POA",
D107="Rose - Nelvara","Sul",
D107="Viviane Botelho","Sul",
D107="Ariane Quebao","Grande POA",
D107="Camila Arruda","Sul",
D107="Jairo Costa","Sul",
D107="Moacir Lopes","Grande POA",
D107="Nei Xavier","Grande POA",
D107="Raquel Ricardo","Vale dos Sinos",
D107="Tatiana | Serra","Serra",
D107="Tatiana | Litoral","Litoral",
D107="Timoteo Hellwing","Sul",
D107="Volnei Klug","Sul",
D107="Wagner da Silva","Vale dos Sinos",
D107="Marcelo de Souza","Sul",
D107="Fernando Moura","Serra",
D107="Paulo Renato","Litoral",
D107="Vinicios da Luz","Litoral",
D107="Bruno Santos","Litoral",
D107="Mauricio Keenan","Sul",
D107="Cristielen da Silva","Vale dos Sinos",
D107="Juliano Lause","Grande POA",
D107="Thiago Fraga","Vale dos Sinos",
D107="Natália Bombardelli","Geral",
D107="Jenifer Rodrigues","Geral",
D107="Evandro da Costa","Serra",
D107="Henrik Von Muhlen","Serra",
D107="Vinicius da Luz","Litoral",
D107="Edson Luiz","Sul",
D107="Rose - Nelvaira","Sul",
D107="Sidimar Luis","Serra",
D107="Guilherme Juhliano","Grande POA",
D107="Anaina Schmidt","Sul",
D107="Timoteo Hellwig","Sul",
D107="Carlos Alberto","Sul",
D107="Fabricio Brancher","Serra",
D107="Rita de Cassia","Sul",
D107="Luiz Olavo","Litoral",
D107="GianFrancisco Silva","Grande POA",
D107="Larissa de Moura","Sul",
D107="Jose Carlos","Serra",
D107="Jonathas Baptista","Litoral",
D107="Victor Hugo","Vale dos Sinos",
D107="Tiago Ayres","Sul",
D107="Larissa de Moura","Sul",
D107="Perdido","Perdido",
TRUE,""
)</f>
        <v>Sul</v>
      </c>
      <c r="G107" s="56" t="str">
        <f t="shared" si="1"/>
        <v>Franciele</v>
      </c>
      <c r="H107" s="105" t="s">
        <v>185</v>
      </c>
      <c r="I107" s="61">
        <v>46204</v>
      </c>
      <c r="J107" s="60" t="s">
        <v>34</v>
      </c>
      <c r="K107" s="60"/>
      <c r="L107" s="73"/>
    </row>
    <row r="108" spans="1:12" s="57" customFormat="1" ht="15" customHeight="1">
      <c r="A108" s="60">
        <v>36424</v>
      </c>
      <c r="B108" s="5" t="s">
        <v>27</v>
      </c>
      <c r="C108" s="54" cm="1">
        <f t="array" ref="C108">_xlfn.IFS(
D108="Jenifer Rodrigues",1575,
D108="Tatiana | Serra",9886,
D108="Cristielen da Silva",1211,
D108="Paulo Renato",6127,
D108="Ariane Quebao",1596,
D108="Henrique Godinho",1518,
D108="Timoteo Hellwing",9839,
D108="Gislaine Muller",9937,
D108="Rose - Nelvara",9863,
D108="Nei Xavier",1150,
D108="Raquel Ricardo",1217,
D108="Elisiane Lambrechtt",1234,
D108="Arlecio Lindemann",1328,
D108="Andreia Lopes",1504,
D108="Moacir Lopes",1278,
D108="Dionis Jose",1525,
D108="Volnei Klug",1335,
D108="Jairo Costa",9911,
D108="Camila Arruda",1464,
D108="Viviane Botelho",9872,
D108="Douglas Montagna",1581,
D108="Natália Bombardelli",1429,
D108="Wagner da Silva",1623,
D108="Marcelo de Souza",9808,
D108="Fernando Moura",1450,
D108="Mauricio Keenan",1500,
D108="Vinicius da Luz",9905,
D108="Bruno Santos",1273,
D108="Juliano Lause",1544,
D108="Thiago Fraga",1604,
D108="Evandro da Costa",1235,
D108="Henrik Von Muhlen",1280,
D108="Edson Luiz",1296,
D108="Sidimar Luis",1325,
D108="Luiz Olavo",1607,
D108="Guilherme Juhliano",1522,
D108="Anaina Schmidt",1503,
D108="Perdido",0,
D108="Carlos Alberto",1615,
D108="Fabricio Brancher",1237,
D108="Rita de Cassia",1219,
D108="Jonathas Baptista",1363,
D108="GianFrancisco Silva",1552,
D108="Tiago Ayres",9920,
D108="Victor Hugo",1319,
D108="Jose Carlos",1393,
TRUE,""
)</f>
        <v>1429</v>
      </c>
      <c r="D108" s="60" t="s">
        <v>187</v>
      </c>
      <c r="E108" s="60" t="s">
        <v>29</v>
      </c>
      <c r="F108" s="56" t="str" cm="1">
        <f t="array" ref="F108">_xlfn.IFS(
D108="Andreia Lopes","Serra",
D108="Arlecio Lindemann","Sul",
D108="Dionis Jose","Vale dos Sinos",
D108="Douglas Montagna","Grande POA",
D108="Elisiane Lambrechtt","Grande POA",
D108="Gislaine Muller","Vale dos Sinos",
D108="Henrique Godinho","Grande POA",
D108="Rose - Nelvara","Sul",
D108="Viviane Botelho","Sul",
D108="Ariane Quebao","Grande POA",
D108="Camila Arruda","Sul",
D108="Jairo Costa","Sul",
D108="Moacir Lopes","Grande POA",
D108="Nei Xavier","Grande POA",
D108="Raquel Ricardo","Vale dos Sinos",
D108="Tatiana | Serra","Serra",
D108="Tatiana | Litoral","Litoral",
D108="Timoteo Hellwing","Sul",
D108="Volnei Klug","Sul",
D108="Wagner da Silva","Vale dos Sinos",
D108="Marcelo de Souza","Sul",
D108="Fernando Moura","Serra",
D108="Paulo Renato","Litoral",
D108="Vinicios da Luz","Litoral",
D108="Bruno Santos","Litoral",
D108="Mauricio Keenan","Sul",
D108="Cristielen da Silva","Vale dos Sinos",
D108="Juliano Lause","Grande POA",
D108="Thiago Fraga","Vale dos Sinos",
D108="Natália Bombardelli","Geral",
D108="Jenifer Rodrigues","Geral",
D108="Evandro da Costa","Serra",
D108="Henrik Von Muhlen","Serra",
D108="Vinicius da Luz","Litoral",
D108="Edson Luiz","Sul",
D108="Rose - Nelvaira","Sul",
D108="Sidimar Luis","Serra",
D108="Guilherme Juhliano","Grande POA",
D108="Anaina Schmidt","Sul",
D108="Timoteo Hellwig","Sul",
D108="Carlos Alberto","Sul",
D108="Fabricio Brancher","Serra",
D108="Rita de Cassia","Sul",
D108="Luiz Olavo","Litoral",
D108="GianFrancisco Silva","Grande POA",
D108="Larissa de Moura","Sul",
D108="Jose Carlos","Serra",
D108="Jonathas Baptista","Litoral",
D108="Victor Hugo","Vale dos Sinos",
D108="Tiago Ayres","Sul",
D108="Larissa de Moura","Sul",
D108="Perdido","Perdido",
TRUE,""
)</f>
        <v>Geral</v>
      </c>
      <c r="G108" s="56" t="str">
        <f t="shared" si="1"/>
        <v>Franciele</v>
      </c>
      <c r="H108" s="105" t="s">
        <v>185</v>
      </c>
      <c r="I108" s="61">
        <v>46204</v>
      </c>
      <c r="J108" s="60" t="s">
        <v>34</v>
      </c>
      <c r="K108" s="60"/>
      <c r="L108" s="73"/>
    </row>
    <row r="109" spans="1:12" s="57" customFormat="1" ht="15" customHeight="1">
      <c r="A109" s="60">
        <v>36790</v>
      </c>
      <c r="B109" s="5" t="s">
        <v>27</v>
      </c>
      <c r="C109" s="54" cm="1">
        <f t="array" ref="C109">_xlfn.IFS(
D109="Jenifer Rodrigues",1575,
D109="Tatiana | Serra",9886,
D109="Cristielen da Silva",1211,
D109="Paulo Renato",6127,
D109="Ariane Quebao",1596,
D109="Henrique Godinho",1518,
D109="Timoteo Hellwing",9839,
D109="Gislaine Muller",9937,
D109="Rose - Nelvara",9863,
D109="Nei Xavier",1150,
D109="Raquel Ricardo",1217,
D109="Elisiane Lambrechtt",1234,
D109="Arlecio Lindemann",1328,
D109="Andreia Lopes",1504,
D109="Moacir Lopes",1278,
D109="Dionis Jose",1525,
D109="Volnei Klug",1335,
D109="Jairo Costa",9911,
D109="Camila Arruda",1464,
D109="Viviane Botelho",9872,
D109="Douglas Montagna",1581,
D109="Natália Bombardelli",1429,
D109="Wagner da Silva",1623,
D109="Marcelo de Souza",9808,
D109="Fernando Moura",1450,
D109="Mauricio Keenan",1500,
D109="Vinicius da Luz",9905,
D109="Bruno Santos",1273,
D109="Juliano Lause",1544,
D109="Thiago Fraga",1604,
D109="Evandro da Costa",1235,
D109="Henrik Von Muhlen",1280,
D109="Edson Luiz",1296,
D109="Sidimar Luis",1325,
D109="Luiz Olavo",1607,
D109="Guilherme Juhliano",1522,
D109="Anaina Schmidt",1503,
D109="Perdido",0,
D109="Carlos Alberto",1615,
D109="Fabricio Brancher",1237,
D109="Rita de Cassia",1219,
D109="Jonathas Baptista",1363,
D109="GianFrancisco Silva",1552,
D109="Tiago Ayres",9920,
D109="Victor Hugo",1319,
D109="Jose Carlos",1393,
TRUE,""
)</f>
        <v>1429</v>
      </c>
      <c r="D109" s="60" t="s">
        <v>187</v>
      </c>
      <c r="E109" s="60" t="s">
        <v>29</v>
      </c>
      <c r="F109" s="56" t="str" cm="1">
        <f t="array" ref="F109">_xlfn.IFS(
D109="Andreia Lopes","Serra",
D109="Arlecio Lindemann","Sul",
D109="Dionis Jose","Vale dos Sinos",
D109="Douglas Montagna","Grande POA",
D109="Elisiane Lambrechtt","Grande POA",
D109="Gislaine Muller","Vale dos Sinos",
D109="Henrique Godinho","Grande POA",
D109="Rose - Nelvara","Sul",
D109="Viviane Botelho","Sul",
D109="Ariane Quebao","Grande POA",
D109="Camila Arruda","Sul",
D109="Jairo Costa","Sul",
D109="Moacir Lopes","Grande POA",
D109="Nei Xavier","Grande POA",
D109="Raquel Ricardo","Vale dos Sinos",
D109="Tatiana | Serra","Serra",
D109="Tatiana | Litoral","Litoral",
D109="Timoteo Hellwing","Sul",
D109="Volnei Klug","Sul",
D109="Wagner da Silva","Vale dos Sinos",
D109="Marcelo de Souza","Sul",
D109="Fernando Moura","Serra",
D109="Paulo Renato","Litoral",
D109="Vinicios da Luz","Litoral",
D109="Bruno Santos","Litoral",
D109="Mauricio Keenan","Sul",
D109="Cristielen da Silva","Vale dos Sinos",
D109="Juliano Lause","Grande POA",
D109="Thiago Fraga","Vale dos Sinos",
D109="Natália Bombardelli","Geral",
D109="Jenifer Rodrigues","Geral",
D109="Evandro da Costa","Serra",
D109="Henrik Von Muhlen","Serra",
D109="Vinicius da Luz","Litoral",
D109="Edson Luiz","Sul",
D109="Rose - Nelvaira","Sul",
D109="Sidimar Luis","Serra",
D109="Guilherme Juhliano","Grande POA",
D109="Anaina Schmidt","Sul",
D109="Timoteo Hellwig","Sul",
D109="Carlos Alberto","Sul",
D109="Fabricio Brancher","Serra",
D109="Rita de Cassia","Sul",
D109="Luiz Olavo","Litoral",
D109="GianFrancisco Silva","Grande POA",
D109="Larissa de Moura","Sul",
D109="Jose Carlos","Serra",
D109="Jonathas Baptista","Litoral",
D109="Victor Hugo","Vale dos Sinos",
D109="Tiago Ayres","Sul",
D109="Larissa de Moura","Sul",
D109="Perdido","Perdido",
TRUE,""
)</f>
        <v>Geral</v>
      </c>
      <c r="G109" s="56" t="str">
        <f t="shared" si="1"/>
        <v>Franciele</v>
      </c>
      <c r="H109" s="105" t="s">
        <v>185</v>
      </c>
      <c r="I109" s="61">
        <v>46204</v>
      </c>
      <c r="J109" s="60" t="s">
        <v>34</v>
      </c>
      <c r="K109" s="60"/>
      <c r="L109" s="73"/>
    </row>
    <row r="110" spans="1:12" s="57" customFormat="1" ht="15" customHeight="1">
      <c r="A110" s="60">
        <v>36900</v>
      </c>
      <c r="B110" s="5" t="s">
        <v>27</v>
      </c>
      <c r="C110" s="54" cm="1">
        <f t="array" ref="C110">_xlfn.IFS(
D110="Jenifer Rodrigues",1575,
D110="Tatiana | Serra",9886,
D110="Cristielen da Silva",1211,
D110="Paulo Renato",6127,
D110="Ariane Quebao",1596,
D110="Henrique Godinho",1518,
D110="Timoteo Hellwing",9839,
D110="Gislaine Muller",9937,
D110="Rose - Nelvara",9863,
D110="Nei Xavier",1150,
D110="Raquel Ricardo",1217,
D110="Elisiane Lambrechtt",1234,
D110="Arlecio Lindemann",1328,
D110="Andreia Lopes",1504,
D110="Moacir Lopes",1278,
D110="Dionis Jose",1525,
D110="Volnei Klug",1335,
D110="Jairo Costa",9911,
D110="Camila Arruda",1464,
D110="Viviane Botelho",9872,
D110="Douglas Montagna",1581,
D110="Natália Bombardelli",1429,
D110="Wagner da Silva",1623,
D110="Marcelo de Souza",9808,
D110="Fernando Moura",1450,
D110="Mauricio Keenan",1500,
D110="Vinicius da Luz",9905,
D110="Bruno Santos",1273,
D110="Juliano Lause",1544,
D110="Thiago Fraga",1604,
D110="Evandro da Costa",1235,
D110="Henrik Von Muhlen",1280,
D110="Edson Luiz",1296,
D110="Sidimar Luis",1325,
D110="Luiz Olavo",1607,
D110="Guilherme Juhliano",1522,
D110="Anaina Schmidt",1503,
D110="Perdido",0,
D110="Carlos Alberto",1615,
D110="Fabricio Brancher",1237,
D110="Rita de Cassia",1219,
D110="Jonathas Baptista",1363,
D110="GianFrancisco Silva",1552,
D110="Tiago Ayres",9920,
D110="Victor Hugo",1319,
D110="Jose Carlos",1393,
TRUE,""
)</f>
        <v>1596</v>
      </c>
      <c r="D110" s="60" t="s">
        <v>62</v>
      </c>
      <c r="E110" s="60" t="s">
        <v>29</v>
      </c>
      <c r="F110" s="56" t="str" cm="1">
        <f t="array" ref="F110">_xlfn.IFS(
D110="Andreia Lopes","Serra",
D110="Arlecio Lindemann","Sul",
D110="Dionis Jose","Vale dos Sinos",
D110="Douglas Montagna","Grande POA",
D110="Elisiane Lambrechtt","Grande POA",
D110="Gislaine Muller","Vale dos Sinos",
D110="Henrique Godinho","Grande POA",
D110="Rose - Nelvara","Sul",
D110="Viviane Botelho","Sul",
D110="Ariane Quebao","Grande POA",
D110="Camila Arruda","Sul",
D110="Jairo Costa","Sul",
D110="Moacir Lopes","Grande POA",
D110="Nei Xavier","Grande POA",
D110="Raquel Ricardo","Vale dos Sinos",
D110="Tatiana | Serra","Serra",
D110="Tatiana | Litoral","Litoral",
D110="Timoteo Hellwing","Sul",
D110="Volnei Klug","Sul",
D110="Wagner da Silva","Vale dos Sinos",
D110="Marcelo de Souza","Sul",
D110="Fernando Moura","Serra",
D110="Paulo Renato","Litoral",
D110="Vinicios da Luz","Litoral",
D110="Bruno Santos","Litoral",
D110="Mauricio Keenan","Sul",
D110="Cristielen da Silva","Vale dos Sinos",
D110="Juliano Lause","Grande POA",
D110="Thiago Fraga","Vale dos Sinos",
D110="Natália Bombardelli","Geral",
D110="Jenifer Rodrigues","Geral",
D110="Evandro da Costa","Serra",
D110="Henrik Von Muhlen","Serra",
D110="Vinicius da Luz","Litoral",
D110="Edson Luiz","Sul",
D110="Rose - Nelvaira","Sul",
D110="Sidimar Luis","Serra",
D110="Guilherme Juhliano","Grande POA",
D110="Anaina Schmidt","Sul",
D110="Timoteo Hellwig","Sul",
D110="Carlos Alberto","Sul",
D110="Fabricio Brancher","Serra",
D110="Rita de Cassia","Sul",
D110="Luiz Olavo","Litoral",
D110="GianFrancisco Silva","Grande POA",
D110="Larissa de Moura","Sul",
D110="Jose Carlos","Serra",
D110="Jonathas Baptista","Litoral",
D110="Victor Hugo","Vale dos Sinos",
D110="Tiago Ayres","Sul",
D110="Larissa de Moura","Sul",
D110="Perdido","Perdido",
TRUE,""
)</f>
        <v>Grande POA</v>
      </c>
      <c r="G110" s="56" t="str">
        <f t="shared" si="1"/>
        <v>Franciele</v>
      </c>
      <c r="H110" s="105" t="s">
        <v>185</v>
      </c>
      <c r="I110" s="61">
        <v>46204</v>
      </c>
      <c r="J110" s="60" t="s">
        <v>34</v>
      </c>
      <c r="K110" s="60"/>
      <c r="L110" s="73"/>
    </row>
    <row r="111" spans="1:12" s="57" customFormat="1" ht="15" customHeight="1">
      <c r="A111" s="60">
        <v>38087</v>
      </c>
      <c r="B111" s="5" t="s">
        <v>27</v>
      </c>
      <c r="C111" s="54" cm="1">
        <f t="array" ref="C111">_xlfn.IFS(
D111="Jenifer Rodrigues",1575,
D111="Tatiana | Serra",9886,
D111="Cristielen da Silva",1211,
D111="Paulo Renato",6127,
D111="Ariane Quebao",1596,
D111="Henrique Godinho",1518,
D111="Timoteo Hellwing",9839,
D111="Gislaine Muller",9937,
D111="Rose - Nelvara",9863,
D111="Nei Xavier",1150,
D111="Raquel Ricardo",1217,
D111="Elisiane Lambrechtt",1234,
D111="Arlecio Lindemann",1328,
D111="Andreia Lopes",1504,
D111="Moacir Lopes",1278,
D111="Dionis Jose",1525,
D111="Volnei Klug",1335,
D111="Jairo Costa",9911,
D111="Camila Arruda",1464,
D111="Viviane Botelho",9872,
D111="Douglas Montagna",1581,
D111="Natália Bombardelli",1429,
D111="Wagner da Silva",1623,
D111="Marcelo de Souza",9808,
D111="Fernando Moura",1450,
D111="Mauricio Keenan",1500,
D111="Vinicius da Luz",9905,
D111="Bruno Santos",1273,
D111="Juliano Lause",1544,
D111="Thiago Fraga",1604,
D111="Evandro da Costa",1235,
D111="Henrik Von Muhlen",1280,
D111="Edson Luiz",1296,
D111="Sidimar Luis",1325,
D111="Luiz Olavo",1607,
D111="Guilherme Juhliano",1522,
D111="Anaina Schmidt",1503,
D111="Perdido",0,
D111="Carlos Alberto",1615,
D111="Fabricio Brancher",1237,
D111="Rita de Cassia",1219,
D111="Jonathas Baptista",1363,
D111="GianFrancisco Silva",1552,
D111="Tiago Ayres",9920,
D111="Victor Hugo",1319,
D111="Jose Carlos",1393,
TRUE,""
)</f>
        <v>1464</v>
      </c>
      <c r="D111" s="60" t="s">
        <v>64</v>
      </c>
      <c r="E111" s="60" t="s">
        <v>29</v>
      </c>
      <c r="F111" s="56" t="str" cm="1">
        <f t="array" ref="F111">_xlfn.IFS(
D111="Andreia Lopes","Serra",
D111="Arlecio Lindemann","Sul",
D111="Dionis Jose","Vale dos Sinos",
D111="Douglas Montagna","Grande POA",
D111="Elisiane Lambrechtt","Grande POA",
D111="Gislaine Muller","Vale dos Sinos",
D111="Henrique Godinho","Grande POA",
D111="Rose - Nelvara","Sul",
D111="Viviane Botelho","Sul",
D111="Ariane Quebao","Grande POA",
D111="Camila Arruda","Sul",
D111="Jairo Costa","Sul",
D111="Moacir Lopes","Grande POA",
D111="Nei Xavier","Grande POA",
D111="Raquel Ricardo","Vale dos Sinos",
D111="Tatiana | Serra","Serra",
D111="Tatiana | Litoral","Litoral",
D111="Timoteo Hellwing","Sul",
D111="Volnei Klug","Sul",
D111="Wagner da Silva","Vale dos Sinos",
D111="Marcelo de Souza","Sul",
D111="Fernando Moura","Serra",
D111="Paulo Renato","Litoral",
D111="Vinicios da Luz","Litoral",
D111="Bruno Santos","Litoral",
D111="Mauricio Keenan","Sul",
D111="Cristielen da Silva","Vale dos Sinos",
D111="Juliano Lause","Grande POA",
D111="Thiago Fraga","Vale dos Sinos",
D111="Natália Bombardelli","Geral",
D111="Jenifer Rodrigues","Geral",
D111="Evandro da Costa","Serra",
D111="Henrik Von Muhlen","Serra",
D111="Vinicius da Luz","Litoral",
D111="Edson Luiz","Sul",
D111="Rose - Nelvaira","Sul",
D111="Sidimar Luis","Serra",
D111="Guilherme Juhliano","Grande POA",
D111="Anaina Schmidt","Sul",
D111="Timoteo Hellwig","Sul",
D111="Carlos Alberto","Sul",
D111="Fabricio Brancher","Serra",
D111="Rita de Cassia","Sul",
D111="Luiz Olavo","Litoral",
D111="GianFrancisco Silva","Grande POA",
D111="Larissa de Moura","Sul",
D111="Jose Carlos","Serra",
D111="Jonathas Baptista","Litoral",
D111="Victor Hugo","Vale dos Sinos",
D111="Tiago Ayres","Sul",
D111="Larissa de Moura","Sul",
D111="Perdido","Perdido",
TRUE,""
)</f>
        <v>Sul</v>
      </c>
      <c r="G111" s="56" t="str">
        <f t="shared" si="1"/>
        <v>Franciele</v>
      </c>
      <c r="H111" s="105" t="s">
        <v>185</v>
      </c>
      <c r="I111" s="61">
        <v>46204</v>
      </c>
      <c r="J111" s="60" t="s">
        <v>34</v>
      </c>
      <c r="K111" s="60"/>
      <c r="L111" s="73"/>
    </row>
    <row r="112" spans="1:12" s="57" customFormat="1" ht="15" customHeight="1">
      <c r="A112" s="60">
        <v>38579</v>
      </c>
      <c r="B112" s="5" t="s">
        <v>27</v>
      </c>
      <c r="C112" s="54" cm="1">
        <f t="array" ref="C112">_xlfn.IFS(
D112="Jenifer Rodrigues",1575,
D112="Tatiana | Serra",9886,
D112="Cristielen da Silva",1211,
D112="Paulo Renato",6127,
D112="Ariane Quebao",1596,
D112="Henrique Godinho",1518,
D112="Timoteo Hellwing",9839,
D112="Gislaine Muller",9937,
D112="Rose - Nelvara",9863,
D112="Nei Xavier",1150,
D112="Raquel Ricardo",1217,
D112="Elisiane Lambrechtt",1234,
D112="Arlecio Lindemann",1328,
D112="Andreia Lopes",1504,
D112="Moacir Lopes",1278,
D112="Dionis Jose",1525,
D112="Volnei Klug",1335,
D112="Jairo Costa",9911,
D112="Camila Arruda",1464,
D112="Viviane Botelho",9872,
D112="Douglas Montagna",1581,
D112="Natália Bombardelli",1429,
D112="Wagner da Silva",1623,
D112="Marcelo de Souza",9808,
D112="Fernando Moura",1450,
D112="Mauricio Keenan",1500,
D112="Vinicius da Luz",9905,
D112="Bruno Santos",1273,
D112="Juliano Lause",1544,
D112="Thiago Fraga",1604,
D112="Evandro da Costa",1235,
D112="Henrik Von Muhlen",1280,
D112="Edson Luiz",1296,
D112="Sidimar Luis",1325,
D112="Luiz Olavo",1607,
D112="Guilherme Juhliano",1522,
D112="Anaina Schmidt",1503,
D112="Perdido",0,
D112="Carlos Alberto",1615,
D112="Fabricio Brancher",1237,
D112="Rita de Cassia",1219,
D112="Jonathas Baptista",1363,
D112="GianFrancisco Silva",1552,
D112="Tiago Ayres",9920,
D112="Victor Hugo",1319,
D112="Jose Carlos",1393,
TRUE,""
)</f>
        <v>1429</v>
      </c>
      <c r="D112" s="60" t="s">
        <v>187</v>
      </c>
      <c r="E112" s="60" t="s">
        <v>29</v>
      </c>
      <c r="F112" s="56" t="str" cm="1">
        <f t="array" ref="F112">_xlfn.IFS(
D112="Andreia Lopes","Serra",
D112="Arlecio Lindemann","Sul",
D112="Dionis Jose","Vale dos Sinos",
D112="Douglas Montagna","Grande POA",
D112="Elisiane Lambrechtt","Grande POA",
D112="Gislaine Muller","Vale dos Sinos",
D112="Henrique Godinho","Grande POA",
D112="Rose - Nelvara","Sul",
D112="Viviane Botelho","Sul",
D112="Ariane Quebao","Grande POA",
D112="Camila Arruda","Sul",
D112="Jairo Costa","Sul",
D112="Moacir Lopes","Grande POA",
D112="Nei Xavier","Grande POA",
D112="Raquel Ricardo","Vale dos Sinos",
D112="Tatiana | Serra","Serra",
D112="Tatiana | Litoral","Litoral",
D112="Timoteo Hellwing","Sul",
D112="Volnei Klug","Sul",
D112="Wagner da Silva","Vale dos Sinos",
D112="Marcelo de Souza","Sul",
D112="Fernando Moura","Serra",
D112="Paulo Renato","Litoral",
D112="Vinicios da Luz","Litoral",
D112="Bruno Santos","Litoral",
D112="Mauricio Keenan","Sul",
D112="Cristielen da Silva","Vale dos Sinos",
D112="Juliano Lause","Grande POA",
D112="Thiago Fraga","Vale dos Sinos",
D112="Natália Bombardelli","Geral",
D112="Jenifer Rodrigues","Geral",
D112="Evandro da Costa","Serra",
D112="Henrik Von Muhlen","Serra",
D112="Vinicius da Luz","Litoral",
D112="Edson Luiz","Sul",
D112="Rose - Nelvaira","Sul",
D112="Sidimar Luis","Serra",
D112="Guilherme Juhliano","Grande POA",
D112="Anaina Schmidt","Sul",
D112="Timoteo Hellwig","Sul",
D112="Carlos Alberto","Sul",
D112="Fabricio Brancher","Serra",
D112="Rita de Cassia","Sul",
D112="Luiz Olavo","Litoral",
D112="GianFrancisco Silva","Grande POA",
D112="Larissa de Moura","Sul",
D112="Jose Carlos","Serra",
D112="Jonathas Baptista","Litoral",
D112="Victor Hugo","Vale dos Sinos",
D112="Tiago Ayres","Sul",
D112="Larissa de Moura","Sul",
D112="Perdido","Perdido",
TRUE,""
)</f>
        <v>Geral</v>
      </c>
      <c r="G112" s="56" t="str">
        <f t="shared" si="1"/>
        <v>Franciele</v>
      </c>
      <c r="H112" s="105" t="s">
        <v>185</v>
      </c>
      <c r="I112" s="61">
        <v>46204</v>
      </c>
      <c r="J112" s="60" t="s">
        <v>34</v>
      </c>
      <c r="K112" s="60"/>
      <c r="L112" s="73"/>
    </row>
    <row r="113" spans="1:12" s="57" customFormat="1" ht="15" customHeight="1">
      <c r="A113" s="60">
        <v>39612</v>
      </c>
      <c r="B113" s="5" t="s">
        <v>27</v>
      </c>
      <c r="C113" s="54" cm="1">
        <f t="array" ref="C113">_xlfn.IFS(
D113="Jenifer Rodrigues",1575,
D113="Tatiana | Serra",9886,
D113="Cristielen da Silva",1211,
D113="Paulo Renato",6127,
D113="Ariane Quebao",1596,
D113="Henrique Godinho",1518,
D113="Timoteo Hellwing",9839,
D113="Gislaine Muller",9937,
D113="Rose - Nelvara",9863,
D113="Nei Xavier",1150,
D113="Raquel Ricardo",1217,
D113="Elisiane Lambrechtt",1234,
D113="Arlecio Lindemann",1328,
D113="Andreia Lopes",1504,
D113="Moacir Lopes",1278,
D113="Dionis Jose",1525,
D113="Volnei Klug",1335,
D113="Jairo Costa",9911,
D113="Camila Arruda",1464,
D113="Viviane Botelho",9872,
D113="Douglas Montagna",1581,
D113="Natália Bombardelli",1429,
D113="Wagner da Silva",1623,
D113="Marcelo de Souza",9808,
D113="Fernando Moura",1450,
D113="Mauricio Keenan",1500,
D113="Vinicius da Luz",9905,
D113="Bruno Santos",1273,
D113="Juliano Lause",1544,
D113="Thiago Fraga",1604,
D113="Evandro da Costa",1235,
D113="Henrik Von Muhlen",1280,
D113="Edson Luiz",1296,
D113="Sidimar Luis",1325,
D113="Luiz Olavo",1607,
D113="Guilherme Juhliano",1522,
D113="Anaina Schmidt",1503,
D113="Perdido",0,
D113="Carlos Alberto",1615,
D113="Fabricio Brancher",1237,
D113="Rita de Cassia",1219,
D113="Jonathas Baptista",1363,
D113="GianFrancisco Silva",1552,
D113="Tiago Ayres",9920,
D113="Victor Hugo",1319,
D113="Jose Carlos",1393,
TRUE,""
)</f>
        <v>1464</v>
      </c>
      <c r="D113" s="60" t="s">
        <v>64</v>
      </c>
      <c r="E113" s="60" t="s">
        <v>29</v>
      </c>
      <c r="F113" s="56" t="str" cm="1">
        <f t="array" ref="F113">_xlfn.IFS(
D113="Andreia Lopes","Serra",
D113="Arlecio Lindemann","Sul",
D113="Dionis Jose","Vale dos Sinos",
D113="Douglas Montagna","Grande POA",
D113="Elisiane Lambrechtt","Grande POA",
D113="Gislaine Muller","Vale dos Sinos",
D113="Henrique Godinho","Grande POA",
D113="Rose - Nelvara","Sul",
D113="Viviane Botelho","Sul",
D113="Ariane Quebao","Grande POA",
D113="Camila Arruda","Sul",
D113="Jairo Costa","Sul",
D113="Moacir Lopes","Grande POA",
D113="Nei Xavier","Grande POA",
D113="Raquel Ricardo","Vale dos Sinos",
D113="Tatiana | Serra","Serra",
D113="Tatiana | Litoral","Litoral",
D113="Timoteo Hellwing","Sul",
D113="Volnei Klug","Sul",
D113="Wagner da Silva","Vale dos Sinos",
D113="Marcelo de Souza","Sul",
D113="Fernando Moura","Serra",
D113="Paulo Renato","Litoral",
D113="Vinicios da Luz","Litoral",
D113="Bruno Santos","Litoral",
D113="Mauricio Keenan","Sul",
D113="Cristielen da Silva","Vale dos Sinos",
D113="Juliano Lause","Grande POA",
D113="Thiago Fraga","Vale dos Sinos",
D113="Natália Bombardelli","Geral",
D113="Jenifer Rodrigues","Geral",
D113="Evandro da Costa","Serra",
D113="Henrik Von Muhlen","Serra",
D113="Vinicius da Luz","Litoral",
D113="Edson Luiz","Sul",
D113="Rose - Nelvaira","Sul",
D113="Sidimar Luis","Serra",
D113="Guilherme Juhliano","Grande POA",
D113="Anaina Schmidt","Sul",
D113="Timoteo Hellwig","Sul",
D113="Carlos Alberto","Sul",
D113="Fabricio Brancher","Serra",
D113="Rita de Cassia","Sul",
D113="Luiz Olavo","Litoral",
D113="GianFrancisco Silva","Grande POA",
D113="Larissa de Moura","Sul",
D113="Jose Carlos","Serra",
D113="Jonathas Baptista","Litoral",
D113="Victor Hugo","Vale dos Sinos",
D113="Tiago Ayres","Sul",
D113="Larissa de Moura","Sul",
D113="Perdido","Perdido",
TRUE,""
)</f>
        <v>Sul</v>
      </c>
      <c r="G113" s="56" t="str">
        <f t="shared" si="1"/>
        <v>Franciele</v>
      </c>
      <c r="H113" s="105" t="s">
        <v>185</v>
      </c>
      <c r="I113" s="61">
        <v>46204</v>
      </c>
      <c r="J113" s="60" t="s">
        <v>34</v>
      </c>
      <c r="K113" s="60"/>
      <c r="L113" s="73"/>
    </row>
    <row r="114" spans="1:12" s="57" customFormat="1" ht="15" customHeight="1">
      <c r="A114" s="60">
        <v>40389</v>
      </c>
      <c r="B114" s="5" t="s">
        <v>27</v>
      </c>
      <c r="C114" s="54" cm="1">
        <f t="array" ref="C114">_xlfn.IFS(
D114="Jenifer Rodrigues",1575,
D114="Tatiana | Serra",9886,
D114="Cristielen da Silva",1211,
D114="Paulo Renato",6127,
D114="Ariane Quebao",1596,
D114="Henrique Godinho",1518,
D114="Timoteo Hellwing",9839,
D114="Gislaine Muller",9937,
D114="Rose - Nelvara",9863,
D114="Nei Xavier",1150,
D114="Raquel Ricardo",1217,
D114="Elisiane Lambrechtt",1234,
D114="Arlecio Lindemann",1328,
D114="Andreia Lopes",1504,
D114="Moacir Lopes",1278,
D114="Dionis Jose",1525,
D114="Volnei Klug",1335,
D114="Jairo Costa",9911,
D114="Camila Arruda",1464,
D114="Viviane Botelho",9872,
D114="Douglas Montagna",1581,
D114="Natália Bombardelli",1429,
D114="Wagner da Silva",1623,
D114="Marcelo de Souza",9808,
D114="Fernando Moura",1450,
D114="Mauricio Keenan",1500,
D114="Vinicius da Luz",9905,
D114="Bruno Santos",1273,
D114="Juliano Lause",1544,
D114="Thiago Fraga",1604,
D114="Evandro da Costa",1235,
D114="Henrik Von Muhlen",1280,
D114="Edson Luiz",1296,
D114="Sidimar Luis",1325,
D114="Luiz Olavo",1607,
D114="Guilherme Juhliano",1522,
D114="Anaina Schmidt",1503,
D114="Perdido",0,
D114="Carlos Alberto",1615,
D114="Fabricio Brancher",1237,
D114="Rita de Cassia",1219,
D114="Jonathas Baptista",1363,
D114="GianFrancisco Silva",1552,
D114="Tiago Ayres",9920,
D114="Victor Hugo",1319,
D114="Jose Carlos",1393,
TRUE,""
)</f>
        <v>1464</v>
      </c>
      <c r="D114" s="60" t="s">
        <v>64</v>
      </c>
      <c r="E114" s="60" t="s">
        <v>29</v>
      </c>
      <c r="F114" s="56" t="str" cm="1">
        <f t="array" ref="F114">_xlfn.IFS(
D114="Andreia Lopes","Serra",
D114="Arlecio Lindemann","Sul",
D114="Dionis Jose","Vale dos Sinos",
D114="Douglas Montagna","Grande POA",
D114="Elisiane Lambrechtt","Grande POA",
D114="Gislaine Muller","Vale dos Sinos",
D114="Henrique Godinho","Grande POA",
D114="Rose - Nelvara","Sul",
D114="Viviane Botelho","Sul",
D114="Ariane Quebao","Grande POA",
D114="Camila Arruda","Sul",
D114="Jairo Costa","Sul",
D114="Moacir Lopes","Grande POA",
D114="Nei Xavier","Grande POA",
D114="Raquel Ricardo","Vale dos Sinos",
D114="Tatiana | Serra","Serra",
D114="Tatiana | Litoral","Litoral",
D114="Timoteo Hellwing","Sul",
D114="Volnei Klug","Sul",
D114="Wagner da Silva","Vale dos Sinos",
D114="Marcelo de Souza","Sul",
D114="Fernando Moura","Serra",
D114="Paulo Renato","Litoral",
D114="Vinicios da Luz","Litoral",
D114="Bruno Santos","Litoral",
D114="Mauricio Keenan","Sul",
D114="Cristielen da Silva","Vale dos Sinos",
D114="Juliano Lause","Grande POA",
D114="Thiago Fraga","Vale dos Sinos",
D114="Natália Bombardelli","Geral",
D114="Jenifer Rodrigues","Geral",
D114="Evandro da Costa","Serra",
D114="Henrik Von Muhlen","Serra",
D114="Vinicius da Luz","Litoral",
D114="Edson Luiz","Sul",
D114="Rose - Nelvaira","Sul",
D114="Sidimar Luis","Serra",
D114="Guilherme Juhliano","Grande POA",
D114="Anaina Schmidt","Sul",
D114="Timoteo Hellwig","Sul",
D114="Carlos Alberto","Sul",
D114="Fabricio Brancher","Serra",
D114="Rita de Cassia","Sul",
D114="Luiz Olavo","Litoral",
D114="GianFrancisco Silva","Grande POA",
D114="Larissa de Moura","Sul",
D114="Jose Carlos","Serra",
D114="Jonathas Baptista","Litoral",
D114="Victor Hugo","Vale dos Sinos",
D114="Tiago Ayres","Sul",
D114="Larissa de Moura","Sul",
D114="Perdido","Perdido",
TRUE,""
)</f>
        <v>Sul</v>
      </c>
      <c r="G114" s="56" t="str">
        <f t="shared" si="1"/>
        <v>Franciele</v>
      </c>
      <c r="H114" s="105" t="s">
        <v>185</v>
      </c>
      <c r="I114" s="61">
        <v>46204</v>
      </c>
      <c r="J114" s="60" t="s">
        <v>34</v>
      </c>
      <c r="K114" s="60"/>
      <c r="L114" s="73"/>
    </row>
    <row r="115" spans="1:12" s="57" customFormat="1" ht="15" customHeight="1">
      <c r="A115" s="60">
        <v>40474</v>
      </c>
      <c r="B115" s="5" t="s">
        <v>27</v>
      </c>
      <c r="C115" s="54" cm="1">
        <f t="array" ref="C115">_xlfn.IFS(
D115="Jenifer Rodrigues",1575,
D115="Tatiana | Serra",9886,
D115="Cristielen da Silva",1211,
D115="Paulo Renato",6127,
D115="Ariane Quebao",1596,
D115="Henrique Godinho",1518,
D115="Timoteo Hellwing",9839,
D115="Gislaine Muller",9937,
D115="Rose - Nelvara",9863,
D115="Nei Xavier",1150,
D115="Raquel Ricardo",1217,
D115="Elisiane Lambrechtt",1234,
D115="Arlecio Lindemann",1328,
D115="Andreia Lopes",1504,
D115="Moacir Lopes",1278,
D115="Dionis Jose",1525,
D115="Volnei Klug",1335,
D115="Jairo Costa",9911,
D115="Camila Arruda",1464,
D115="Viviane Botelho",9872,
D115="Douglas Montagna",1581,
D115="Natália Bombardelli",1429,
D115="Wagner da Silva",1623,
D115="Marcelo de Souza",9808,
D115="Fernando Moura",1450,
D115="Mauricio Keenan",1500,
D115="Vinicius da Luz",9905,
D115="Bruno Santos",1273,
D115="Juliano Lause",1544,
D115="Thiago Fraga",1604,
D115="Evandro da Costa",1235,
D115="Henrik Von Muhlen",1280,
D115="Edson Luiz",1296,
D115="Sidimar Luis",1325,
D115="Luiz Olavo",1607,
D115="Guilherme Juhliano",1522,
D115="Anaina Schmidt",1503,
D115="Perdido",0,
D115="Carlos Alberto",1615,
D115="Fabricio Brancher",1237,
D115="Rita de Cassia",1219,
D115="Jonathas Baptista",1363,
D115="GianFrancisco Silva",1552,
D115="Tiago Ayres",9920,
D115="Victor Hugo",1319,
D115="Jose Carlos",1393,
TRUE,""
)</f>
        <v>1464</v>
      </c>
      <c r="D115" s="60" t="s">
        <v>64</v>
      </c>
      <c r="E115" s="60" t="s">
        <v>29</v>
      </c>
      <c r="F115" s="56" t="str" cm="1">
        <f t="array" ref="F115">_xlfn.IFS(
D115="Andreia Lopes","Serra",
D115="Arlecio Lindemann","Sul",
D115="Dionis Jose","Vale dos Sinos",
D115="Douglas Montagna","Grande POA",
D115="Elisiane Lambrechtt","Grande POA",
D115="Gislaine Muller","Vale dos Sinos",
D115="Henrique Godinho","Grande POA",
D115="Rose - Nelvara","Sul",
D115="Viviane Botelho","Sul",
D115="Ariane Quebao","Grande POA",
D115="Camila Arruda","Sul",
D115="Jairo Costa","Sul",
D115="Moacir Lopes","Grande POA",
D115="Nei Xavier","Grande POA",
D115="Raquel Ricardo","Vale dos Sinos",
D115="Tatiana | Serra","Serra",
D115="Tatiana | Litoral","Litoral",
D115="Timoteo Hellwing","Sul",
D115="Volnei Klug","Sul",
D115="Wagner da Silva","Vale dos Sinos",
D115="Marcelo de Souza","Sul",
D115="Fernando Moura","Serra",
D115="Paulo Renato","Litoral",
D115="Vinicios da Luz","Litoral",
D115="Bruno Santos","Litoral",
D115="Mauricio Keenan","Sul",
D115="Cristielen da Silva","Vale dos Sinos",
D115="Juliano Lause","Grande POA",
D115="Thiago Fraga","Vale dos Sinos",
D115="Natália Bombardelli","Geral",
D115="Jenifer Rodrigues","Geral",
D115="Evandro da Costa","Serra",
D115="Henrik Von Muhlen","Serra",
D115="Vinicius da Luz","Litoral",
D115="Edson Luiz","Sul",
D115="Rose - Nelvaira","Sul",
D115="Sidimar Luis","Serra",
D115="Guilherme Juhliano","Grande POA",
D115="Anaina Schmidt","Sul",
D115="Timoteo Hellwig","Sul",
D115="Carlos Alberto","Sul",
D115="Fabricio Brancher","Serra",
D115="Rita de Cassia","Sul",
D115="Luiz Olavo","Litoral",
D115="GianFrancisco Silva","Grande POA",
D115="Larissa de Moura","Sul",
D115="Jose Carlos","Serra",
D115="Jonathas Baptista","Litoral",
D115="Victor Hugo","Vale dos Sinos",
D115="Tiago Ayres","Sul",
D115="Larissa de Moura","Sul",
D115="Perdido","Perdido",
TRUE,""
)</f>
        <v>Sul</v>
      </c>
      <c r="G115" s="56" t="str">
        <f t="shared" si="1"/>
        <v>Franciele</v>
      </c>
      <c r="H115" s="105" t="s">
        <v>185</v>
      </c>
      <c r="I115" s="61">
        <v>46204</v>
      </c>
      <c r="J115" s="60" t="s">
        <v>34</v>
      </c>
      <c r="K115" s="60"/>
      <c r="L115" s="73"/>
    </row>
    <row r="116" spans="1:12" s="57" customFormat="1" ht="15" customHeight="1">
      <c r="A116" s="60">
        <v>40575</v>
      </c>
      <c r="B116" s="5" t="s">
        <v>27</v>
      </c>
      <c r="C116" s="54" cm="1">
        <f t="array" ref="C116">_xlfn.IFS(
D116="Jenifer Rodrigues",1575,
D116="Tatiana | Serra",9886,
D116="Cristielen da Silva",1211,
D116="Paulo Renato",6127,
D116="Ariane Quebao",1596,
D116="Henrique Godinho",1518,
D116="Timoteo Hellwing",9839,
D116="Gislaine Muller",9937,
D116="Rose - Nelvara",9863,
D116="Nei Xavier",1150,
D116="Raquel Ricardo",1217,
D116="Elisiane Lambrechtt",1234,
D116="Arlecio Lindemann",1328,
D116="Andreia Lopes",1504,
D116="Moacir Lopes",1278,
D116="Dionis Jose",1525,
D116="Volnei Klug",1335,
D116="Jairo Costa",9911,
D116="Camila Arruda",1464,
D116="Viviane Botelho",9872,
D116="Douglas Montagna",1581,
D116="Natália Bombardelli",1429,
D116="Wagner da Silva",1623,
D116="Marcelo de Souza",9808,
D116="Fernando Moura",1450,
D116="Mauricio Keenan",1500,
D116="Vinicius da Luz",9905,
D116="Bruno Santos",1273,
D116="Juliano Lause",1544,
D116="Thiago Fraga",1604,
D116="Evandro da Costa",1235,
D116="Henrik Von Muhlen",1280,
D116="Edson Luiz",1296,
D116="Sidimar Luis",1325,
D116="Luiz Olavo",1607,
D116="Guilherme Juhliano",1522,
D116="Anaina Schmidt",1503,
D116="Perdido",0,
D116="Carlos Alberto",1615,
D116="Fabricio Brancher",1237,
D116="Rita de Cassia",1219,
D116="Jonathas Baptista",1363,
D116="GianFrancisco Silva",1552,
D116="Tiago Ayres",9920,
D116="Victor Hugo",1319,
D116="Jose Carlos",1393,
TRUE,""
)</f>
        <v>1211</v>
      </c>
      <c r="D116" s="60" t="s">
        <v>179</v>
      </c>
      <c r="E116" s="60" t="s">
        <v>29</v>
      </c>
      <c r="F116" s="56" t="str" cm="1">
        <f t="array" ref="F116">_xlfn.IFS(
D116="Andreia Lopes","Serra",
D116="Arlecio Lindemann","Sul",
D116="Dionis Jose","Vale dos Sinos",
D116="Douglas Montagna","Grande POA",
D116="Elisiane Lambrechtt","Grande POA",
D116="Gislaine Muller","Vale dos Sinos",
D116="Henrique Godinho","Grande POA",
D116="Rose - Nelvara","Sul",
D116="Viviane Botelho","Sul",
D116="Ariane Quebao","Grande POA",
D116="Camila Arruda","Sul",
D116="Jairo Costa","Sul",
D116="Moacir Lopes","Grande POA",
D116="Nei Xavier","Grande POA",
D116="Raquel Ricardo","Vale dos Sinos",
D116="Tatiana | Serra","Serra",
D116="Tatiana | Litoral","Litoral",
D116="Timoteo Hellwing","Sul",
D116="Volnei Klug","Sul",
D116="Wagner da Silva","Vale dos Sinos",
D116="Marcelo de Souza","Sul",
D116="Fernando Moura","Serra",
D116="Paulo Renato","Litoral",
D116="Vinicios da Luz","Litoral",
D116="Bruno Santos","Litoral",
D116="Mauricio Keenan","Sul",
D116="Cristielen da Silva","Vale dos Sinos",
D116="Juliano Lause","Grande POA",
D116="Thiago Fraga","Vale dos Sinos",
D116="Natália Bombardelli","Geral",
D116="Jenifer Rodrigues","Geral",
D116="Evandro da Costa","Serra",
D116="Henrik Von Muhlen","Serra",
D116="Vinicius da Luz","Litoral",
D116="Edson Luiz","Sul",
D116="Rose - Nelvaira","Sul",
D116="Sidimar Luis","Serra",
D116="Guilherme Juhliano","Grande POA",
D116="Anaina Schmidt","Sul",
D116="Timoteo Hellwig","Sul",
D116="Carlos Alberto","Sul",
D116="Fabricio Brancher","Serra",
D116="Rita de Cassia","Sul",
D116="Luiz Olavo","Litoral",
D116="GianFrancisco Silva","Grande POA",
D116="Larissa de Moura","Sul",
D116="Jose Carlos","Serra",
D116="Jonathas Baptista","Litoral",
D116="Victor Hugo","Vale dos Sinos",
D116="Tiago Ayres","Sul",
D116="Larissa de Moura","Sul",
D116="Perdido","Perdido",
TRUE,""
)</f>
        <v>Vale dos Sinos</v>
      </c>
      <c r="G116" s="56" t="str">
        <f t="shared" si="1"/>
        <v>Franciele</v>
      </c>
      <c r="H116" s="105" t="s">
        <v>185</v>
      </c>
      <c r="I116" s="61">
        <v>46204</v>
      </c>
      <c r="J116" s="60" t="s">
        <v>34</v>
      </c>
      <c r="K116" s="60"/>
      <c r="L116" s="73"/>
    </row>
    <row r="117" spans="1:12" s="57" customFormat="1" ht="15" customHeight="1">
      <c r="A117" s="60">
        <v>41527</v>
      </c>
      <c r="B117" s="5" t="s">
        <v>27</v>
      </c>
      <c r="C117" s="54" cm="1">
        <f t="array" ref="C117">_xlfn.IFS(
D117="Jenifer Rodrigues",1575,
D117="Tatiana | Serra",9886,
D117="Cristielen da Silva",1211,
D117="Paulo Renato",6127,
D117="Ariane Quebao",1596,
D117="Henrique Godinho",1518,
D117="Timoteo Hellwing",9839,
D117="Gislaine Muller",9937,
D117="Rose - Nelvara",9863,
D117="Nei Xavier",1150,
D117="Raquel Ricardo",1217,
D117="Elisiane Lambrechtt",1234,
D117="Arlecio Lindemann",1328,
D117="Andreia Lopes",1504,
D117="Moacir Lopes",1278,
D117="Dionis Jose",1525,
D117="Volnei Klug",1335,
D117="Jairo Costa",9911,
D117="Camila Arruda",1464,
D117="Viviane Botelho",9872,
D117="Douglas Montagna",1581,
D117="Natália Bombardelli",1429,
D117="Wagner da Silva",1623,
D117="Marcelo de Souza",9808,
D117="Fernando Moura",1450,
D117="Mauricio Keenan",1500,
D117="Vinicius da Luz",9905,
D117="Bruno Santos",1273,
D117="Juliano Lause",1544,
D117="Thiago Fraga",1604,
D117="Evandro da Costa",1235,
D117="Henrik Von Muhlen",1280,
D117="Edson Luiz",1296,
D117="Sidimar Luis",1325,
D117="Luiz Olavo",1607,
D117="Guilherme Juhliano",1522,
D117="Anaina Schmidt",1503,
D117="Perdido",0,
D117="Carlos Alberto",1615,
D117="Fabricio Brancher",1237,
D117="Rita de Cassia",1219,
D117="Jonathas Baptista",1363,
D117="GianFrancisco Silva",1552,
D117="Tiago Ayres",9920,
D117="Victor Hugo",1319,
D117="Jose Carlos",1393,
TRUE,""
)</f>
        <v>1464</v>
      </c>
      <c r="D117" s="60" t="s">
        <v>64</v>
      </c>
      <c r="E117" s="60" t="s">
        <v>29</v>
      </c>
      <c r="F117" s="56" t="str" cm="1">
        <f t="array" ref="F117">_xlfn.IFS(
D117="Andreia Lopes","Serra",
D117="Arlecio Lindemann","Sul",
D117="Dionis Jose","Vale dos Sinos",
D117="Douglas Montagna","Grande POA",
D117="Elisiane Lambrechtt","Grande POA",
D117="Gislaine Muller","Vale dos Sinos",
D117="Henrique Godinho","Grande POA",
D117="Rose - Nelvara","Sul",
D117="Viviane Botelho","Sul",
D117="Ariane Quebao","Grande POA",
D117="Camila Arruda","Sul",
D117="Jairo Costa","Sul",
D117="Moacir Lopes","Grande POA",
D117="Nei Xavier","Grande POA",
D117="Raquel Ricardo","Vale dos Sinos",
D117="Tatiana | Serra","Serra",
D117="Tatiana | Litoral","Litoral",
D117="Timoteo Hellwing","Sul",
D117="Volnei Klug","Sul",
D117="Wagner da Silva","Vale dos Sinos",
D117="Marcelo de Souza","Sul",
D117="Fernando Moura","Serra",
D117="Paulo Renato","Litoral",
D117="Vinicios da Luz","Litoral",
D117="Bruno Santos","Litoral",
D117="Mauricio Keenan","Sul",
D117="Cristielen da Silva","Vale dos Sinos",
D117="Juliano Lause","Grande POA",
D117="Thiago Fraga","Vale dos Sinos",
D117="Natália Bombardelli","Geral",
D117="Jenifer Rodrigues","Geral",
D117="Evandro da Costa","Serra",
D117="Henrik Von Muhlen","Serra",
D117="Vinicius da Luz","Litoral",
D117="Edson Luiz","Sul",
D117="Rose - Nelvaira","Sul",
D117="Sidimar Luis","Serra",
D117="Guilherme Juhliano","Grande POA",
D117="Anaina Schmidt","Sul",
D117="Timoteo Hellwig","Sul",
D117="Carlos Alberto","Sul",
D117="Fabricio Brancher","Serra",
D117="Rita de Cassia","Sul",
D117="Luiz Olavo","Litoral",
D117="GianFrancisco Silva","Grande POA",
D117="Larissa de Moura","Sul",
D117="Jose Carlos","Serra",
D117="Jonathas Baptista","Litoral",
D117="Victor Hugo","Vale dos Sinos",
D117="Tiago Ayres","Sul",
D117="Larissa de Moura","Sul",
D117="Perdido","Perdido",
TRUE,""
)</f>
        <v>Sul</v>
      </c>
      <c r="G117" s="56" t="str">
        <f t="shared" si="1"/>
        <v>Franciele</v>
      </c>
      <c r="H117" s="105" t="s">
        <v>185</v>
      </c>
      <c r="I117" s="61">
        <v>46204</v>
      </c>
      <c r="J117" s="60" t="s">
        <v>34</v>
      </c>
      <c r="K117" s="60"/>
      <c r="L117" s="73"/>
    </row>
    <row r="118" spans="1:12" s="57" customFormat="1" ht="15" customHeight="1">
      <c r="A118" s="60">
        <v>41577</v>
      </c>
      <c r="B118" s="5" t="s">
        <v>27</v>
      </c>
      <c r="C118" s="54" cm="1">
        <f t="array" ref="C118">_xlfn.IFS(
D118="Jenifer Rodrigues",1575,
D118="Tatiana | Serra",9886,
D118="Cristielen da Silva",1211,
D118="Paulo Renato",6127,
D118="Ariane Quebao",1596,
D118="Henrique Godinho",1518,
D118="Timoteo Hellwing",9839,
D118="Gislaine Muller",9937,
D118="Rose - Nelvara",9863,
D118="Nei Xavier",1150,
D118="Raquel Ricardo",1217,
D118="Elisiane Lambrechtt",1234,
D118="Arlecio Lindemann",1328,
D118="Andreia Lopes",1504,
D118="Moacir Lopes",1278,
D118="Dionis Jose",1525,
D118="Volnei Klug",1335,
D118="Jairo Costa",9911,
D118="Camila Arruda",1464,
D118="Viviane Botelho",9872,
D118="Douglas Montagna",1581,
D118="Natália Bombardelli",1429,
D118="Wagner da Silva",1623,
D118="Marcelo de Souza",9808,
D118="Fernando Moura",1450,
D118="Mauricio Keenan",1500,
D118="Vinicius da Luz",9905,
D118="Bruno Santos",1273,
D118="Juliano Lause",1544,
D118="Thiago Fraga",1604,
D118="Evandro da Costa",1235,
D118="Henrik Von Muhlen",1280,
D118="Edson Luiz",1296,
D118="Sidimar Luis",1325,
D118="Luiz Olavo",1607,
D118="Guilherme Juhliano",1522,
D118="Anaina Schmidt",1503,
D118="Perdido",0,
D118="Carlos Alberto",1615,
D118="Fabricio Brancher",1237,
D118="Rita de Cassia",1219,
D118="Jonathas Baptista",1363,
D118="GianFrancisco Silva",1552,
D118="Tiago Ayres",9920,
D118="Victor Hugo",1319,
D118="Jose Carlos",1393,
TRUE,""
)</f>
        <v>1464</v>
      </c>
      <c r="D118" s="60" t="s">
        <v>64</v>
      </c>
      <c r="E118" s="60" t="s">
        <v>29</v>
      </c>
      <c r="F118" s="56" t="str" cm="1">
        <f t="array" ref="F118">_xlfn.IFS(
D118="Andreia Lopes","Serra",
D118="Arlecio Lindemann","Sul",
D118="Dionis Jose","Vale dos Sinos",
D118="Douglas Montagna","Grande POA",
D118="Elisiane Lambrechtt","Grande POA",
D118="Gislaine Muller","Vale dos Sinos",
D118="Henrique Godinho","Grande POA",
D118="Rose - Nelvara","Sul",
D118="Viviane Botelho","Sul",
D118="Ariane Quebao","Grande POA",
D118="Camila Arruda","Sul",
D118="Jairo Costa","Sul",
D118="Moacir Lopes","Grande POA",
D118="Nei Xavier","Grande POA",
D118="Raquel Ricardo","Vale dos Sinos",
D118="Tatiana | Serra","Serra",
D118="Tatiana | Litoral","Litoral",
D118="Timoteo Hellwing","Sul",
D118="Volnei Klug","Sul",
D118="Wagner da Silva","Vale dos Sinos",
D118="Marcelo de Souza","Sul",
D118="Fernando Moura","Serra",
D118="Paulo Renato","Litoral",
D118="Vinicios da Luz","Litoral",
D118="Bruno Santos","Litoral",
D118="Mauricio Keenan","Sul",
D118="Cristielen da Silva","Vale dos Sinos",
D118="Juliano Lause","Grande POA",
D118="Thiago Fraga","Vale dos Sinos",
D118="Natália Bombardelli","Geral",
D118="Jenifer Rodrigues","Geral",
D118="Evandro da Costa","Serra",
D118="Henrik Von Muhlen","Serra",
D118="Vinicius da Luz","Litoral",
D118="Edson Luiz","Sul",
D118="Rose - Nelvaira","Sul",
D118="Sidimar Luis","Serra",
D118="Guilherme Juhliano","Grande POA",
D118="Anaina Schmidt","Sul",
D118="Timoteo Hellwig","Sul",
D118="Carlos Alberto","Sul",
D118="Fabricio Brancher","Serra",
D118="Rita de Cassia","Sul",
D118="Luiz Olavo","Litoral",
D118="GianFrancisco Silva","Grande POA",
D118="Larissa de Moura","Sul",
D118="Jose Carlos","Serra",
D118="Jonathas Baptista","Litoral",
D118="Victor Hugo","Vale dos Sinos",
D118="Tiago Ayres","Sul",
D118="Larissa de Moura","Sul",
D118="Perdido","Perdido",
TRUE,""
)</f>
        <v>Sul</v>
      </c>
      <c r="G118" s="56" t="str">
        <f t="shared" si="1"/>
        <v>Franciele</v>
      </c>
      <c r="H118" s="105" t="s">
        <v>185</v>
      </c>
      <c r="I118" s="61">
        <v>46204</v>
      </c>
      <c r="J118" s="60" t="s">
        <v>34</v>
      </c>
      <c r="K118" s="60"/>
      <c r="L118" s="73"/>
    </row>
    <row r="119" spans="1:12" s="57" customFormat="1" ht="15" customHeight="1">
      <c r="A119" s="60">
        <v>41615</v>
      </c>
      <c r="B119" s="5" t="s">
        <v>27</v>
      </c>
      <c r="C119" s="54" cm="1">
        <f t="array" ref="C119">_xlfn.IFS(
D119="Jenifer Rodrigues",1575,
D119="Tatiana | Serra",9886,
D119="Cristielen da Silva",1211,
D119="Paulo Renato",6127,
D119="Ariane Quebao",1596,
D119="Henrique Godinho",1518,
D119="Timoteo Hellwing",9839,
D119="Gislaine Muller",9937,
D119="Rose - Nelvara",9863,
D119="Nei Xavier",1150,
D119="Raquel Ricardo",1217,
D119="Elisiane Lambrechtt",1234,
D119="Arlecio Lindemann",1328,
D119="Andreia Lopes",1504,
D119="Moacir Lopes",1278,
D119="Dionis Jose",1525,
D119="Volnei Klug",1335,
D119="Jairo Costa",9911,
D119="Camila Arruda",1464,
D119="Viviane Botelho",9872,
D119="Douglas Montagna",1581,
D119="Natália Bombardelli",1429,
D119="Wagner da Silva",1623,
D119="Marcelo de Souza",9808,
D119="Fernando Moura",1450,
D119="Mauricio Keenan",1500,
D119="Vinicius da Luz",9905,
D119="Bruno Santos",1273,
D119="Juliano Lause",1544,
D119="Thiago Fraga",1604,
D119="Evandro da Costa",1235,
D119="Henrik Von Muhlen",1280,
D119="Edson Luiz",1296,
D119="Sidimar Luis",1325,
D119="Luiz Olavo",1607,
D119="Guilherme Juhliano",1522,
D119="Anaina Schmidt",1503,
D119="Perdido",0,
D119="Carlos Alberto",1615,
D119="Fabricio Brancher",1237,
D119="Rita de Cassia",1219,
D119="Jonathas Baptista",1363,
D119="GianFrancisco Silva",1552,
D119="Tiago Ayres",9920,
D119="Victor Hugo",1319,
D119="Jose Carlos",1393,
TRUE,""
)</f>
        <v>1464</v>
      </c>
      <c r="D119" s="60" t="s">
        <v>64</v>
      </c>
      <c r="E119" s="60" t="s">
        <v>29</v>
      </c>
      <c r="F119" s="56" t="str" cm="1">
        <f t="array" ref="F119">_xlfn.IFS(
D119="Andreia Lopes","Serra",
D119="Arlecio Lindemann","Sul",
D119="Dionis Jose","Vale dos Sinos",
D119="Douglas Montagna","Grande POA",
D119="Elisiane Lambrechtt","Grande POA",
D119="Gislaine Muller","Vale dos Sinos",
D119="Henrique Godinho","Grande POA",
D119="Rose - Nelvara","Sul",
D119="Viviane Botelho","Sul",
D119="Ariane Quebao","Grande POA",
D119="Camila Arruda","Sul",
D119="Jairo Costa","Sul",
D119="Moacir Lopes","Grande POA",
D119="Nei Xavier","Grande POA",
D119="Raquel Ricardo","Vale dos Sinos",
D119="Tatiana | Serra","Serra",
D119="Tatiana | Litoral","Litoral",
D119="Timoteo Hellwing","Sul",
D119="Volnei Klug","Sul",
D119="Wagner da Silva","Vale dos Sinos",
D119="Marcelo de Souza","Sul",
D119="Fernando Moura","Serra",
D119="Paulo Renato","Litoral",
D119="Vinicios da Luz","Litoral",
D119="Bruno Santos","Litoral",
D119="Mauricio Keenan","Sul",
D119="Cristielen da Silva","Vale dos Sinos",
D119="Juliano Lause","Grande POA",
D119="Thiago Fraga","Vale dos Sinos",
D119="Natália Bombardelli","Geral",
D119="Jenifer Rodrigues","Geral",
D119="Evandro da Costa","Serra",
D119="Henrik Von Muhlen","Serra",
D119="Vinicius da Luz","Litoral",
D119="Edson Luiz","Sul",
D119="Rose - Nelvaira","Sul",
D119="Sidimar Luis","Serra",
D119="Guilherme Juhliano","Grande POA",
D119="Anaina Schmidt","Sul",
D119="Timoteo Hellwig","Sul",
D119="Carlos Alberto","Sul",
D119="Fabricio Brancher","Serra",
D119="Rita de Cassia","Sul",
D119="Luiz Olavo","Litoral",
D119="GianFrancisco Silva","Grande POA",
D119="Larissa de Moura","Sul",
D119="Jose Carlos","Serra",
D119="Jonathas Baptista","Litoral",
D119="Victor Hugo","Vale dos Sinos",
D119="Tiago Ayres","Sul",
D119="Larissa de Moura","Sul",
D119="Perdido","Perdido",
TRUE,""
)</f>
        <v>Sul</v>
      </c>
      <c r="G119" s="56" t="str">
        <f t="shared" si="1"/>
        <v>Franciele</v>
      </c>
      <c r="H119" s="105" t="s">
        <v>185</v>
      </c>
      <c r="I119" s="61">
        <v>46204</v>
      </c>
      <c r="J119" s="60" t="s">
        <v>34</v>
      </c>
      <c r="K119" s="60"/>
      <c r="L119" s="73"/>
    </row>
    <row r="120" spans="1:12" s="57" customFormat="1" ht="15" customHeight="1">
      <c r="A120" s="60">
        <v>41632</v>
      </c>
      <c r="B120" s="5" t="s">
        <v>27</v>
      </c>
      <c r="C120" s="54" cm="1">
        <f t="array" ref="C120">_xlfn.IFS(
D120="Jenifer Rodrigues",1575,
D120="Tatiana | Serra",9886,
D120="Cristielen da Silva",1211,
D120="Paulo Renato",6127,
D120="Ariane Quebao",1596,
D120="Henrique Godinho",1518,
D120="Timoteo Hellwing",9839,
D120="Gislaine Muller",9937,
D120="Rose - Nelvara",9863,
D120="Nei Xavier",1150,
D120="Raquel Ricardo",1217,
D120="Elisiane Lambrechtt",1234,
D120="Arlecio Lindemann",1328,
D120="Andreia Lopes",1504,
D120="Moacir Lopes",1278,
D120="Dionis Jose",1525,
D120="Volnei Klug",1335,
D120="Jairo Costa",9911,
D120="Camila Arruda",1464,
D120="Viviane Botelho",9872,
D120="Douglas Montagna",1581,
D120="Natália Bombardelli",1429,
D120="Wagner da Silva",1623,
D120="Marcelo de Souza",9808,
D120="Fernando Moura",1450,
D120="Mauricio Keenan",1500,
D120="Vinicius da Luz",9905,
D120="Bruno Santos",1273,
D120="Juliano Lause",1544,
D120="Thiago Fraga",1604,
D120="Evandro da Costa",1235,
D120="Henrik Von Muhlen",1280,
D120="Edson Luiz",1296,
D120="Sidimar Luis",1325,
D120="Luiz Olavo",1607,
D120="Guilherme Juhliano",1522,
D120="Anaina Schmidt",1503,
D120="Perdido",0,
D120="Carlos Alberto",1615,
D120="Fabricio Brancher",1237,
D120="Rita de Cassia",1219,
D120="Jonathas Baptista",1363,
D120="GianFrancisco Silva",1552,
D120="Tiago Ayres",9920,
D120="Victor Hugo",1319,
D120="Jose Carlos",1393,
TRUE,""
)</f>
        <v>1464</v>
      </c>
      <c r="D120" s="60" t="s">
        <v>64</v>
      </c>
      <c r="E120" s="60" t="s">
        <v>29</v>
      </c>
      <c r="F120" s="56" t="str" cm="1">
        <f t="array" ref="F120">_xlfn.IFS(
D120="Andreia Lopes","Serra",
D120="Arlecio Lindemann","Sul",
D120="Dionis Jose","Vale dos Sinos",
D120="Douglas Montagna","Grande POA",
D120="Elisiane Lambrechtt","Grande POA",
D120="Gislaine Muller","Vale dos Sinos",
D120="Henrique Godinho","Grande POA",
D120="Rose - Nelvara","Sul",
D120="Viviane Botelho","Sul",
D120="Ariane Quebao","Grande POA",
D120="Camila Arruda","Sul",
D120="Jairo Costa","Sul",
D120="Moacir Lopes","Grande POA",
D120="Nei Xavier","Grande POA",
D120="Raquel Ricardo","Vale dos Sinos",
D120="Tatiana | Serra","Serra",
D120="Tatiana | Litoral","Litoral",
D120="Timoteo Hellwing","Sul",
D120="Volnei Klug","Sul",
D120="Wagner da Silva","Vale dos Sinos",
D120="Marcelo de Souza","Sul",
D120="Fernando Moura","Serra",
D120="Paulo Renato","Litoral",
D120="Vinicios da Luz","Litoral",
D120="Bruno Santos","Litoral",
D120="Mauricio Keenan","Sul",
D120="Cristielen da Silva","Vale dos Sinos",
D120="Juliano Lause","Grande POA",
D120="Thiago Fraga","Vale dos Sinos",
D120="Natália Bombardelli","Geral",
D120="Jenifer Rodrigues","Geral",
D120="Evandro da Costa","Serra",
D120="Henrik Von Muhlen","Serra",
D120="Vinicius da Luz","Litoral",
D120="Edson Luiz","Sul",
D120="Rose - Nelvaira","Sul",
D120="Sidimar Luis","Serra",
D120="Guilherme Juhliano","Grande POA",
D120="Anaina Schmidt","Sul",
D120="Timoteo Hellwig","Sul",
D120="Carlos Alberto","Sul",
D120="Fabricio Brancher","Serra",
D120="Rita de Cassia","Sul",
D120="Luiz Olavo","Litoral",
D120="GianFrancisco Silva","Grande POA",
D120="Larissa de Moura","Sul",
D120="Jose Carlos","Serra",
D120="Jonathas Baptista","Litoral",
D120="Victor Hugo","Vale dos Sinos",
D120="Tiago Ayres","Sul",
D120="Larissa de Moura","Sul",
D120="Perdido","Perdido",
TRUE,""
)</f>
        <v>Sul</v>
      </c>
      <c r="G120" s="56" t="str">
        <f t="shared" si="1"/>
        <v>Franciele</v>
      </c>
      <c r="H120" s="105" t="s">
        <v>185</v>
      </c>
      <c r="I120" s="61">
        <v>46204</v>
      </c>
      <c r="J120" s="60" t="s">
        <v>34</v>
      </c>
      <c r="K120" s="60"/>
      <c r="L120" s="73"/>
    </row>
    <row r="121" spans="1:12" s="57" customFormat="1" ht="15" customHeight="1">
      <c r="A121" s="60">
        <v>42136</v>
      </c>
      <c r="B121" s="5" t="s">
        <v>27</v>
      </c>
      <c r="C121" s="54" cm="1">
        <f t="array" ref="C121">_xlfn.IFS(
D121="Jenifer Rodrigues",1575,
D121="Tatiana | Serra",9886,
D121="Cristielen da Silva",1211,
D121="Paulo Renato",6127,
D121="Ariane Quebao",1596,
D121="Henrique Godinho",1518,
D121="Timoteo Hellwing",9839,
D121="Gislaine Muller",9937,
D121="Rose - Nelvara",9863,
D121="Nei Xavier",1150,
D121="Raquel Ricardo",1217,
D121="Elisiane Lambrechtt",1234,
D121="Arlecio Lindemann",1328,
D121="Andreia Lopes",1504,
D121="Moacir Lopes",1278,
D121="Dionis Jose",1525,
D121="Volnei Klug",1335,
D121="Jairo Costa",9911,
D121="Camila Arruda",1464,
D121="Viviane Botelho",9872,
D121="Douglas Montagna",1581,
D121="Natália Bombardelli",1429,
D121="Wagner da Silva",1623,
D121="Marcelo de Souza",9808,
D121="Fernando Moura",1450,
D121="Mauricio Keenan",1500,
D121="Vinicius da Luz",9905,
D121="Bruno Santos",1273,
D121="Juliano Lause",1544,
D121="Thiago Fraga",1604,
D121="Evandro da Costa",1235,
D121="Henrik Von Muhlen",1280,
D121="Edson Luiz",1296,
D121="Sidimar Luis",1325,
D121="Luiz Olavo",1607,
D121="Guilherme Juhliano",1522,
D121="Anaina Schmidt",1503,
D121="Perdido",0,
D121="Carlos Alberto",1615,
D121="Fabricio Brancher",1237,
D121="Rita de Cassia",1219,
D121="Jonathas Baptista",1363,
D121="GianFrancisco Silva",1552,
D121="Tiago Ayres",9920,
D121="Victor Hugo",1319,
D121="Jose Carlos",1393,
TRUE,""
)</f>
        <v>1596</v>
      </c>
      <c r="D121" s="60" t="s">
        <v>62</v>
      </c>
      <c r="E121" s="60" t="s">
        <v>29</v>
      </c>
      <c r="F121" s="56" t="str" cm="1">
        <f t="array" ref="F121">_xlfn.IFS(
D121="Andreia Lopes","Serra",
D121="Arlecio Lindemann","Sul",
D121="Dionis Jose","Vale dos Sinos",
D121="Douglas Montagna","Grande POA",
D121="Elisiane Lambrechtt","Grande POA",
D121="Gislaine Muller","Vale dos Sinos",
D121="Henrique Godinho","Grande POA",
D121="Rose - Nelvara","Sul",
D121="Viviane Botelho","Sul",
D121="Ariane Quebao","Grande POA",
D121="Camila Arruda","Sul",
D121="Jairo Costa","Sul",
D121="Moacir Lopes","Grande POA",
D121="Nei Xavier","Grande POA",
D121="Raquel Ricardo","Vale dos Sinos",
D121="Tatiana | Serra","Serra",
D121="Tatiana | Litoral","Litoral",
D121="Timoteo Hellwing","Sul",
D121="Volnei Klug","Sul",
D121="Wagner da Silva","Vale dos Sinos",
D121="Marcelo de Souza","Sul",
D121="Fernando Moura","Serra",
D121="Paulo Renato","Litoral",
D121="Vinicios da Luz","Litoral",
D121="Bruno Santos","Litoral",
D121="Mauricio Keenan","Sul",
D121="Cristielen da Silva","Vale dos Sinos",
D121="Juliano Lause","Grande POA",
D121="Thiago Fraga","Vale dos Sinos",
D121="Natália Bombardelli","Geral",
D121="Jenifer Rodrigues","Geral",
D121="Evandro da Costa","Serra",
D121="Henrik Von Muhlen","Serra",
D121="Vinicius da Luz","Litoral",
D121="Edson Luiz","Sul",
D121="Rose - Nelvaira","Sul",
D121="Sidimar Luis","Serra",
D121="Guilherme Juhliano","Grande POA",
D121="Anaina Schmidt","Sul",
D121="Timoteo Hellwig","Sul",
D121="Carlos Alberto","Sul",
D121="Fabricio Brancher","Serra",
D121="Rita de Cassia","Sul",
D121="Luiz Olavo","Litoral",
D121="GianFrancisco Silva","Grande POA",
D121="Larissa de Moura","Sul",
D121="Jose Carlos","Serra",
D121="Jonathas Baptista","Litoral",
D121="Victor Hugo","Vale dos Sinos",
D121="Tiago Ayres","Sul",
D121="Larissa de Moura","Sul",
D121="Perdido","Perdido",
TRUE,""
)</f>
        <v>Grande POA</v>
      </c>
      <c r="G121" s="56" t="str">
        <f t="shared" si="1"/>
        <v>Franciele</v>
      </c>
      <c r="H121" s="105" t="s">
        <v>185</v>
      </c>
      <c r="I121" s="61">
        <v>46204</v>
      </c>
      <c r="J121" s="60" t="s">
        <v>34</v>
      </c>
      <c r="K121" s="60"/>
      <c r="L121" s="73"/>
    </row>
    <row r="122" spans="1:12" s="57" customFormat="1" ht="15" customHeight="1">
      <c r="A122" s="60">
        <v>42492</v>
      </c>
      <c r="B122" s="5" t="s">
        <v>27</v>
      </c>
      <c r="C122" s="54" cm="1">
        <f t="array" ref="C122">_xlfn.IFS(
D122="Jenifer Rodrigues",1575,
D122="Tatiana | Serra",9886,
D122="Cristielen da Silva",1211,
D122="Paulo Renato",6127,
D122="Ariane Quebao",1596,
D122="Henrique Godinho",1518,
D122="Timoteo Hellwing",9839,
D122="Gislaine Muller",9937,
D122="Rose - Nelvara",9863,
D122="Nei Xavier",1150,
D122="Raquel Ricardo",1217,
D122="Elisiane Lambrechtt",1234,
D122="Arlecio Lindemann",1328,
D122="Andreia Lopes",1504,
D122="Moacir Lopes",1278,
D122="Dionis Jose",1525,
D122="Volnei Klug",1335,
D122="Jairo Costa",9911,
D122="Camila Arruda",1464,
D122="Viviane Botelho",9872,
D122="Douglas Montagna",1581,
D122="Natália Bombardelli",1429,
D122="Wagner da Silva",1623,
D122="Marcelo de Souza",9808,
D122="Fernando Moura",1450,
D122="Mauricio Keenan",1500,
D122="Vinicius da Luz",9905,
D122="Bruno Santos",1273,
D122="Juliano Lause",1544,
D122="Thiago Fraga",1604,
D122="Evandro da Costa",1235,
D122="Henrik Von Muhlen",1280,
D122="Edson Luiz",1296,
D122="Sidimar Luis",1325,
D122="Luiz Olavo",1607,
D122="Guilherme Juhliano",1522,
D122="Anaina Schmidt",1503,
D122="Perdido",0,
D122="Carlos Alberto",1615,
D122="Fabricio Brancher",1237,
D122="Rita de Cassia",1219,
D122="Jonathas Baptista",1363,
D122="GianFrancisco Silva",1552,
D122="Tiago Ayres",9920,
D122="Victor Hugo",1319,
D122="Jose Carlos",1393,
TRUE,""
)</f>
        <v>1464</v>
      </c>
      <c r="D122" s="60" t="s">
        <v>64</v>
      </c>
      <c r="E122" s="60" t="s">
        <v>29</v>
      </c>
      <c r="F122" s="56" t="str" cm="1">
        <f t="array" ref="F122">_xlfn.IFS(
D122="Andreia Lopes","Serra",
D122="Arlecio Lindemann","Sul",
D122="Dionis Jose","Vale dos Sinos",
D122="Douglas Montagna","Grande POA",
D122="Elisiane Lambrechtt","Grande POA",
D122="Gislaine Muller","Vale dos Sinos",
D122="Henrique Godinho","Grande POA",
D122="Rose - Nelvara","Sul",
D122="Viviane Botelho","Sul",
D122="Ariane Quebao","Grande POA",
D122="Camila Arruda","Sul",
D122="Jairo Costa","Sul",
D122="Moacir Lopes","Grande POA",
D122="Nei Xavier","Grande POA",
D122="Raquel Ricardo","Vale dos Sinos",
D122="Tatiana | Serra","Serra",
D122="Tatiana | Litoral","Litoral",
D122="Timoteo Hellwing","Sul",
D122="Volnei Klug","Sul",
D122="Wagner da Silva","Vale dos Sinos",
D122="Marcelo de Souza","Sul",
D122="Fernando Moura","Serra",
D122="Paulo Renato","Litoral",
D122="Vinicios da Luz","Litoral",
D122="Bruno Santos","Litoral",
D122="Mauricio Keenan","Sul",
D122="Cristielen da Silva","Vale dos Sinos",
D122="Juliano Lause","Grande POA",
D122="Thiago Fraga","Vale dos Sinos",
D122="Natália Bombardelli","Geral",
D122="Jenifer Rodrigues","Geral",
D122="Evandro da Costa","Serra",
D122="Henrik Von Muhlen","Serra",
D122="Vinicius da Luz","Litoral",
D122="Edson Luiz","Sul",
D122="Rose - Nelvaira","Sul",
D122="Sidimar Luis","Serra",
D122="Guilherme Juhliano","Grande POA",
D122="Anaina Schmidt","Sul",
D122="Timoteo Hellwig","Sul",
D122="Carlos Alberto","Sul",
D122="Fabricio Brancher","Serra",
D122="Rita de Cassia","Sul",
D122="Luiz Olavo","Litoral",
D122="GianFrancisco Silva","Grande POA",
D122="Larissa de Moura","Sul",
D122="Jose Carlos","Serra",
D122="Jonathas Baptista","Litoral",
D122="Victor Hugo","Vale dos Sinos",
D122="Tiago Ayres","Sul",
D122="Larissa de Moura","Sul",
D122="Perdido","Perdido",
TRUE,""
)</f>
        <v>Sul</v>
      </c>
      <c r="G122" s="56" t="str">
        <f t="shared" si="1"/>
        <v>Franciele</v>
      </c>
      <c r="H122" s="105" t="s">
        <v>185</v>
      </c>
      <c r="I122" s="61">
        <v>46204</v>
      </c>
      <c r="J122" s="60" t="s">
        <v>34</v>
      </c>
      <c r="K122" s="60"/>
      <c r="L122" s="73"/>
    </row>
    <row r="123" spans="1:12" s="57" customFormat="1" ht="15" customHeight="1">
      <c r="A123" s="60">
        <v>42639</v>
      </c>
      <c r="B123" s="5" t="s">
        <v>27</v>
      </c>
      <c r="C123" s="54" cm="1">
        <f t="array" ref="C123">_xlfn.IFS(
D123="Jenifer Rodrigues",1575,
D123="Tatiana | Serra",9886,
D123="Cristielen da Silva",1211,
D123="Paulo Renato",6127,
D123="Ariane Quebao",1596,
D123="Henrique Godinho",1518,
D123="Timoteo Hellwing",9839,
D123="Gislaine Muller",9937,
D123="Rose - Nelvara",9863,
D123="Nei Xavier",1150,
D123="Raquel Ricardo",1217,
D123="Elisiane Lambrechtt",1234,
D123="Arlecio Lindemann",1328,
D123="Andreia Lopes",1504,
D123="Moacir Lopes",1278,
D123="Dionis Jose",1525,
D123="Volnei Klug",1335,
D123="Jairo Costa",9911,
D123="Camila Arruda",1464,
D123="Viviane Botelho",9872,
D123="Douglas Montagna",1581,
D123="Natália Bombardelli",1429,
D123="Wagner da Silva",1623,
D123="Marcelo de Souza",9808,
D123="Fernando Moura",1450,
D123="Mauricio Keenan",1500,
D123="Vinicius da Luz",9905,
D123="Bruno Santos",1273,
D123="Juliano Lause",1544,
D123="Thiago Fraga",1604,
D123="Evandro da Costa",1235,
D123="Henrik Von Muhlen",1280,
D123="Edson Luiz",1296,
D123="Sidimar Luis",1325,
D123="Luiz Olavo",1607,
D123="Guilherme Juhliano",1522,
D123="Anaina Schmidt",1503,
D123="Perdido",0,
D123="Carlos Alberto",1615,
D123="Fabricio Brancher",1237,
D123="Rita de Cassia",1219,
D123="Jonathas Baptista",1363,
D123="GianFrancisco Silva",1552,
D123="Tiago Ayres",9920,
D123="Victor Hugo",1319,
D123="Jose Carlos",1393,
TRUE,""
)</f>
        <v>1464</v>
      </c>
      <c r="D123" s="60" t="s">
        <v>64</v>
      </c>
      <c r="E123" s="60" t="s">
        <v>29</v>
      </c>
      <c r="F123" s="56" t="str" cm="1">
        <f t="array" ref="F123">_xlfn.IFS(
D123="Andreia Lopes","Serra",
D123="Arlecio Lindemann","Sul",
D123="Dionis Jose","Vale dos Sinos",
D123="Douglas Montagna","Grande POA",
D123="Elisiane Lambrechtt","Grande POA",
D123="Gislaine Muller","Vale dos Sinos",
D123="Henrique Godinho","Grande POA",
D123="Rose - Nelvara","Sul",
D123="Viviane Botelho","Sul",
D123="Ariane Quebao","Grande POA",
D123="Camila Arruda","Sul",
D123="Jairo Costa","Sul",
D123="Moacir Lopes","Grande POA",
D123="Nei Xavier","Grande POA",
D123="Raquel Ricardo","Vale dos Sinos",
D123="Tatiana | Serra","Serra",
D123="Tatiana | Litoral","Litoral",
D123="Timoteo Hellwing","Sul",
D123="Volnei Klug","Sul",
D123="Wagner da Silva","Vale dos Sinos",
D123="Marcelo de Souza","Sul",
D123="Fernando Moura","Serra",
D123="Paulo Renato","Litoral",
D123="Vinicios da Luz","Litoral",
D123="Bruno Santos","Litoral",
D123="Mauricio Keenan","Sul",
D123="Cristielen da Silva","Vale dos Sinos",
D123="Juliano Lause","Grande POA",
D123="Thiago Fraga","Vale dos Sinos",
D123="Natália Bombardelli","Geral",
D123="Jenifer Rodrigues","Geral",
D123="Evandro da Costa","Serra",
D123="Henrik Von Muhlen","Serra",
D123="Vinicius da Luz","Litoral",
D123="Edson Luiz","Sul",
D123="Rose - Nelvaira","Sul",
D123="Sidimar Luis","Serra",
D123="Guilherme Juhliano","Grande POA",
D123="Anaina Schmidt","Sul",
D123="Timoteo Hellwig","Sul",
D123="Carlos Alberto","Sul",
D123="Fabricio Brancher","Serra",
D123="Rita de Cassia","Sul",
D123="Luiz Olavo","Litoral",
D123="GianFrancisco Silva","Grande POA",
D123="Larissa de Moura","Sul",
D123="Jose Carlos","Serra",
D123="Jonathas Baptista","Litoral",
D123="Victor Hugo","Vale dos Sinos",
D123="Tiago Ayres","Sul",
D123="Larissa de Moura","Sul",
D123="Perdido","Perdido",
TRUE,""
)</f>
        <v>Sul</v>
      </c>
      <c r="G123" s="56" t="str">
        <f t="shared" si="1"/>
        <v>Franciele</v>
      </c>
      <c r="H123" s="105" t="s">
        <v>185</v>
      </c>
      <c r="I123" s="61">
        <v>46204</v>
      </c>
      <c r="J123" s="60" t="s">
        <v>34</v>
      </c>
      <c r="K123" s="60"/>
      <c r="L123" s="73"/>
    </row>
    <row r="124" spans="1:12" s="57" customFormat="1" ht="15" customHeight="1">
      <c r="A124" s="60">
        <v>42716</v>
      </c>
      <c r="B124" s="5" t="s">
        <v>27</v>
      </c>
      <c r="C124" s="54" cm="1">
        <f t="array" ref="C124">_xlfn.IFS(
D124="Jenifer Rodrigues",1575,
D124="Tatiana | Serra",9886,
D124="Cristielen da Silva",1211,
D124="Paulo Renato",6127,
D124="Ariane Quebao",1596,
D124="Henrique Godinho",1518,
D124="Timoteo Hellwing",9839,
D124="Gislaine Muller",9937,
D124="Rose - Nelvara",9863,
D124="Nei Xavier",1150,
D124="Raquel Ricardo",1217,
D124="Elisiane Lambrechtt",1234,
D124="Arlecio Lindemann",1328,
D124="Andreia Lopes",1504,
D124="Moacir Lopes",1278,
D124="Dionis Jose",1525,
D124="Volnei Klug",1335,
D124="Jairo Costa",9911,
D124="Camila Arruda",1464,
D124="Viviane Botelho",9872,
D124="Douglas Montagna",1581,
D124="Natália Bombardelli",1429,
D124="Wagner da Silva",1623,
D124="Marcelo de Souza",9808,
D124="Fernando Moura",1450,
D124="Mauricio Keenan",1500,
D124="Vinicius da Luz",9905,
D124="Bruno Santos",1273,
D124="Juliano Lause",1544,
D124="Thiago Fraga",1604,
D124="Evandro da Costa",1235,
D124="Henrik Von Muhlen",1280,
D124="Edson Luiz",1296,
D124="Sidimar Luis",1325,
D124="Luiz Olavo",1607,
D124="Guilherme Juhliano",1522,
D124="Anaina Schmidt",1503,
D124="Perdido",0,
D124="Carlos Alberto",1615,
D124="Fabricio Brancher",1237,
D124="Rita de Cassia",1219,
D124="Jonathas Baptista",1363,
D124="GianFrancisco Silva",1552,
D124="Tiago Ayres",9920,
D124="Victor Hugo",1319,
D124="Jose Carlos",1393,
TRUE,""
)</f>
        <v>1429</v>
      </c>
      <c r="D124" s="60" t="s">
        <v>187</v>
      </c>
      <c r="E124" s="60" t="s">
        <v>29</v>
      </c>
      <c r="F124" s="56" t="str" cm="1">
        <f t="array" ref="F124">_xlfn.IFS(
D124="Andreia Lopes","Serra",
D124="Arlecio Lindemann","Sul",
D124="Dionis Jose","Vale dos Sinos",
D124="Douglas Montagna","Grande POA",
D124="Elisiane Lambrechtt","Grande POA",
D124="Gislaine Muller","Vale dos Sinos",
D124="Henrique Godinho","Grande POA",
D124="Rose - Nelvara","Sul",
D124="Viviane Botelho","Sul",
D124="Ariane Quebao","Grande POA",
D124="Camila Arruda","Sul",
D124="Jairo Costa","Sul",
D124="Moacir Lopes","Grande POA",
D124="Nei Xavier","Grande POA",
D124="Raquel Ricardo","Vale dos Sinos",
D124="Tatiana | Serra","Serra",
D124="Tatiana | Litoral","Litoral",
D124="Timoteo Hellwing","Sul",
D124="Volnei Klug","Sul",
D124="Wagner da Silva","Vale dos Sinos",
D124="Marcelo de Souza","Sul",
D124="Fernando Moura","Serra",
D124="Paulo Renato","Litoral",
D124="Vinicios da Luz","Litoral",
D124="Bruno Santos","Litoral",
D124="Mauricio Keenan","Sul",
D124="Cristielen da Silva","Vale dos Sinos",
D124="Juliano Lause","Grande POA",
D124="Thiago Fraga","Vale dos Sinos",
D124="Natália Bombardelli","Geral",
D124="Jenifer Rodrigues","Geral",
D124="Evandro da Costa","Serra",
D124="Henrik Von Muhlen","Serra",
D124="Vinicius da Luz","Litoral",
D124="Edson Luiz","Sul",
D124="Rose - Nelvaira","Sul",
D124="Sidimar Luis","Serra",
D124="Guilherme Juhliano","Grande POA",
D124="Anaina Schmidt","Sul",
D124="Timoteo Hellwig","Sul",
D124="Carlos Alberto","Sul",
D124="Fabricio Brancher","Serra",
D124="Rita de Cassia","Sul",
D124="Luiz Olavo","Litoral",
D124="GianFrancisco Silva","Grande POA",
D124="Larissa de Moura","Sul",
D124="Jose Carlos","Serra",
D124="Jonathas Baptista","Litoral",
D124="Victor Hugo","Vale dos Sinos",
D124="Tiago Ayres","Sul",
D124="Larissa de Moura","Sul",
D124="Perdido","Perdido",
TRUE,""
)</f>
        <v>Geral</v>
      </c>
      <c r="G124" s="56" t="str">
        <f t="shared" si="1"/>
        <v>Franciele</v>
      </c>
      <c r="H124" s="105" t="s">
        <v>185</v>
      </c>
      <c r="I124" s="61">
        <v>46204</v>
      </c>
      <c r="J124" s="60" t="s">
        <v>34</v>
      </c>
      <c r="K124" s="60"/>
      <c r="L124" s="73"/>
    </row>
    <row r="125" spans="1:12" s="57" customFormat="1" ht="15" customHeight="1">
      <c r="A125" s="60">
        <v>43063</v>
      </c>
      <c r="B125" s="5" t="s">
        <v>27</v>
      </c>
      <c r="C125" s="54" cm="1">
        <f t="array" ref="C125">_xlfn.IFS(
D125="Jenifer Rodrigues",1575,
D125="Tatiana | Serra",9886,
D125="Cristielen da Silva",1211,
D125="Paulo Renato",6127,
D125="Ariane Quebao",1596,
D125="Henrique Godinho",1518,
D125="Timoteo Hellwing",9839,
D125="Gislaine Muller",9937,
D125="Rose - Nelvara",9863,
D125="Nei Xavier",1150,
D125="Raquel Ricardo",1217,
D125="Elisiane Lambrechtt",1234,
D125="Arlecio Lindemann",1328,
D125="Andreia Lopes",1504,
D125="Moacir Lopes",1278,
D125="Dionis Jose",1525,
D125="Volnei Klug",1335,
D125="Jairo Costa",9911,
D125="Camila Arruda",1464,
D125="Viviane Botelho",9872,
D125="Douglas Montagna",1581,
D125="Natália Bombardelli",1429,
D125="Wagner da Silva",1623,
D125="Marcelo de Souza",9808,
D125="Fernando Moura",1450,
D125="Mauricio Keenan",1500,
D125="Vinicius da Luz",9905,
D125="Bruno Santos",1273,
D125="Juliano Lause",1544,
D125="Thiago Fraga",1604,
D125="Evandro da Costa",1235,
D125="Henrik Von Muhlen",1280,
D125="Edson Luiz",1296,
D125="Sidimar Luis",1325,
D125="Luiz Olavo",1607,
D125="Guilherme Juhliano",1522,
D125="Anaina Schmidt",1503,
D125="Perdido",0,
D125="Carlos Alberto",1615,
D125="Fabricio Brancher",1237,
D125="Rita de Cassia",1219,
D125="Jonathas Baptista",1363,
D125="GianFrancisco Silva",1552,
D125="Tiago Ayres",9920,
D125="Victor Hugo",1319,
D125="Jose Carlos",1393,
TRUE,""
)</f>
        <v>1211</v>
      </c>
      <c r="D125" s="57" t="s">
        <v>179</v>
      </c>
      <c r="E125" s="60" t="s">
        <v>29</v>
      </c>
      <c r="F125" s="56" t="str" cm="1">
        <f t="array" ref="F125">_xlfn.IFS(
D125="Andreia Lopes","Serra",
D125="Arlecio Lindemann","Sul",
D125="Dionis Jose","Vale dos Sinos",
D125="Douglas Montagna","Grande POA",
D125="Elisiane Lambrechtt","Grande POA",
D125="Gislaine Muller","Vale dos Sinos",
D125="Henrique Godinho","Grande POA",
D125="Rose - Nelvara","Sul",
D125="Viviane Botelho","Sul",
D125="Ariane Quebao","Grande POA",
D125="Camila Arruda","Sul",
D125="Jairo Costa","Sul",
D125="Moacir Lopes","Grande POA",
D125="Nei Xavier","Grande POA",
D125="Raquel Ricardo","Vale dos Sinos",
D125="Tatiana | Serra","Serra",
D125="Tatiana | Litoral","Litoral",
D125="Timoteo Hellwing","Sul",
D125="Volnei Klug","Sul",
D125="Wagner da Silva","Vale dos Sinos",
D125="Marcelo de Souza","Sul",
D125="Fernando Moura","Serra",
D125="Paulo Renato","Litoral",
D125="Vinicios da Luz","Litoral",
D125="Bruno Santos","Litoral",
D125="Mauricio Keenan","Sul",
D125="Cristielen da Silva","Vale dos Sinos",
D125="Juliano Lause","Grande POA",
D125="Thiago Fraga","Vale dos Sinos",
D125="Natália Bombardelli","Geral",
D125="Jenifer Rodrigues","Geral",
D125="Evandro da Costa","Serra",
D125="Henrik Von Muhlen","Serra",
D125="Vinicius da Luz","Litoral",
D125="Edson Luiz","Sul",
D125="Rose - Nelvaira","Sul",
D125="Sidimar Luis","Serra",
D125="Guilherme Juhliano","Grande POA",
D125="Anaina Schmidt","Sul",
D125="Timoteo Hellwig","Sul",
D125="Carlos Alberto","Sul",
D125="Fabricio Brancher","Serra",
D125="Rita de Cassia","Sul",
D125="Luiz Olavo","Litoral",
D125="GianFrancisco Silva","Grande POA",
D125="Larissa de Moura","Sul",
D125="Jose Carlos","Serra",
D125="Jonathas Baptista","Litoral",
D125="Victor Hugo","Vale dos Sinos",
D125="Tiago Ayres","Sul",
D125="Larissa de Moura","Sul",
D125="Perdido","Perdido",
TRUE,""
)</f>
        <v>Vale dos Sinos</v>
      </c>
      <c r="G125" s="56" t="str">
        <f t="shared" si="1"/>
        <v>Franciele</v>
      </c>
      <c r="H125" s="105" t="s">
        <v>185</v>
      </c>
      <c r="I125" s="61">
        <v>46204</v>
      </c>
      <c r="J125" s="60" t="s">
        <v>34</v>
      </c>
      <c r="K125" s="60"/>
      <c r="L125" s="73"/>
    </row>
    <row r="126" spans="1:12" s="57" customFormat="1" ht="15" customHeight="1">
      <c r="A126" s="60">
        <v>43173</v>
      </c>
      <c r="B126" s="5" t="s">
        <v>27</v>
      </c>
      <c r="C126" s="54" cm="1">
        <f t="array" ref="C126">_xlfn.IFS(
D126="Jenifer Rodrigues",1575,
D126="Tatiana | Serra",9886,
D126="Cristielen da Silva",1211,
D126="Paulo Renato",6127,
D126="Ariane Quebao",1596,
D126="Henrique Godinho",1518,
D126="Timoteo Hellwing",9839,
D126="Gislaine Muller",9937,
D126="Rose - Nelvara",9863,
D126="Nei Xavier",1150,
D126="Raquel Ricardo",1217,
D126="Elisiane Lambrechtt",1234,
D126="Arlecio Lindemann",1328,
D126="Andreia Lopes",1504,
D126="Moacir Lopes",1278,
D126="Dionis Jose",1525,
D126="Volnei Klug",1335,
D126="Jairo Costa",9911,
D126="Camila Arruda",1464,
D126="Viviane Botelho",9872,
D126="Douglas Montagna",1581,
D126="Natália Bombardelli",1429,
D126="Wagner da Silva",1623,
D126="Marcelo de Souza",9808,
D126="Fernando Moura",1450,
D126="Mauricio Keenan",1500,
D126="Vinicius da Luz",9905,
D126="Bruno Santos",1273,
D126="Juliano Lause",1544,
D126="Thiago Fraga",1604,
D126="Evandro da Costa",1235,
D126="Henrik Von Muhlen",1280,
D126="Edson Luiz",1296,
D126="Sidimar Luis",1325,
D126="Luiz Olavo",1607,
D126="Guilherme Juhliano",1522,
D126="Anaina Schmidt",1503,
D126="Perdido",0,
D126="Carlos Alberto",1615,
D126="Fabricio Brancher",1237,
D126="Rita de Cassia",1219,
D126="Jonathas Baptista",1363,
D126="GianFrancisco Silva",1552,
D126="Tiago Ayres",9920,
D126="Victor Hugo",1319,
D126="Jose Carlos",1393,
TRUE,""
)</f>
        <v>1596</v>
      </c>
      <c r="D126" s="60" t="s">
        <v>62</v>
      </c>
      <c r="E126" s="60" t="s">
        <v>29</v>
      </c>
      <c r="F126" s="56" t="str" cm="1">
        <f t="array" ref="F126">_xlfn.IFS(
D126="Andreia Lopes","Serra",
D126="Arlecio Lindemann","Sul",
D126="Dionis Jose","Vale dos Sinos",
D126="Douglas Montagna","Grande POA",
D126="Elisiane Lambrechtt","Grande POA",
D126="Gislaine Muller","Vale dos Sinos",
D126="Henrique Godinho","Grande POA",
D126="Rose - Nelvara","Sul",
D126="Viviane Botelho","Sul",
D126="Ariane Quebao","Grande POA",
D126="Camila Arruda","Sul",
D126="Jairo Costa","Sul",
D126="Moacir Lopes","Grande POA",
D126="Nei Xavier","Grande POA",
D126="Raquel Ricardo","Vale dos Sinos",
D126="Tatiana | Serra","Serra",
D126="Tatiana | Litoral","Litoral",
D126="Timoteo Hellwing","Sul",
D126="Volnei Klug","Sul",
D126="Wagner da Silva","Vale dos Sinos",
D126="Marcelo de Souza","Sul",
D126="Fernando Moura","Serra",
D126="Paulo Renato","Litoral",
D126="Vinicios da Luz","Litoral",
D126="Bruno Santos","Litoral",
D126="Mauricio Keenan","Sul",
D126="Cristielen da Silva","Vale dos Sinos",
D126="Juliano Lause","Grande POA",
D126="Thiago Fraga","Vale dos Sinos",
D126="Natália Bombardelli","Geral",
D126="Jenifer Rodrigues","Geral",
D126="Evandro da Costa","Serra",
D126="Henrik Von Muhlen","Serra",
D126="Vinicius da Luz","Litoral",
D126="Edson Luiz","Sul",
D126="Rose - Nelvaira","Sul",
D126="Sidimar Luis","Serra",
D126="Guilherme Juhliano","Grande POA",
D126="Anaina Schmidt","Sul",
D126="Timoteo Hellwig","Sul",
D126="Carlos Alberto","Sul",
D126="Fabricio Brancher","Serra",
D126="Rita de Cassia","Sul",
D126="Luiz Olavo","Litoral",
D126="GianFrancisco Silva","Grande POA",
D126="Larissa de Moura","Sul",
D126="Jose Carlos","Serra",
D126="Jonathas Baptista","Litoral",
D126="Victor Hugo","Vale dos Sinos",
D126="Tiago Ayres","Sul",
D126="Larissa de Moura","Sul",
D126="Perdido","Perdido",
TRUE,""
)</f>
        <v>Grande POA</v>
      </c>
      <c r="G126" s="56" t="str">
        <f t="shared" si="1"/>
        <v>Franciele</v>
      </c>
      <c r="H126" s="105" t="s">
        <v>185</v>
      </c>
      <c r="I126" s="61">
        <v>46204</v>
      </c>
      <c r="J126" s="60" t="s">
        <v>34</v>
      </c>
      <c r="K126" s="60"/>
      <c r="L126" s="73"/>
    </row>
    <row r="127" spans="1:12" s="57" customFormat="1" ht="15" customHeight="1">
      <c r="A127" s="60">
        <v>43434</v>
      </c>
      <c r="B127" s="5" t="s">
        <v>27</v>
      </c>
      <c r="C127" s="54" cm="1">
        <f t="array" ref="C127">_xlfn.IFS(
D127="Jenifer Rodrigues",1575,
D127="Tatiana | Serra",9886,
D127="Cristielen da Silva",1211,
D127="Paulo Renato",6127,
D127="Ariane Quebao",1596,
D127="Henrique Godinho",1518,
D127="Timoteo Hellwing",9839,
D127="Gislaine Muller",9937,
D127="Rose - Nelvara",9863,
D127="Nei Xavier",1150,
D127="Raquel Ricardo",1217,
D127="Elisiane Lambrechtt",1234,
D127="Arlecio Lindemann",1328,
D127="Andreia Lopes",1504,
D127="Moacir Lopes",1278,
D127="Dionis Jose",1525,
D127="Volnei Klug",1335,
D127="Jairo Costa",9911,
D127="Camila Arruda",1464,
D127="Viviane Botelho",9872,
D127="Douglas Montagna",1581,
D127="Natália Bombardelli",1429,
D127="Wagner da Silva",1623,
D127="Marcelo de Souza",9808,
D127="Fernando Moura",1450,
D127="Mauricio Keenan",1500,
D127="Vinicius da Luz",9905,
D127="Bruno Santos",1273,
D127="Juliano Lause",1544,
D127="Thiago Fraga",1604,
D127="Evandro da Costa",1235,
D127="Henrik Von Muhlen",1280,
D127="Edson Luiz",1296,
D127="Sidimar Luis",1325,
D127="Luiz Olavo",1607,
D127="Guilherme Juhliano",1522,
D127="Anaina Schmidt",1503,
D127="Perdido",0,
D127="Carlos Alberto",1615,
D127="Fabricio Brancher",1237,
D127="Rita de Cassia",1219,
D127="Jonathas Baptista",1363,
D127="GianFrancisco Silva",1552,
D127="Tiago Ayres",9920,
D127="Victor Hugo",1319,
D127="Jose Carlos",1393,
TRUE,""
)</f>
        <v>1464</v>
      </c>
      <c r="D127" s="60" t="s">
        <v>64</v>
      </c>
      <c r="E127" s="60" t="s">
        <v>29</v>
      </c>
      <c r="F127" s="56" t="str" cm="1">
        <f t="array" ref="F127">_xlfn.IFS(
D127="Andreia Lopes","Serra",
D127="Arlecio Lindemann","Sul",
D127="Dionis Jose","Vale dos Sinos",
D127="Douglas Montagna","Grande POA",
D127="Elisiane Lambrechtt","Grande POA",
D127="Gislaine Muller","Vale dos Sinos",
D127="Henrique Godinho","Grande POA",
D127="Rose - Nelvara","Sul",
D127="Viviane Botelho","Sul",
D127="Ariane Quebao","Grande POA",
D127="Camila Arruda","Sul",
D127="Jairo Costa","Sul",
D127="Moacir Lopes","Grande POA",
D127="Nei Xavier","Grande POA",
D127="Raquel Ricardo","Vale dos Sinos",
D127="Tatiana | Serra","Serra",
D127="Tatiana | Litoral","Litoral",
D127="Timoteo Hellwing","Sul",
D127="Volnei Klug","Sul",
D127="Wagner da Silva","Vale dos Sinos",
D127="Marcelo de Souza","Sul",
D127="Fernando Moura","Serra",
D127="Paulo Renato","Litoral",
D127="Vinicios da Luz","Litoral",
D127="Bruno Santos","Litoral",
D127="Mauricio Keenan","Sul",
D127="Cristielen da Silva","Vale dos Sinos",
D127="Juliano Lause","Grande POA",
D127="Thiago Fraga","Vale dos Sinos",
D127="Natália Bombardelli","Geral",
D127="Jenifer Rodrigues","Geral",
D127="Evandro da Costa","Serra",
D127="Henrik Von Muhlen","Serra",
D127="Vinicius da Luz","Litoral",
D127="Edson Luiz","Sul",
D127="Rose - Nelvaira","Sul",
D127="Sidimar Luis","Serra",
D127="Guilherme Juhliano","Grande POA",
D127="Anaina Schmidt","Sul",
D127="Timoteo Hellwig","Sul",
D127="Carlos Alberto","Sul",
D127="Fabricio Brancher","Serra",
D127="Rita de Cassia","Sul",
D127="Luiz Olavo","Litoral",
D127="GianFrancisco Silva","Grande POA",
D127="Larissa de Moura","Sul",
D127="Jose Carlos","Serra",
D127="Jonathas Baptista","Litoral",
D127="Victor Hugo","Vale dos Sinos",
D127="Tiago Ayres","Sul",
D127="Larissa de Moura","Sul",
D127="Perdido","Perdido",
TRUE,""
)</f>
        <v>Sul</v>
      </c>
      <c r="G127" s="56" t="str">
        <f t="shared" si="1"/>
        <v>Franciele</v>
      </c>
      <c r="H127" s="105" t="s">
        <v>185</v>
      </c>
      <c r="I127" s="61">
        <v>46204</v>
      </c>
      <c r="J127" s="60" t="s">
        <v>34</v>
      </c>
      <c r="K127" s="60"/>
      <c r="L127" s="73"/>
    </row>
    <row r="128" spans="1:12" s="57" customFormat="1" ht="15" customHeight="1">
      <c r="A128" s="60">
        <v>44802</v>
      </c>
      <c r="B128" s="5" t="s">
        <v>27</v>
      </c>
      <c r="C128" s="54" cm="1">
        <f t="array" ref="C128">_xlfn.IFS(
D128="Jenifer Rodrigues",1575,
D128="Tatiana | Serra",9886,
D128="Cristielen da Silva",1211,
D128="Paulo Renato",6127,
D128="Ariane Quebao",1596,
D128="Henrique Godinho",1518,
D128="Timoteo Hellwing",9839,
D128="Gislaine Muller",9937,
D128="Rose - Nelvara",9863,
D128="Nei Xavier",1150,
D128="Raquel Ricardo",1217,
D128="Elisiane Lambrechtt",1234,
D128="Arlecio Lindemann",1328,
D128="Andreia Lopes",1504,
D128="Moacir Lopes",1278,
D128="Dionis Jose",1525,
D128="Volnei Klug",1335,
D128="Jairo Costa",9911,
D128="Camila Arruda",1464,
D128="Viviane Botelho",9872,
D128="Douglas Montagna",1581,
D128="Natália Bombardelli",1429,
D128="Wagner da Silva",1623,
D128="Marcelo de Souza",9808,
D128="Fernando Moura",1450,
D128="Mauricio Keenan",1500,
D128="Vinicius da Luz",9905,
D128="Bruno Santos",1273,
D128="Juliano Lause",1544,
D128="Thiago Fraga",1604,
D128="Evandro da Costa",1235,
D128="Henrik Von Muhlen",1280,
D128="Edson Luiz",1296,
D128="Sidimar Luis",1325,
D128="Luiz Olavo",1607,
D128="Guilherme Juhliano",1522,
D128="Anaina Schmidt",1503,
D128="Perdido",0,
D128="Carlos Alberto",1615,
D128="Fabricio Brancher",1237,
D128="Rita de Cassia",1219,
D128="Jonathas Baptista",1363,
D128="GianFrancisco Silva",1552,
D128="Tiago Ayres",9920,
D128="Victor Hugo",1319,
D128="Jose Carlos",1393,
TRUE,""
)</f>
        <v>1464</v>
      </c>
      <c r="D128" s="60" t="s">
        <v>64</v>
      </c>
      <c r="E128" s="60" t="s">
        <v>29</v>
      </c>
      <c r="F128" s="56" t="str" cm="1">
        <f t="array" ref="F128">_xlfn.IFS(
D128="Andreia Lopes","Serra",
D128="Arlecio Lindemann","Sul",
D128="Dionis Jose","Vale dos Sinos",
D128="Douglas Montagna","Grande POA",
D128="Elisiane Lambrechtt","Grande POA",
D128="Gislaine Muller","Vale dos Sinos",
D128="Henrique Godinho","Grande POA",
D128="Rose - Nelvara","Sul",
D128="Viviane Botelho","Sul",
D128="Ariane Quebao","Grande POA",
D128="Camila Arruda","Sul",
D128="Jairo Costa","Sul",
D128="Moacir Lopes","Grande POA",
D128="Nei Xavier","Grande POA",
D128="Raquel Ricardo","Vale dos Sinos",
D128="Tatiana | Serra","Serra",
D128="Tatiana | Litoral","Litoral",
D128="Timoteo Hellwing","Sul",
D128="Volnei Klug","Sul",
D128="Wagner da Silva","Vale dos Sinos",
D128="Marcelo de Souza","Sul",
D128="Fernando Moura","Serra",
D128="Paulo Renato","Litoral",
D128="Vinicios da Luz","Litoral",
D128="Bruno Santos","Litoral",
D128="Mauricio Keenan","Sul",
D128="Cristielen da Silva","Vale dos Sinos",
D128="Juliano Lause","Grande POA",
D128="Thiago Fraga","Vale dos Sinos",
D128="Natália Bombardelli","Geral",
D128="Jenifer Rodrigues","Geral",
D128="Evandro da Costa","Serra",
D128="Henrik Von Muhlen","Serra",
D128="Vinicius da Luz","Litoral",
D128="Edson Luiz","Sul",
D128="Rose - Nelvaira","Sul",
D128="Sidimar Luis","Serra",
D128="Guilherme Juhliano","Grande POA",
D128="Anaina Schmidt","Sul",
D128="Timoteo Hellwig","Sul",
D128="Carlos Alberto","Sul",
D128="Fabricio Brancher","Serra",
D128="Rita de Cassia","Sul",
D128="Luiz Olavo","Litoral",
D128="GianFrancisco Silva","Grande POA",
D128="Larissa de Moura","Sul",
D128="Jose Carlos","Serra",
D128="Jonathas Baptista","Litoral",
D128="Victor Hugo","Vale dos Sinos",
D128="Tiago Ayres","Sul",
D128="Larissa de Moura","Sul",
D128="Perdido","Perdido",
TRUE,""
)</f>
        <v>Sul</v>
      </c>
      <c r="G128" s="56" t="str">
        <f t="shared" si="1"/>
        <v>Franciele</v>
      </c>
      <c r="H128" s="105" t="s">
        <v>185</v>
      </c>
      <c r="I128" s="61">
        <v>46204</v>
      </c>
      <c r="J128" s="60" t="s">
        <v>34</v>
      </c>
      <c r="K128" s="60"/>
      <c r="L128" s="73"/>
    </row>
    <row r="129" spans="1:12" s="57" customFormat="1" ht="15" customHeight="1">
      <c r="A129" s="60">
        <v>17453</v>
      </c>
      <c r="B129" s="5" t="s">
        <v>27</v>
      </c>
      <c r="C129" s="54" cm="1">
        <f t="array" ref="C129">_xlfn.IFS(
D129="Jenifer Rodrigues",1575,
D129="Tatiana | Serra",9886,
D129="Cristielen da Silva",1211,
D129="Paulo Renato",6127,
D129="Ariane Quebao",1596,
D129="Henrique Godinho",1518,
D129="Timoteo Hellwing",9839,
D129="Gislaine Muller",9937,
D129="Rose - Nelvara",9863,
D129="Nei Xavier",1150,
D129="Raquel Ricardo",1217,
D129="Elisiane Lambrechtt",1234,
D129="Arlecio Lindemann",1328,
D129="Andreia Lopes",1504,
D129="Moacir Lopes",1278,
D129="Dionis Jose",1525,
D129="Volnei Klug",1335,
D129="Jairo Costa",9911,
D129="Camila Arruda",1464,
D129="Viviane Botelho",9872,
D129="Douglas Montagna",1581,
D129="Natália Bombardelli",1429,
D129="Wagner da Silva",1623,
D129="Marcelo de Souza",9808,
D129="Fernando Moura",1450,
D129="Mauricio Keenan",1500,
D129="Vinicius da Luz",9905,
D129="Bruno Santos",1273,
D129="Juliano Lause",1544,
D129="Thiago Fraga",1604,
D129="Evandro da Costa",1235,
D129="Henrik Von Muhlen",1280,
D129="Edson Luiz",1296,
D129="Sidimar Luis",1325,
D129="Luiz Olavo",1607,
D129="Guilherme Juhliano",1522,
D129="Anaina Schmidt",1503,
D129="Perdido",0,
D129="Carlos Alberto",1615,
D129="Fabricio Brancher",1237,
D129="Rita de Cassia",1219,
D129="Jonathas Baptista",1363,
D129="GianFrancisco Silva",1552,
D129="Tiago Ayres",9920,
D129="Victor Hugo",1319,
D129="Jose Carlos",1393,
TRUE,""
)</f>
        <v>1235</v>
      </c>
      <c r="D129" s="60" t="s">
        <v>125</v>
      </c>
      <c r="E129" s="60" t="s">
        <v>48</v>
      </c>
      <c r="F129" s="56" t="str" cm="1">
        <f t="array" ref="F129">_xlfn.IFS(
D129="Andreia Lopes","Serra",
D129="Arlecio Lindemann","Sul",
D129="Dionis Jose","Vale dos Sinos",
D129="Douglas Montagna","Grande POA",
D129="Elisiane Lambrechtt","Grande POA",
D129="Gislaine Muller","Vale dos Sinos",
D129="Henrique Godinho","Grande POA",
D129="Rose - Nelvara","Sul",
D129="Viviane Botelho","Sul",
D129="Ariane Quebao","Grande POA",
D129="Camila Arruda","Sul",
D129="Jairo Costa","Sul",
D129="Moacir Lopes","Grande POA",
D129="Nei Xavier","Grande POA",
D129="Raquel Ricardo","Vale dos Sinos",
D129="Tatiana | Serra","Serra",
D129="Tatiana | Litoral","Litoral",
D129="Timoteo Hellwing","Sul",
D129="Volnei Klug","Sul",
D129="Wagner da Silva","Vale dos Sinos",
D129="Marcelo de Souza","Sul",
D129="Fernando Moura","Serra",
D129="Paulo Renato","Litoral",
D129="Vinicios da Luz","Litoral",
D129="Bruno Santos","Litoral",
D129="Mauricio Keenan","Sul",
D129="Cristielen da Silva","Vale dos Sinos",
D129="Juliano Lause","Grande POA",
D129="Thiago Fraga","Vale dos Sinos",
D129="Natália Bombardelli","Geral",
D129="Jenifer Rodrigues","Geral",
D129="Evandro da Costa","Serra",
D129="Henrik Von Muhlen","Serra",
D129="Vinicius da Luz","Litoral",
D129="Edson Luiz","Sul",
D129="Rose - Nelvaira","Sul",
D129="Sidimar Luis","Serra",
D129="Guilherme Juhliano","Grande POA",
D129="Anaina Schmidt","Sul",
D129="Timoteo Hellwig","Sul",
D129="Carlos Alberto","Sul",
D129="Fabricio Brancher","Serra",
D129="Rita de Cassia","Sul",
D129="Luiz Olavo","Litoral",
D129="GianFrancisco Silva","Grande POA",
D129="Larissa de Moura","Sul",
D129="Jose Carlos","Serra",
D129="Jonathas Baptista","Litoral",
D129="Victor Hugo","Vale dos Sinos",
D129="Tiago Ayres","Sul",
D129="Larissa de Moura","Sul",
D129="Perdido","Perdido",
TRUE,""
)</f>
        <v>Serra</v>
      </c>
      <c r="G129" s="56" t="str">
        <f t="shared" si="1"/>
        <v>Jackson</v>
      </c>
      <c r="H129" s="57" t="s">
        <v>186</v>
      </c>
      <c r="I129" s="61">
        <v>46205</v>
      </c>
      <c r="J129" s="60" t="s">
        <v>34</v>
      </c>
      <c r="K129" s="60"/>
      <c r="L129" s="73"/>
    </row>
    <row r="130" spans="1:12" s="57" customFormat="1" ht="15" customHeight="1">
      <c r="A130" s="60">
        <v>19848</v>
      </c>
      <c r="B130" s="5" t="s">
        <v>27</v>
      </c>
      <c r="C130" s="54" cm="1">
        <f t="array" ref="C130">_xlfn.IFS(
D130="Jenifer Rodrigues",1575,
D130="Tatiana | Serra",9886,
D130="Cristielen da Silva",1211,
D130="Paulo Renato",6127,
D130="Ariane Quebao",1596,
D130="Henrique Godinho",1518,
D130="Timoteo Hellwing",9839,
D130="Gislaine Muller",9937,
D130="Rose - Nelvara",9863,
D130="Nei Xavier",1150,
D130="Raquel Ricardo",1217,
D130="Elisiane Lambrechtt",1234,
D130="Arlecio Lindemann",1328,
D130="Andreia Lopes",1504,
D130="Moacir Lopes",1278,
D130="Dionis Jose",1525,
D130="Volnei Klug",1335,
D130="Jairo Costa",9911,
D130="Camila Arruda",1464,
D130="Viviane Botelho",9872,
D130="Douglas Montagna",1581,
D130="Natália Bombardelli",1429,
D130="Wagner da Silva",1623,
D130="Marcelo de Souza",9808,
D130="Fernando Moura",1450,
D130="Mauricio Keenan",1500,
D130="Vinicius da Luz",9905,
D130="Bruno Santos",1273,
D130="Juliano Lause",1544,
D130="Thiago Fraga",1604,
D130="Evandro da Costa",1235,
D130="Henrik Von Muhlen",1280,
D130="Edson Luiz",1296,
D130="Sidimar Luis",1325,
D130="Luiz Olavo",1607,
D130="Guilherme Juhliano",1522,
D130="Anaina Schmidt",1503,
D130="Perdido",0,
D130="Carlos Alberto",1615,
D130="Fabricio Brancher",1237,
D130="Rita de Cassia",1219,
D130="Jonathas Baptista",1363,
D130="GianFrancisco Silva",1552,
D130="Tiago Ayres",9920,
D130="Victor Hugo",1319,
D130="Jose Carlos",1393,
TRUE,""
)</f>
        <v>1280</v>
      </c>
      <c r="D130" s="60" t="s">
        <v>120</v>
      </c>
      <c r="E130" s="60" t="s">
        <v>48</v>
      </c>
      <c r="F130" s="56" t="str" cm="1">
        <f t="array" ref="F130">_xlfn.IFS(
D130="Andreia Lopes","Serra",
D130="Arlecio Lindemann","Sul",
D130="Dionis Jose","Vale dos Sinos",
D130="Douglas Montagna","Grande POA",
D130="Elisiane Lambrechtt","Grande POA",
D130="Gislaine Muller","Vale dos Sinos",
D130="Henrique Godinho","Grande POA",
D130="Rose - Nelvara","Sul",
D130="Viviane Botelho","Sul",
D130="Ariane Quebao","Grande POA",
D130="Camila Arruda","Sul",
D130="Jairo Costa","Sul",
D130="Moacir Lopes","Grande POA",
D130="Nei Xavier","Grande POA",
D130="Raquel Ricardo","Vale dos Sinos",
D130="Tatiana | Serra","Serra",
D130="Tatiana | Litoral","Litoral",
D130="Timoteo Hellwing","Sul",
D130="Volnei Klug","Sul",
D130="Wagner da Silva","Vale dos Sinos",
D130="Marcelo de Souza","Sul",
D130="Fernando Moura","Serra",
D130="Paulo Renato","Litoral",
D130="Vinicios da Luz","Litoral",
D130="Bruno Santos","Litoral",
D130="Mauricio Keenan","Sul",
D130="Cristielen da Silva","Vale dos Sinos",
D130="Juliano Lause","Grande POA",
D130="Thiago Fraga","Vale dos Sinos",
D130="Natália Bombardelli","Geral",
D130="Jenifer Rodrigues","Geral",
D130="Evandro da Costa","Serra",
D130="Henrik Von Muhlen","Serra",
D130="Vinicius da Luz","Litoral",
D130="Edson Luiz","Sul",
D130="Rose - Nelvaira","Sul",
D130="Sidimar Luis","Serra",
D130="Guilherme Juhliano","Grande POA",
D130="Anaina Schmidt","Sul",
D130="Timoteo Hellwig","Sul",
D130="Carlos Alberto","Sul",
D130="Fabricio Brancher","Serra",
D130="Rita de Cassia","Sul",
D130="Luiz Olavo","Litoral",
D130="GianFrancisco Silva","Grande POA",
D130="Larissa de Moura","Sul",
D130="Jose Carlos","Serra",
D130="Jonathas Baptista","Litoral",
D130="Victor Hugo","Vale dos Sinos",
D130="Tiago Ayres","Sul",
D130="Larissa de Moura","Sul",
D130="Perdido","Perdido",
TRUE,""
)</f>
        <v>Serra</v>
      </c>
      <c r="G130" s="56" t="str">
        <f t="shared" si="1"/>
        <v>Jackson</v>
      </c>
      <c r="H130" s="57" t="s">
        <v>186</v>
      </c>
      <c r="I130" s="61">
        <v>46205</v>
      </c>
      <c r="J130" s="60" t="s">
        <v>34</v>
      </c>
      <c r="K130" s="60"/>
      <c r="L130" s="73"/>
    </row>
    <row r="131" spans="1:12" s="57" customFormat="1" ht="15" customHeight="1">
      <c r="A131" s="60">
        <v>22457</v>
      </c>
      <c r="B131" s="5" t="s">
        <v>27</v>
      </c>
      <c r="C131" s="54" cm="1">
        <f t="array" ref="C131">_xlfn.IFS(
D131="Jenifer Rodrigues",1575,
D131="Tatiana | Serra",9886,
D131="Cristielen da Silva",1211,
D131="Paulo Renato",6127,
D131="Ariane Quebao",1596,
D131="Henrique Godinho",1518,
D131="Timoteo Hellwing",9839,
D131="Gislaine Muller",9937,
D131="Rose - Nelvara",9863,
D131="Nei Xavier",1150,
D131="Raquel Ricardo",1217,
D131="Elisiane Lambrechtt",1234,
D131="Arlecio Lindemann",1328,
D131="Andreia Lopes",1504,
D131="Moacir Lopes",1278,
D131="Dionis Jose",1525,
D131="Volnei Klug",1335,
D131="Jairo Costa",9911,
D131="Camila Arruda",1464,
D131="Viviane Botelho",9872,
D131="Douglas Montagna",1581,
D131="Natália Bombardelli",1429,
D131="Wagner da Silva",1623,
D131="Marcelo de Souza",9808,
D131="Fernando Moura",1450,
D131="Mauricio Keenan",1500,
D131="Vinicius da Luz",9905,
D131="Bruno Santos",1273,
D131="Juliano Lause",1544,
D131="Thiago Fraga",1604,
D131="Evandro da Costa",1235,
D131="Henrik Von Muhlen",1280,
D131="Edson Luiz",1296,
D131="Sidimar Luis",1325,
D131="Luiz Olavo",1607,
D131="Guilherme Juhliano",1522,
D131="Anaina Schmidt",1503,
D131="Perdido",0,
D131="Carlos Alberto",1615,
D131="Fabricio Brancher",1237,
D131="Rita de Cassia",1219,
D131="Jonathas Baptista",1363,
D131="GianFrancisco Silva",1552,
D131="Tiago Ayres",9920,
D131="Victor Hugo",1319,
D131="Jose Carlos",1393,
TRUE,""
)</f>
        <v>9905</v>
      </c>
      <c r="D131" s="60" t="s">
        <v>123</v>
      </c>
      <c r="E131" s="60" t="s">
        <v>48</v>
      </c>
      <c r="F131" s="56" t="str" cm="1">
        <f t="array" ref="F131">_xlfn.IFS(
D131="Andreia Lopes","Serra",
D131="Arlecio Lindemann","Sul",
D131="Dionis Jose","Vale dos Sinos",
D131="Douglas Montagna","Grande POA",
D131="Elisiane Lambrechtt","Grande POA",
D131="Gislaine Muller","Vale dos Sinos",
D131="Henrique Godinho","Grande POA",
D131="Rose - Nelvara","Sul",
D131="Viviane Botelho","Sul",
D131="Ariane Quebao","Grande POA",
D131="Camila Arruda","Sul",
D131="Jairo Costa","Sul",
D131="Moacir Lopes","Grande POA",
D131="Nei Xavier","Grande POA",
D131="Raquel Ricardo","Vale dos Sinos",
D131="Tatiana | Serra","Serra",
D131="Tatiana | Litoral","Litoral",
D131="Timoteo Hellwing","Sul",
D131="Volnei Klug","Sul",
D131="Wagner da Silva","Vale dos Sinos",
D131="Marcelo de Souza","Sul",
D131="Fernando Moura","Serra",
D131="Paulo Renato","Litoral",
D131="Vinicios da Luz","Litoral",
D131="Bruno Santos","Litoral",
D131="Mauricio Keenan","Sul",
D131="Cristielen da Silva","Vale dos Sinos",
D131="Juliano Lause","Grande POA",
D131="Thiago Fraga","Vale dos Sinos",
D131="Natália Bombardelli","Geral",
D131="Jenifer Rodrigues","Geral",
D131="Evandro da Costa","Serra",
D131="Henrik Von Muhlen","Serra",
D131="Vinicius da Luz","Litoral",
D131="Edson Luiz","Sul",
D131="Rose - Nelvaira","Sul",
D131="Sidimar Luis","Serra",
D131="Guilherme Juhliano","Grande POA",
D131="Anaina Schmidt","Sul",
D131="Timoteo Hellwig","Sul",
D131="Carlos Alberto","Sul",
D131="Fabricio Brancher","Serra",
D131="Rita de Cassia","Sul",
D131="Luiz Olavo","Litoral",
D131="GianFrancisco Silva","Grande POA",
D131="Larissa de Moura","Sul",
D131="Jose Carlos","Serra",
D131="Jonathas Baptista","Litoral",
D131="Victor Hugo","Vale dos Sinos",
D131="Tiago Ayres","Sul",
D131="Larissa de Moura","Sul",
D131="Perdido","Perdido",
TRUE,""
)</f>
        <v>Litoral</v>
      </c>
      <c r="G131" s="56" t="str">
        <f t="shared" si="1"/>
        <v>Muriel</v>
      </c>
      <c r="H131" s="57" t="s">
        <v>186</v>
      </c>
      <c r="I131" s="61">
        <v>46205</v>
      </c>
      <c r="J131" s="60" t="s">
        <v>34</v>
      </c>
      <c r="K131" s="60"/>
      <c r="L131" s="73"/>
    </row>
    <row r="132" spans="1:12" s="57" customFormat="1" ht="15" customHeight="1">
      <c r="A132" s="60">
        <v>24833</v>
      </c>
      <c r="B132" s="5" t="s">
        <v>27</v>
      </c>
      <c r="C132" s="54" cm="1">
        <f t="array" ref="C132">_xlfn.IFS(
D132="Jenifer Rodrigues",1575,
D132="Tatiana | Serra",9886,
D132="Cristielen da Silva",1211,
D132="Paulo Renato",6127,
D132="Ariane Quebao",1596,
D132="Henrique Godinho",1518,
D132="Timoteo Hellwing",9839,
D132="Gislaine Muller",9937,
D132="Rose - Nelvara",9863,
D132="Nei Xavier",1150,
D132="Raquel Ricardo",1217,
D132="Elisiane Lambrechtt",1234,
D132="Arlecio Lindemann",1328,
D132="Andreia Lopes",1504,
D132="Moacir Lopes",1278,
D132="Dionis Jose",1525,
D132="Volnei Klug",1335,
D132="Jairo Costa",9911,
D132="Camila Arruda",1464,
D132="Viviane Botelho",9872,
D132="Douglas Montagna",1581,
D132="Natália Bombardelli",1429,
D132="Wagner da Silva",1623,
D132="Marcelo de Souza",9808,
D132="Fernando Moura",1450,
D132="Mauricio Keenan",1500,
D132="Vinicius da Luz",9905,
D132="Bruno Santos",1273,
D132="Juliano Lause",1544,
D132="Thiago Fraga",1604,
D132="Evandro da Costa",1235,
D132="Henrik Von Muhlen",1280,
D132="Edson Luiz",1296,
D132="Sidimar Luis",1325,
D132="Luiz Olavo",1607,
D132="Guilherme Juhliano",1522,
D132="Anaina Schmidt",1503,
D132="Perdido",0,
D132="Carlos Alberto",1615,
D132="Fabricio Brancher",1237,
D132="Rita de Cassia",1219,
D132="Jonathas Baptista",1363,
D132="GianFrancisco Silva",1552,
D132="Tiago Ayres",9920,
D132="Victor Hugo",1319,
D132="Jose Carlos",1393,
TRUE,""
)</f>
        <v>1150</v>
      </c>
      <c r="D132" s="60" t="s">
        <v>67</v>
      </c>
      <c r="E132" s="60" t="s">
        <v>48</v>
      </c>
      <c r="F132" s="56" t="str" cm="1">
        <f t="array" ref="F132">_xlfn.IFS(
D132="Andreia Lopes","Serra",
D132="Arlecio Lindemann","Sul",
D132="Dionis Jose","Vale dos Sinos",
D132="Douglas Montagna","Grande POA",
D132="Elisiane Lambrechtt","Grande POA",
D132="Gislaine Muller","Vale dos Sinos",
D132="Henrique Godinho","Grande POA",
D132="Rose - Nelvara","Sul",
D132="Viviane Botelho","Sul",
D132="Ariane Quebao","Grande POA",
D132="Camila Arruda","Sul",
D132="Jairo Costa","Sul",
D132="Moacir Lopes","Grande POA",
D132="Nei Xavier","Grande POA",
D132="Raquel Ricardo","Vale dos Sinos",
D132="Tatiana | Serra","Serra",
D132="Tatiana | Litoral","Litoral",
D132="Timoteo Hellwing","Sul",
D132="Volnei Klug","Sul",
D132="Wagner da Silva","Vale dos Sinos",
D132="Marcelo de Souza","Sul",
D132="Fernando Moura","Serra",
D132="Paulo Renato","Litoral",
D132="Vinicios da Luz","Litoral",
D132="Bruno Santos","Litoral",
D132="Mauricio Keenan","Sul",
D132="Cristielen da Silva","Vale dos Sinos",
D132="Juliano Lause","Grande POA",
D132="Thiago Fraga","Vale dos Sinos",
D132="Natália Bombardelli","Geral",
D132="Jenifer Rodrigues","Geral",
D132="Evandro da Costa","Serra",
D132="Henrik Von Muhlen","Serra",
D132="Vinicius da Luz","Litoral",
D132="Edson Luiz","Sul",
D132="Rose - Nelvaira","Sul",
D132="Sidimar Luis","Serra",
D132="Guilherme Juhliano","Grande POA",
D132="Anaina Schmidt","Sul",
D132="Timoteo Hellwig","Sul",
D132="Carlos Alberto","Sul",
D132="Fabricio Brancher","Serra",
D132="Rita de Cassia","Sul",
D132="Luiz Olavo","Litoral",
D132="GianFrancisco Silva","Grande POA",
D132="Larissa de Moura","Sul",
D132="Jose Carlos","Serra",
D132="Jonathas Baptista","Litoral",
D132="Victor Hugo","Vale dos Sinos",
D132="Tiago Ayres","Sul",
D132="Larissa de Moura","Sul",
D132="Perdido","Perdido",
TRUE,""
)</f>
        <v>Grande POA</v>
      </c>
      <c r="G132" s="56" t="str">
        <f t="shared" si="1"/>
        <v>Juliano</v>
      </c>
      <c r="H132" s="57" t="s">
        <v>186</v>
      </c>
      <c r="I132" s="61">
        <v>46205</v>
      </c>
      <c r="J132" s="60" t="s">
        <v>34</v>
      </c>
      <c r="K132" s="60"/>
      <c r="L132" s="73"/>
    </row>
    <row r="133" spans="1:12" s="57" customFormat="1" ht="15" customHeight="1">
      <c r="A133" s="60">
        <v>31399</v>
      </c>
      <c r="B133" s="5" t="s">
        <v>27</v>
      </c>
      <c r="C133" s="54" cm="1">
        <f t="array" ref="C133">_xlfn.IFS(
D133="Jenifer Rodrigues",1575,
D133="Tatiana | Serra",9886,
D133="Cristielen da Silva",1211,
D133="Paulo Renato",6127,
D133="Ariane Quebao",1596,
D133="Henrique Godinho",1518,
D133="Timoteo Hellwing",9839,
D133="Gislaine Muller",9937,
D133="Rose - Nelvara",9863,
D133="Nei Xavier",1150,
D133="Raquel Ricardo",1217,
D133="Elisiane Lambrechtt",1234,
D133="Arlecio Lindemann",1328,
D133="Andreia Lopes",1504,
D133="Moacir Lopes",1278,
D133="Dionis Jose",1525,
D133="Volnei Klug",1335,
D133="Jairo Costa",9911,
D133="Camila Arruda",1464,
D133="Viviane Botelho",9872,
D133="Douglas Montagna",1581,
D133="Natália Bombardelli",1429,
D133="Wagner da Silva",1623,
D133="Marcelo de Souza",9808,
D133="Fernando Moura",1450,
D133="Mauricio Keenan",1500,
D133="Vinicius da Luz",9905,
D133="Bruno Santos",1273,
D133="Juliano Lause",1544,
D133="Thiago Fraga",1604,
D133="Evandro da Costa",1235,
D133="Henrik Von Muhlen",1280,
D133="Edson Luiz",1296,
D133="Sidimar Luis",1325,
D133="Luiz Olavo",1607,
D133="Guilherme Juhliano",1522,
D133="Anaina Schmidt",1503,
D133="Perdido",0,
D133="Carlos Alberto",1615,
D133="Fabricio Brancher",1237,
D133="Rita de Cassia",1219,
D133="Jonathas Baptista",1363,
D133="GianFrancisco Silva",1552,
D133="Tiago Ayres",9920,
D133="Victor Hugo",1319,
D133="Jose Carlos",1393,
TRUE,""
)</f>
        <v>1296</v>
      </c>
      <c r="D133" s="60" t="s">
        <v>122</v>
      </c>
      <c r="E133" s="60" t="s">
        <v>48</v>
      </c>
      <c r="F133" s="56" t="str" cm="1">
        <f t="array" ref="F133">_xlfn.IFS(
D133="Andreia Lopes","Serra",
D133="Arlecio Lindemann","Sul",
D133="Dionis Jose","Vale dos Sinos",
D133="Douglas Montagna","Grande POA",
D133="Elisiane Lambrechtt","Grande POA",
D133="Gislaine Muller","Vale dos Sinos",
D133="Henrique Godinho","Grande POA",
D133="Rose - Nelvara","Sul",
D133="Viviane Botelho","Sul",
D133="Ariane Quebao","Grande POA",
D133="Camila Arruda","Sul",
D133="Jairo Costa","Sul",
D133="Moacir Lopes","Grande POA",
D133="Nei Xavier","Grande POA",
D133="Raquel Ricardo","Vale dos Sinos",
D133="Tatiana | Serra","Serra",
D133="Tatiana | Litoral","Litoral",
D133="Timoteo Hellwing","Sul",
D133="Volnei Klug","Sul",
D133="Wagner da Silva","Vale dos Sinos",
D133="Marcelo de Souza","Sul",
D133="Fernando Moura","Serra",
D133="Paulo Renato","Litoral",
D133="Vinicios da Luz","Litoral",
D133="Bruno Santos","Litoral",
D133="Mauricio Keenan","Sul",
D133="Cristielen da Silva","Vale dos Sinos",
D133="Juliano Lause","Grande POA",
D133="Thiago Fraga","Vale dos Sinos",
D133="Natália Bombardelli","Geral",
D133="Jenifer Rodrigues","Geral",
D133="Evandro da Costa","Serra",
D133="Henrik Von Muhlen","Serra",
D133="Vinicius da Luz","Litoral",
D133="Edson Luiz","Sul",
D133="Rose - Nelvaira","Sul",
D133="Sidimar Luis","Serra",
D133="Guilherme Juhliano","Grande POA",
D133="Anaina Schmidt","Sul",
D133="Timoteo Hellwig","Sul",
D133="Carlos Alberto","Sul",
D133="Fabricio Brancher","Serra",
D133="Rita de Cassia","Sul",
D133="Luiz Olavo","Litoral",
D133="GianFrancisco Silva","Grande POA",
D133="Larissa de Moura","Sul",
D133="Jose Carlos","Serra",
D133="Jonathas Baptista","Litoral",
D133="Victor Hugo","Vale dos Sinos",
D133="Tiago Ayres","Sul",
D133="Larissa de Moura","Sul",
D133="Perdido","Perdido",
TRUE,""
)</f>
        <v>Sul</v>
      </c>
      <c r="G133" s="56" t="str">
        <f t="shared" ref="G133:G196" si="2">IF(OR(E133="TELEVENDAS",E133="PRÉ VENDAS"),"Franciele",
IF(E133="PERDIDO","Perdido",
IF(E133="EXTERNO",
IF(F133="Litoral","Muriel",
IF(F133="Sul","Moizes",
IF(F133="Grande POA","Juliano",
IF(F133="Vale dos Sinos","Leonardo",
IF(F133="Serra","Jackson",""))))),
"")))</f>
        <v>Moizes</v>
      </c>
      <c r="H133" s="57" t="s">
        <v>186</v>
      </c>
      <c r="I133" s="61">
        <v>46205</v>
      </c>
      <c r="J133" s="60" t="s">
        <v>34</v>
      </c>
      <c r="K133" s="60"/>
      <c r="L133" s="73"/>
    </row>
    <row r="134" spans="1:12" s="57" customFormat="1" ht="15" customHeight="1">
      <c r="A134" s="60">
        <v>33607</v>
      </c>
      <c r="B134" s="5" t="s">
        <v>27</v>
      </c>
      <c r="C134" s="54" cm="1">
        <f t="array" ref="C134">_xlfn.IFS(
D134="Jenifer Rodrigues",1575,
D134="Tatiana | Serra",9886,
D134="Cristielen da Silva",1211,
D134="Paulo Renato",6127,
D134="Ariane Quebao",1596,
D134="Henrique Godinho",1518,
D134="Timoteo Hellwing",9839,
D134="Gislaine Muller",9937,
D134="Rose - Nelvara",9863,
D134="Nei Xavier",1150,
D134="Raquel Ricardo",1217,
D134="Elisiane Lambrechtt",1234,
D134="Arlecio Lindemann",1328,
D134="Andreia Lopes",1504,
D134="Moacir Lopes",1278,
D134="Dionis Jose",1525,
D134="Volnei Klug",1335,
D134="Jairo Costa",9911,
D134="Camila Arruda",1464,
D134="Viviane Botelho",9872,
D134="Douglas Montagna",1581,
D134="Natália Bombardelli",1429,
D134="Wagner da Silva",1623,
D134="Marcelo de Souza",9808,
D134="Fernando Moura",1450,
D134="Mauricio Keenan",1500,
D134="Vinicius da Luz",9905,
D134="Bruno Santos",1273,
D134="Juliano Lause",1544,
D134="Thiago Fraga",1604,
D134="Evandro da Costa",1235,
D134="Henrik Von Muhlen",1280,
D134="Edson Luiz",1296,
D134="Sidimar Luis",1325,
D134="Luiz Olavo",1607,
D134="Guilherme Juhliano",1522,
D134="Anaina Schmidt",1503,
D134="Perdido",0,
D134="Carlos Alberto",1615,
D134="Fabricio Brancher",1237,
D134="Rita de Cassia",1219,
D134="Jonathas Baptista",1363,
D134="GianFrancisco Silva",1552,
D134="Tiago Ayres",9920,
D134="Victor Hugo",1319,
D134="Jose Carlos",1393,
TRUE,""
)</f>
        <v>9808</v>
      </c>
      <c r="D134" s="60" t="s">
        <v>83</v>
      </c>
      <c r="E134" s="60" t="s">
        <v>48</v>
      </c>
      <c r="F134" s="56" t="str" cm="1">
        <f t="array" ref="F134">_xlfn.IFS(
D134="Andreia Lopes","Serra",
D134="Arlecio Lindemann","Sul",
D134="Dionis Jose","Vale dos Sinos",
D134="Douglas Montagna","Grande POA",
D134="Elisiane Lambrechtt","Grande POA",
D134="Gislaine Muller","Vale dos Sinos",
D134="Henrique Godinho","Grande POA",
D134="Rose - Nelvara","Sul",
D134="Viviane Botelho","Sul",
D134="Ariane Quebao","Grande POA",
D134="Camila Arruda","Sul",
D134="Jairo Costa","Sul",
D134="Moacir Lopes","Grande POA",
D134="Nei Xavier","Grande POA",
D134="Raquel Ricardo","Vale dos Sinos",
D134="Tatiana | Serra","Serra",
D134="Tatiana | Litoral","Litoral",
D134="Timoteo Hellwing","Sul",
D134="Volnei Klug","Sul",
D134="Wagner da Silva","Vale dos Sinos",
D134="Marcelo de Souza","Sul",
D134="Fernando Moura","Serra",
D134="Paulo Renato","Litoral",
D134="Vinicios da Luz","Litoral",
D134="Bruno Santos","Litoral",
D134="Mauricio Keenan","Sul",
D134="Cristielen da Silva","Vale dos Sinos",
D134="Juliano Lause","Grande POA",
D134="Thiago Fraga","Vale dos Sinos",
D134="Natália Bombardelli","Geral",
D134="Jenifer Rodrigues","Geral",
D134="Evandro da Costa","Serra",
D134="Henrik Von Muhlen","Serra",
D134="Vinicius da Luz","Litoral",
D134="Edson Luiz","Sul",
D134="Rose - Nelvaira","Sul",
D134="Sidimar Luis","Serra",
D134="Guilherme Juhliano","Grande POA",
D134="Anaina Schmidt","Sul",
D134="Timoteo Hellwig","Sul",
D134="Carlos Alberto","Sul",
D134="Fabricio Brancher","Serra",
D134="Rita de Cassia","Sul",
D134="Luiz Olavo","Litoral",
D134="GianFrancisco Silva","Grande POA",
D134="Larissa de Moura","Sul",
D134="Jose Carlos","Serra",
D134="Jonathas Baptista","Litoral",
D134="Victor Hugo","Vale dos Sinos",
D134="Tiago Ayres","Sul",
D134="Larissa de Moura","Sul",
D134="Perdido","Perdido",
TRUE,""
)</f>
        <v>Sul</v>
      </c>
      <c r="G134" s="56" t="str">
        <f t="shared" si="2"/>
        <v>Moizes</v>
      </c>
      <c r="H134" s="57" t="s">
        <v>186</v>
      </c>
      <c r="I134" s="61">
        <v>46205</v>
      </c>
      <c r="J134" s="60" t="s">
        <v>34</v>
      </c>
      <c r="K134" s="60"/>
      <c r="L134" s="73"/>
    </row>
    <row r="135" spans="1:12" s="57" customFormat="1" ht="15" customHeight="1">
      <c r="A135" s="60">
        <v>35533</v>
      </c>
      <c r="B135" s="5" t="s">
        <v>27</v>
      </c>
      <c r="C135" s="54" cm="1">
        <f t="array" ref="C135">_xlfn.IFS(
D135="Jenifer Rodrigues",1575,
D135="Tatiana | Serra",9886,
D135="Cristielen da Silva",1211,
D135="Paulo Renato",6127,
D135="Ariane Quebao",1596,
D135="Henrique Godinho",1518,
D135="Timoteo Hellwing",9839,
D135="Gislaine Muller",9937,
D135="Rose - Nelvara",9863,
D135="Nei Xavier",1150,
D135="Raquel Ricardo",1217,
D135="Elisiane Lambrechtt",1234,
D135="Arlecio Lindemann",1328,
D135="Andreia Lopes",1504,
D135="Moacir Lopes",1278,
D135="Dionis Jose",1525,
D135="Volnei Klug",1335,
D135="Jairo Costa",9911,
D135="Camila Arruda",1464,
D135="Viviane Botelho",9872,
D135="Douglas Montagna",1581,
D135="Natália Bombardelli",1429,
D135="Wagner da Silva",1623,
D135="Marcelo de Souza",9808,
D135="Fernando Moura",1450,
D135="Mauricio Keenan",1500,
D135="Vinicius da Luz",9905,
D135="Bruno Santos",1273,
D135="Juliano Lause",1544,
D135="Thiago Fraga",1604,
D135="Evandro da Costa",1235,
D135="Henrik Von Muhlen",1280,
D135="Edson Luiz",1296,
D135="Sidimar Luis",1325,
D135="Luiz Olavo",1607,
D135="Guilherme Juhliano",1522,
D135="Anaina Schmidt",1503,
D135="Perdido",0,
D135="Carlos Alberto",1615,
D135="Fabricio Brancher",1237,
D135="Rita de Cassia",1219,
D135="Jonathas Baptista",1363,
D135="GianFrancisco Silva",1552,
D135="Tiago Ayres",9920,
D135="Victor Hugo",1319,
D135="Jose Carlos",1393,
TRUE,""
)</f>
        <v>6127</v>
      </c>
      <c r="D135" s="60" t="s">
        <v>41</v>
      </c>
      <c r="E135" s="60" t="s">
        <v>48</v>
      </c>
      <c r="F135" s="56" t="str" cm="1">
        <f t="array" ref="F135">_xlfn.IFS(
D135="Andreia Lopes","Serra",
D135="Arlecio Lindemann","Sul",
D135="Dionis Jose","Vale dos Sinos",
D135="Douglas Montagna","Grande POA",
D135="Elisiane Lambrechtt","Grande POA",
D135="Gislaine Muller","Vale dos Sinos",
D135="Henrique Godinho","Grande POA",
D135="Rose - Nelvara","Sul",
D135="Viviane Botelho","Sul",
D135="Ariane Quebao","Grande POA",
D135="Camila Arruda","Sul",
D135="Jairo Costa","Sul",
D135="Moacir Lopes","Grande POA",
D135="Nei Xavier","Grande POA",
D135="Raquel Ricardo","Vale dos Sinos",
D135="Tatiana | Serra","Serra",
D135="Tatiana | Litoral","Litoral",
D135="Timoteo Hellwing","Sul",
D135="Volnei Klug","Sul",
D135="Wagner da Silva","Vale dos Sinos",
D135="Marcelo de Souza","Sul",
D135="Fernando Moura","Serra",
D135="Paulo Renato","Litoral",
D135="Vinicios da Luz","Litoral",
D135="Bruno Santos","Litoral",
D135="Mauricio Keenan","Sul",
D135="Cristielen da Silva","Vale dos Sinos",
D135="Juliano Lause","Grande POA",
D135="Thiago Fraga","Vale dos Sinos",
D135="Natália Bombardelli","Geral",
D135="Jenifer Rodrigues","Geral",
D135="Evandro da Costa","Serra",
D135="Henrik Von Muhlen","Serra",
D135="Vinicius da Luz","Litoral",
D135="Edson Luiz","Sul",
D135="Rose - Nelvaira","Sul",
D135="Sidimar Luis","Serra",
D135="Guilherme Juhliano","Grande POA",
D135="Anaina Schmidt","Sul",
D135="Timoteo Hellwig","Sul",
D135="Carlos Alberto","Sul",
D135="Fabricio Brancher","Serra",
D135="Rita de Cassia","Sul",
D135="Luiz Olavo","Litoral",
D135="GianFrancisco Silva","Grande POA",
D135="Larissa de Moura","Sul",
D135="Jose Carlos","Serra",
D135="Jonathas Baptista","Litoral",
D135="Victor Hugo","Vale dos Sinos",
D135="Tiago Ayres","Sul",
D135="Larissa de Moura","Sul",
D135="Perdido","Perdido",
TRUE,""
)</f>
        <v>Litoral</v>
      </c>
      <c r="G135" s="56" t="str">
        <f t="shared" si="2"/>
        <v>Muriel</v>
      </c>
      <c r="H135" s="57" t="s">
        <v>186</v>
      </c>
      <c r="I135" s="61">
        <v>46205</v>
      </c>
      <c r="J135" s="60" t="s">
        <v>34</v>
      </c>
      <c r="K135" s="60"/>
      <c r="L135" s="73"/>
    </row>
    <row r="136" spans="1:12" s="57" customFormat="1" ht="15" customHeight="1">
      <c r="A136" s="60">
        <v>35978</v>
      </c>
      <c r="B136" s="5" t="s">
        <v>27</v>
      </c>
      <c r="C136" s="54" t="str" cm="1">
        <f t="array" ref="C136">_xlfn.IFS(
D136="Jenifer Rodrigues",1575,
D136="Tatiana | Serra",9886,
D136="Cristielen da Silva",1211,
D136="Paulo Renato",6127,
D136="Ariane Quebao",1596,
D136="Henrique Godinho",1518,
D136="Timoteo Hellwing",9839,
D136="Gislaine Muller",9937,
D136="Rose - Nelvara",9863,
D136="Nei Xavier",1150,
D136="Raquel Ricardo",1217,
D136="Elisiane Lambrechtt",1234,
D136="Arlecio Lindemann",1328,
D136="Andreia Lopes",1504,
D136="Moacir Lopes",1278,
D136="Dionis Jose",1525,
D136="Volnei Klug",1335,
D136="Jairo Costa",9911,
D136="Camila Arruda",1464,
D136="Viviane Botelho",9872,
D136="Douglas Montagna",1581,
D136="Natália Bombardelli",1429,
D136="Wagner da Silva",1623,
D136="Marcelo de Souza",9808,
D136="Fernando Moura",1450,
D136="Mauricio Keenan",1500,
D136="Vinicius da Luz",9905,
D136="Bruno Santos",1273,
D136="Juliano Lause",1544,
D136="Thiago Fraga",1604,
D136="Evandro da Costa",1235,
D136="Henrik Von Muhlen",1280,
D136="Edson Luiz",1296,
D136="Sidimar Luis",1325,
D136="Luiz Olavo",1607,
D136="Guilherme Juhliano",1522,
D136="Anaina Schmidt",1503,
D136="Perdido",0,
D136="Carlos Alberto",1615,
D136="Fabricio Brancher",1237,
D136="Rita de Cassia",1219,
D136="Jonathas Baptista",1363,
D136="GianFrancisco Silva",1552,
D136="Tiago Ayres",9920,
D136="Victor Hugo",1319,
D136="Jose Carlos",1393,
TRUE,""
)</f>
        <v/>
      </c>
      <c r="D136" s="60" t="s">
        <v>119</v>
      </c>
      <c r="E136" s="60" t="s">
        <v>48</v>
      </c>
      <c r="F136" s="56" t="str" cm="1">
        <f t="array" ref="F136">_xlfn.IFS(
D136="Andreia Lopes","Serra",
D136="Arlecio Lindemann","Sul",
D136="Dionis Jose","Vale dos Sinos",
D136="Douglas Montagna","Grande POA",
D136="Elisiane Lambrechtt","Grande POA",
D136="Gislaine Muller","Vale dos Sinos",
D136="Henrique Godinho","Grande POA",
D136="Rose - Nelvara","Sul",
D136="Viviane Botelho","Sul",
D136="Ariane Quebao","Grande POA",
D136="Camila Arruda","Sul",
D136="Jairo Costa","Sul",
D136="Moacir Lopes","Grande POA",
D136="Nei Xavier","Grande POA",
D136="Raquel Ricardo","Vale dos Sinos",
D136="Tatiana | Serra","Serra",
D136="Tatiana | Litoral","Litoral",
D136="Timoteo Hellwing","Sul",
D136="Volnei Klug","Sul",
D136="Wagner da Silva","Vale dos Sinos",
D136="Marcelo de Souza","Sul",
D136="Fernando Moura","Serra",
D136="Paulo Renato","Litoral",
D136="Vinicios da Luz","Litoral",
D136="Bruno Santos","Litoral",
D136="Mauricio Keenan","Sul",
D136="Cristielen da Silva","Vale dos Sinos",
D136="Juliano Lause","Grande POA",
D136="Thiago Fraga","Vale dos Sinos",
D136="Natália Bombardelli","Geral",
D136="Jenifer Rodrigues","Geral",
D136="Evandro da Costa","Serra",
D136="Henrik Von Muhlen","Serra",
D136="Vinicius da Luz","Litoral",
D136="Edson Luiz","Sul",
D136="Rose - Nelvaira","Sul",
D136="Sidimar Luis","Serra",
D136="Guilherme Juhliano","Grande POA",
D136="Anaina Schmidt","Sul",
D136="Timoteo Hellwig","Sul",
D136="Carlos Alberto","Sul",
D136="Fabricio Brancher","Serra",
D136="Rita de Cassia","Sul",
D136="Luiz Olavo","Litoral",
D136="GianFrancisco Silva","Grande POA",
D136="Larissa de Moura","Sul",
D136="Jose Carlos","Serra",
D136="Jonathas Baptista","Litoral",
D136="Victor Hugo","Vale dos Sinos",
D136="Tiago Ayres","Sul",
D136="Larissa de Moura","Sul",
D136="Perdido","Perdido",
TRUE,""
)</f>
        <v>Sul</v>
      </c>
      <c r="G136" s="56" t="str">
        <f t="shared" si="2"/>
        <v>Moizes</v>
      </c>
      <c r="H136" s="57" t="s">
        <v>186</v>
      </c>
      <c r="I136" s="61">
        <v>46205</v>
      </c>
      <c r="J136" s="60" t="s">
        <v>34</v>
      </c>
      <c r="K136" s="60"/>
      <c r="L136" s="73"/>
    </row>
    <row r="137" spans="1:12" s="57" customFormat="1" ht="15" customHeight="1">
      <c r="A137" s="60">
        <v>39096</v>
      </c>
      <c r="B137" s="5" t="s">
        <v>27</v>
      </c>
      <c r="C137" s="54" cm="1">
        <f t="array" ref="C137">_xlfn.IFS(
D137="Jenifer Rodrigues",1575,
D137="Tatiana | Serra",9886,
D137="Cristielen da Silva",1211,
D137="Paulo Renato",6127,
D137="Ariane Quebao",1596,
D137="Henrique Godinho",1518,
D137="Timoteo Hellwing",9839,
D137="Gislaine Muller",9937,
D137="Rose - Nelvara",9863,
D137="Nei Xavier",1150,
D137="Raquel Ricardo",1217,
D137="Elisiane Lambrechtt",1234,
D137="Arlecio Lindemann",1328,
D137="Andreia Lopes",1504,
D137="Moacir Lopes",1278,
D137="Dionis Jose",1525,
D137="Volnei Klug",1335,
D137="Jairo Costa",9911,
D137="Camila Arruda",1464,
D137="Viviane Botelho",9872,
D137="Douglas Montagna",1581,
D137="Natália Bombardelli",1429,
D137="Wagner da Silva",1623,
D137="Marcelo de Souza",9808,
D137="Fernando Moura",1450,
D137="Mauricio Keenan",1500,
D137="Vinicius da Luz",9905,
D137="Bruno Santos",1273,
D137="Juliano Lause",1544,
D137="Thiago Fraga",1604,
D137="Evandro da Costa",1235,
D137="Henrik Von Muhlen",1280,
D137="Edson Luiz",1296,
D137="Sidimar Luis",1325,
D137="Luiz Olavo",1607,
D137="Guilherme Juhliano",1522,
D137="Anaina Schmidt",1503,
D137="Perdido",0,
D137="Carlos Alberto",1615,
D137="Fabricio Brancher",1237,
D137="Rita de Cassia",1219,
D137="Jonathas Baptista",1363,
D137="GianFrancisco Silva",1552,
D137="Tiago Ayres",9920,
D137="Victor Hugo",1319,
D137="Jose Carlos",1393,
TRUE,""
)</f>
        <v>1325</v>
      </c>
      <c r="D137" s="60" t="s">
        <v>126</v>
      </c>
      <c r="E137" s="60" t="s">
        <v>48</v>
      </c>
      <c r="F137" s="56" t="str" cm="1">
        <f t="array" ref="F137">_xlfn.IFS(
D137="Andreia Lopes","Serra",
D137="Arlecio Lindemann","Sul",
D137="Dionis Jose","Vale dos Sinos",
D137="Douglas Montagna","Grande POA",
D137="Elisiane Lambrechtt","Grande POA",
D137="Gislaine Muller","Vale dos Sinos",
D137="Henrique Godinho","Grande POA",
D137="Rose - Nelvara","Sul",
D137="Viviane Botelho","Sul",
D137="Ariane Quebao","Grande POA",
D137="Camila Arruda","Sul",
D137="Jairo Costa","Sul",
D137="Moacir Lopes","Grande POA",
D137="Nei Xavier","Grande POA",
D137="Raquel Ricardo","Vale dos Sinos",
D137="Tatiana | Serra","Serra",
D137="Tatiana | Litoral","Litoral",
D137="Timoteo Hellwing","Sul",
D137="Volnei Klug","Sul",
D137="Wagner da Silva","Vale dos Sinos",
D137="Marcelo de Souza","Sul",
D137="Fernando Moura","Serra",
D137="Paulo Renato","Litoral",
D137="Vinicios da Luz","Litoral",
D137="Bruno Santos","Litoral",
D137="Mauricio Keenan","Sul",
D137="Cristielen da Silva","Vale dos Sinos",
D137="Juliano Lause","Grande POA",
D137="Thiago Fraga","Vale dos Sinos",
D137="Natália Bombardelli","Geral",
D137="Jenifer Rodrigues","Geral",
D137="Evandro da Costa","Serra",
D137="Henrik Von Muhlen","Serra",
D137="Vinicius da Luz","Litoral",
D137="Edson Luiz","Sul",
D137="Rose - Nelvaira","Sul",
D137="Sidimar Luis","Serra",
D137="Guilherme Juhliano","Grande POA",
D137="Anaina Schmidt","Sul",
D137="Timoteo Hellwig","Sul",
D137="Carlos Alberto","Sul",
D137="Fabricio Brancher","Serra",
D137="Rita de Cassia","Sul",
D137="Luiz Olavo","Litoral",
D137="GianFrancisco Silva","Grande POA",
D137="Larissa de Moura","Sul",
D137="Jose Carlos","Serra",
D137="Jonathas Baptista","Litoral",
D137="Victor Hugo","Vale dos Sinos",
D137="Tiago Ayres","Sul",
D137="Larissa de Moura","Sul",
D137="Perdido","Perdido",
TRUE,""
)</f>
        <v>Serra</v>
      </c>
      <c r="G137" s="56" t="str">
        <f t="shared" si="2"/>
        <v>Jackson</v>
      </c>
      <c r="H137" s="57" t="s">
        <v>186</v>
      </c>
      <c r="I137" s="61">
        <v>46205</v>
      </c>
      <c r="J137" s="60" t="s">
        <v>34</v>
      </c>
      <c r="K137" s="60"/>
      <c r="L137" s="73"/>
    </row>
    <row r="138" spans="1:12" s="57" customFormat="1" ht="15" customHeight="1">
      <c r="A138" s="60">
        <v>39470</v>
      </c>
      <c r="B138" s="5" t="s">
        <v>27</v>
      </c>
      <c r="C138" s="54" cm="1">
        <f t="array" ref="C138">_xlfn.IFS(
D138="Jenifer Rodrigues",1575,
D138="Tatiana | Serra",9886,
D138="Cristielen da Silva",1211,
D138="Paulo Renato",6127,
D138="Ariane Quebao",1596,
D138="Henrique Godinho",1518,
D138="Timoteo Hellwing",9839,
D138="Gislaine Muller",9937,
D138="Rose - Nelvara",9863,
D138="Nei Xavier",1150,
D138="Raquel Ricardo",1217,
D138="Elisiane Lambrechtt",1234,
D138="Arlecio Lindemann",1328,
D138="Andreia Lopes",1504,
D138="Moacir Lopes",1278,
D138="Dionis Jose",1525,
D138="Volnei Klug",1335,
D138="Jairo Costa",9911,
D138="Camila Arruda",1464,
D138="Viviane Botelho",9872,
D138="Douglas Montagna",1581,
D138="Natália Bombardelli",1429,
D138="Wagner da Silva",1623,
D138="Marcelo de Souza",9808,
D138="Fernando Moura",1450,
D138="Mauricio Keenan",1500,
D138="Vinicius da Luz",9905,
D138="Bruno Santos",1273,
D138="Juliano Lause",1544,
D138="Thiago Fraga",1604,
D138="Evandro da Costa",1235,
D138="Henrik Von Muhlen",1280,
D138="Edson Luiz",1296,
D138="Sidimar Luis",1325,
D138="Luiz Olavo",1607,
D138="Guilherme Juhliano",1522,
D138="Anaina Schmidt",1503,
D138="Perdido",0,
D138="Carlos Alberto",1615,
D138="Fabricio Brancher",1237,
D138="Rita de Cassia",1219,
D138="Jonathas Baptista",1363,
D138="GianFrancisco Silva",1552,
D138="Tiago Ayres",9920,
D138="Victor Hugo",1319,
D138="Jose Carlos",1393,
TRUE,""
)</f>
        <v>9808</v>
      </c>
      <c r="D138" s="60" t="s">
        <v>83</v>
      </c>
      <c r="E138" s="60" t="s">
        <v>48</v>
      </c>
      <c r="F138" s="56" t="str" cm="1">
        <f t="array" ref="F138">_xlfn.IFS(
D138="Andreia Lopes","Serra",
D138="Arlecio Lindemann","Sul",
D138="Dionis Jose","Vale dos Sinos",
D138="Douglas Montagna","Grande POA",
D138="Elisiane Lambrechtt","Grande POA",
D138="Gislaine Muller","Vale dos Sinos",
D138="Henrique Godinho","Grande POA",
D138="Rose - Nelvara","Sul",
D138="Viviane Botelho","Sul",
D138="Ariane Quebao","Grande POA",
D138="Camila Arruda","Sul",
D138="Jairo Costa","Sul",
D138="Moacir Lopes","Grande POA",
D138="Nei Xavier","Grande POA",
D138="Raquel Ricardo","Vale dos Sinos",
D138="Tatiana | Serra","Serra",
D138="Tatiana | Litoral","Litoral",
D138="Timoteo Hellwing","Sul",
D138="Volnei Klug","Sul",
D138="Wagner da Silva","Vale dos Sinos",
D138="Marcelo de Souza","Sul",
D138="Fernando Moura","Serra",
D138="Paulo Renato","Litoral",
D138="Vinicios da Luz","Litoral",
D138="Bruno Santos","Litoral",
D138="Mauricio Keenan","Sul",
D138="Cristielen da Silva","Vale dos Sinos",
D138="Juliano Lause","Grande POA",
D138="Thiago Fraga","Vale dos Sinos",
D138="Natália Bombardelli","Geral",
D138="Jenifer Rodrigues","Geral",
D138="Evandro da Costa","Serra",
D138="Henrik Von Muhlen","Serra",
D138="Vinicius da Luz","Litoral",
D138="Edson Luiz","Sul",
D138="Rose - Nelvaira","Sul",
D138="Sidimar Luis","Serra",
D138="Guilherme Juhliano","Grande POA",
D138="Anaina Schmidt","Sul",
D138="Timoteo Hellwig","Sul",
D138="Carlos Alberto","Sul",
D138="Fabricio Brancher","Serra",
D138="Rita de Cassia","Sul",
D138="Luiz Olavo","Litoral",
D138="GianFrancisco Silva","Grande POA",
D138="Larissa de Moura","Sul",
D138="Jose Carlos","Serra",
D138="Jonathas Baptista","Litoral",
D138="Victor Hugo","Vale dos Sinos",
D138="Tiago Ayres","Sul",
D138="Larissa de Moura","Sul",
D138="Perdido","Perdido",
TRUE,""
)</f>
        <v>Sul</v>
      </c>
      <c r="G138" s="56" t="str">
        <f t="shared" si="2"/>
        <v>Moizes</v>
      </c>
      <c r="H138" s="57" t="s">
        <v>186</v>
      </c>
      <c r="I138" s="61">
        <v>46205</v>
      </c>
      <c r="J138" s="60" t="s">
        <v>34</v>
      </c>
      <c r="K138" s="60"/>
      <c r="L138" s="73"/>
    </row>
    <row r="139" spans="1:12" s="57" customFormat="1" ht="15" customHeight="1">
      <c r="A139" s="60">
        <v>39470</v>
      </c>
      <c r="B139" s="5" t="s">
        <v>27</v>
      </c>
      <c r="C139" s="54" cm="1">
        <f t="array" ref="C139">_xlfn.IFS(
D139="Jenifer Rodrigues",1575,
D139="Tatiana | Serra",9886,
D139="Cristielen da Silva",1211,
D139="Paulo Renato",6127,
D139="Ariane Quebao",1596,
D139="Henrique Godinho",1518,
D139="Timoteo Hellwing",9839,
D139="Gislaine Muller",9937,
D139="Rose - Nelvara",9863,
D139="Nei Xavier",1150,
D139="Raquel Ricardo",1217,
D139="Elisiane Lambrechtt",1234,
D139="Arlecio Lindemann",1328,
D139="Andreia Lopes",1504,
D139="Moacir Lopes",1278,
D139="Dionis Jose",1525,
D139="Volnei Klug",1335,
D139="Jairo Costa",9911,
D139="Camila Arruda",1464,
D139="Viviane Botelho",9872,
D139="Douglas Montagna",1581,
D139="Natália Bombardelli",1429,
D139="Wagner da Silva",1623,
D139="Marcelo de Souza",9808,
D139="Fernando Moura",1450,
D139="Mauricio Keenan",1500,
D139="Vinicius da Luz",9905,
D139="Bruno Santos",1273,
D139="Juliano Lause",1544,
D139="Thiago Fraga",1604,
D139="Evandro da Costa",1235,
D139="Henrik Von Muhlen",1280,
D139="Edson Luiz",1296,
D139="Sidimar Luis",1325,
D139="Luiz Olavo",1607,
D139="Guilherme Juhliano",1522,
D139="Anaina Schmidt",1503,
D139="Perdido",0,
D139="Carlos Alberto",1615,
D139="Fabricio Brancher",1237,
D139="Rita de Cassia",1219,
D139="Jonathas Baptista",1363,
D139="GianFrancisco Silva",1552,
D139="Tiago Ayres",9920,
D139="Victor Hugo",1319,
D139="Jose Carlos",1393,
TRUE,""
)</f>
        <v>9808</v>
      </c>
      <c r="D139" s="60" t="s">
        <v>83</v>
      </c>
      <c r="E139" s="60" t="s">
        <v>48</v>
      </c>
      <c r="F139" s="56" t="str" cm="1">
        <f t="array" ref="F139">_xlfn.IFS(
D139="Andreia Lopes","Serra",
D139="Arlecio Lindemann","Sul",
D139="Dionis Jose","Vale dos Sinos",
D139="Douglas Montagna","Grande POA",
D139="Elisiane Lambrechtt","Grande POA",
D139="Gislaine Muller","Vale dos Sinos",
D139="Henrique Godinho","Grande POA",
D139="Rose - Nelvara","Sul",
D139="Viviane Botelho","Sul",
D139="Ariane Quebao","Grande POA",
D139="Camila Arruda","Sul",
D139="Jairo Costa","Sul",
D139="Moacir Lopes","Grande POA",
D139="Nei Xavier","Grande POA",
D139="Raquel Ricardo","Vale dos Sinos",
D139="Tatiana | Serra","Serra",
D139="Tatiana | Litoral","Litoral",
D139="Timoteo Hellwing","Sul",
D139="Volnei Klug","Sul",
D139="Wagner da Silva","Vale dos Sinos",
D139="Marcelo de Souza","Sul",
D139="Fernando Moura","Serra",
D139="Paulo Renato","Litoral",
D139="Vinicios da Luz","Litoral",
D139="Bruno Santos","Litoral",
D139="Mauricio Keenan","Sul",
D139="Cristielen da Silva","Vale dos Sinos",
D139="Juliano Lause","Grande POA",
D139="Thiago Fraga","Vale dos Sinos",
D139="Natália Bombardelli","Geral",
D139="Jenifer Rodrigues","Geral",
D139="Evandro da Costa","Serra",
D139="Henrik Von Muhlen","Serra",
D139="Vinicius da Luz","Litoral",
D139="Edson Luiz","Sul",
D139="Rose - Nelvaira","Sul",
D139="Sidimar Luis","Serra",
D139="Guilherme Juhliano","Grande POA",
D139="Anaina Schmidt","Sul",
D139="Timoteo Hellwig","Sul",
D139="Carlos Alberto","Sul",
D139="Fabricio Brancher","Serra",
D139="Rita de Cassia","Sul",
D139="Luiz Olavo","Litoral",
D139="GianFrancisco Silva","Grande POA",
D139="Larissa de Moura","Sul",
D139="Jose Carlos","Serra",
D139="Jonathas Baptista","Litoral",
D139="Victor Hugo","Vale dos Sinos",
D139="Tiago Ayres","Sul",
D139="Larissa de Moura","Sul",
D139="Perdido","Perdido",
TRUE,""
)</f>
        <v>Sul</v>
      </c>
      <c r="G139" s="56" t="str">
        <f t="shared" si="2"/>
        <v>Moizes</v>
      </c>
      <c r="H139" s="57" t="s">
        <v>186</v>
      </c>
      <c r="I139" s="61">
        <v>46205</v>
      </c>
      <c r="J139" s="60" t="s">
        <v>34</v>
      </c>
      <c r="K139" s="60"/>
      <c r="L139" s="73"/>
    </row>
    <row r="140" spans="1:12" s="57" customFormat="1" ht="15" customHeight="1">
      <c r="A140" s="60">
        <v>39476</v>
      </c>
      <c r="B140" s="5" t="s">
        <v>27</v>
      </c>
      <c r="C140" s="54" cm="1">
        <f t="array" ref="C140">_xlfn.IFS(
D140="Jenifer Rodrigues",1575,
D140="Tatiana | Serra",9886,
D140="Cristielen da Silva",1211,
D140="Paulo Renato",6127,
D140="Ariane Quebao",1596,
D140="Henrique Godinho",1518,
D140="Timoteo Hellwing",9839,
D140="Gislaine Muller",9937,
D140="Rose - Nelvara",9863,
D140="Nei Xavier",1150,
D140="Raquel Ricardo",1217,
D140="Elisiane Lambrechtt",1234,
D140="Arlecio Lindemann",1328,
D140="Andreia Lopes",1504,
D140="Moacir Lopes",1278,
D140="Dionis Jose",1525,
D140="Volnei Klug",1335,
D140="Jairo Costa",9911,
D140="Camila Arruda",1464,
D140="Viviane Botelho",9872,
D140="Douglas Montagna",1581,
D140="Natália Bombardelli",1429,
D140="Wagner da Silva",1623,
D140="Marcelo de Souza",9808,
D140="Fernando Moura",1450,
D140="Mauricio Keenan",1500,
D140="Vinicius da Luz",9905,
D140="Bruno Santos",1273,
D140="Juliano Lause",1544,
D140="Thiago Fraga",1604,
D140="Evandro da Costa",1235,
D140="Henrik Von Muhlen",1280,
D140="Edson Luiz",1296,
D140="Sidimar Luis",1325,
D140="Luiz Olavo",1607,
D140="Guilherme Juhliano",1522,
D140="Anaina Schmidt",1503,
D140="Perdido",0,
D140="Carlos Alberto",1615,
D140="Fabricio Brancher",1237,
D140="Rita de Cassia",1219,
D140="Jonathas Baptista",1363,
D140="GianFrancisco Silva",1552,
D140="Tiago Ayres",9920,
D140="Victor Hugo",1319,
D140="Jose Carlos",1393,
TRUE,""
)</f>
        <v>1522</v>
      </c>
      <c r="D140" s="60" t="s">
        <v>115</v>
      </c>
      <c r="E140" s="60" t="s">
        <v>48</v>
      </c>
      <c r="F140" s="56" t="str" cm="1">
        <f t="array" ref="F140">_xlfn.IFS(
D140="Andreia Lopes","Serra",
D140="Arlecio Lindemann","Sul",
D140="Dionis Jose","Vale dos Sinos",
D140="Douglas Montagna","Grande POA",
D140="Elisiane Lambrechtt","Grande POA",
D140="Gislaine Muller","Vale dos Sinos",
D140="Henrique Godinho","Grande POA",
D140="Rose - Nelvara","Sul",
D140="Viviane Botelho","Sul",
D140="Ariane Quebao","Grande POA",
D140="Camila Arruda","Sul",
D140="Jairo Costa","Sul",
D140="Moacir Lopes","Grande POA",
D140="Nei Xavier","Grande POA",
D140="Raquel Ricardo","Vale dos Sinos",
D140="Tatiana | Serra","Serra",
D140="Tatiana | Litoral","Litoral",
D140="Timoteo Hellwing","Sul",
D140="Volnei Klug","Sul",
D140="Wagner da Silva","Vale dos Sinos",
D140="Marcelo de Souza","Sul",
D140="Fernando Moura","Serra",
D140="Paulo Renato","Litoral",
D140="Vinicios da Luz","Litoral",
D140="Bruno Santos","Litoral",
D140="Mauricio Keenan","Sul",
D140="Cristielen da Silva","Vale dos Sinos",
D140="Juliano Lause","Grande POA",
D140="Thiago Fraga","Vale dos Sinos",
D140="Natália Bombardelli","Geral",
D140="Jenifer Rodrigues","Geral",
D140="Evandro da Costa","Serra",
D140="Henrik Von Muhlen","Serra",
D140="Vinicius da Luz","Litoral",
D140="Edson Luiz","Sul",
D140="Rose - Nelvaira","Sul",
D140="Sidimar Luis","Serra",
D140="Guilherme Juhliano","Grande POA",
D140="Anaina Schmidt","Sul",
D140="Timoteo Hellwig","Sul",
D140="Carlos Alberto","Sul",
D140="Fabricio Brancher","Serra",
D140="Rita de Cassia","Sul",
D140="Luiz Olavo","Litoral",
D140="GianFrancisco Silva","Grande POA",
D140="Larissa de Moura","Sul",
D140="Jose Carlos","Serra",
D140="Jonathas Baptista","Litoral",
D140="Victor Hugo","Vale dos Sinos",
D140="Tiago Ayres","Sul",
D140="Larissa de Moura","Sul",
D140="Perdido","Perdido",
TRUE,""
)</f>
        <v>Grande POA</v>
      </c>
      <c r="G140" s="56" t="str">
        <f t="shared" si="2"/>
        <v>Juliano</v>
      </c>
      <c r="H140" s="57" t="s">
        <v>186</v>
      </c>
      <c r="I140" s="61">
        <v>46205</v>
      </c>
      <c r="J140" s="60" t="s">
        <v>34</v>
      </c>
      <c r="K140" s="60"/>
      <c r="L140" s="73"/>
    </row>
    <row r="141" spans="1:12" s="57" customFormat="1" ht="15" customHeight="1">
      <c r="A141" s="60">
        <v>40050</v>
      </c>
      <c r="B141" s="5" t="s">
        <v>27</v>
      </c>
      <c r="C141" s="54" cm="1">
        <f t="array" ref="C141">_xlfn.IFS(
D141="Jenifer Rodrigues",1575,
D141="Tatiana | Serra",9886,
D141="Cristielen da Silva",1211,
D141="Paulo Renato",6127,
D141="Ariane Quebao",1596,
D141="Henrique Godinho",1518,
D141="Timoteo Hellwing",9839,
D141="Gislaine Muller",9937,
D141="Rose - Nelvara",9863,
D141="Nei Xavier",1150,
D141="Raquel Ricardo",1217,
D141="Elisiane Lambrechtt",1234,
D141="Arlecio Lindemann",1328,
D141="Andreia Lopes",1504,
D141="Moacir Lopes",1278,
D141="Dionis Jose",1525,
D141="Volnei Klug",1335,
D141="Jairo Costa",9911,
D141="Camila Arruda",1464,
D141="Viviane Botelho",9872,
D141="Douglas Montagna",1581,
D141="Natália Bombardelli",1429,
D141="Wagner da Silva",1623,
D141="Marcelo de Souza",9808,
D141="Fernando Moura",1450,
D141="Mauricio Keenan",1500,
D141="Vinicius da Luz",9905,
D141="Bruno Santos",1273,
D141="Juliano Lause",1544,
D141="Thiago Fraga",1604,
D141="Evandro da Costa",1235,
D141="Henrik Von Muhlen",1280,
D141="Edson Luiz",1296,
D141="Sidimar Luis",1325,
D141="Luiz Olavo",1607,
D141="Guilherme Juhliano",1522,
D141="Anaina Schmidt",1503,
D141="Perdido",0,
D141="Carlos Alberto",1615,
D141="Fabricio Brancher",1237,
D141="Rita de Cassia",1219,
D141="Jonathas Baptista",1363,
D141="GianFrancisco Silva",1552,
D141="Tiago Ayres",9920,
D141="Victor Hugo",1319,
D141="Jose Carlos",1393,
TRUE,""
)</f>
        <v>1607</v>
      </c>
      <c r="D141" s="60" t="s">
        <v>121</v>
      </c>
      <c r="E141" s="60" t="s">
        <v>48</v>
      </c>
      <c r="F141" s="56" t="str" cm="1">
        <f t="array" ref="F141">_xlfn.IFS(
D141="Andreia Lopes","Serra",
D141="Arlecio Lindemann","Sul",
D141="Dionis Jose","Vale dos Sinos",
D141="Douglas Montagna","Grande POA",
D141="Elisiane Lambrechtt","Grande POA",
D141="Gislaine Muller","Vale dos Sinos",
D141="Henrique Godinho","Grande POA",
D141="Rose - Nelvara","Sul",
D141="Viviane Botelho","Sul",
D141="Ariane Quebao","Grande POA",
D141="Camila Arruda","Sul",
D141="Jairo Costa","Sul",
D141="Moacir Lopes","Grande POA",
D141="Nei Xavier","Grande POA",
D141="Raquel Ricardo","Vale dos Sinos",
D141="Tatiana | Serra","Serra",
D141="Tatiana | Litoral","Litoral",
D141="Timoteo Hellwing","Sul",
D141="Volnei Klug","Sul",
D141="Wagner da Silva","Vale dos Sinos",
D141="Marcelo de Souza","Sul",
D141="Fernando Moura","Serra",
D141="Paulo Renato","Litoral",
D141="Vinicios da Luz","Litoral",
D141="Bruno Santos","Litoral",
D141="Mauricio Keenan","Sul",
D141="Cristielen da Silva","Vale dos Sinos",
D141="Juliano Lause","Grande POA",
D141="Thiago Fraga","Vale dos Sinos",
D141="Natália Bombardelli","Geral",
D141="Jenifer Rodrigues","Geral",
D141="Evandro da Costa","Serra",
D141="Henrik Von Muhlen","Serra",
D141="Vinicius da Luz","Litoral",
D141="Edson Luiz","Sul",
D141="Rose - Nelvaira","Sul",
D141="Sidimar Luis","Serra",
D141="Guilherme Juhliano","Grande POA",
D141="Anaina Schmidt","Sul",
D141="Timoteo Hellwig","Sul",
D141="Carlos Alberto","Sul",
D141="Fabricio Brancher","Serra",
D141="Rita de Cassia","Sul",
D141="Luiz Olavo","Litoral",
D141="GianFrancisco Silva","Grande POA",
D141="Larissa de Moura","Sul",
D141="Jose Carlos","Serra",
D141="Jonathas Baptista","Litoral",
D141="Victor Hugo","Vale dos Sinos",
D141="Tiago Ayres","Sul",
D141="Larissa de Moura","Sul",
D141="Perdido","Perdido",
TRUE,""
)</f>
        <v>Litoral</v>
      </c>
      <c r="G141" s="56" t="str">
        <f t="shared" si="2"/>
        <v>Muriel</v>
      </c>
      <c r="H141" s="57" t="s">
        <v>186</v>
      </c>
      <c r="I141" s="61">
        <v>46205</v>
      </c>
      <c r="J141" s="60" t="s">
        <v>34</v>
      </c>
      <c r="K141" s="60"/>
      <c r="L141" s="73"/>
    </row>
    <row r="142" spans="1:12" s="57" customFormat="1" ht="15" customHeight="1">
      <c r="A142" s="60">
        <v>40197</v>
      </c>
      <c r="B142" s="5" t="s">
        <v>27</v>
      </c>
      <c r="C142" s="54" cm="1">
        <f t="array" ref="C142">_xlfn.IFS(
D142="Jenifer Rodrigues",1575,
D142="Tatiana | Serra",9886,
D142="Cristielen da Silva",1211,
D142="Paulo Renato",6127,
D142="Ariane Quebao",1596,
D142="Henrique Godinho",1518,
D142="Timoteo Hellwing",9839,
D142="Gislaine Muller",9937,
D142="Rose - Nelvara",9863,
D142="Nei Xavier",1150,
D142="Raquel Ricardo",1217,
D142="Elisiane Lambrechtt",1234,
D142="Arlecio Lindemann",1328,
D142="Andreia Lopes",1504,
D142="Moacir Lopes",1278,
D142="Dionis Jose",1525,
D142="Volnei Klug",1335,
D142="Jairo Costa",9911,
D142="Camila Arruda",1464,
D142="Viviane Botelho",9872,
D142="Douglas Montagna",1581,
D142="Natália Bombardelli",1429,
D142="Wagner da Silva",1623,
D142="Marcelo de Souza",9808,
D142="Fernando Moura",1450,
D142="Mauricio Keenan",1500,
D142="Vinicius da Luz",9905,
D142="Bruno Santos",1273,
D142="Juliano Lause",1544,
D142="Thiago Fraga",1604,
D142="Evandro da Costa",1235,
D142="Henrik Von Muhlen",1280,
D142="Edson Luiz",1296,
D142="Sidimar Luis",1325,
D142="Luiz Olavo",1607,
D142="Guilherme Juhliano",1522,
D142="Anaina Schmidt",1503,
D142="Perdido",0,
D142="Carlos Alberto",1615,
D142="Fabricio Brancher",1237,
D142="Rita de Cassia",1219,
D142="Jonathas Baptista",1363,
D142="GianFrancisco Silva",1552,
D142="Tiago Ayres",9920,
D142="Victor Hugo",1319,
D142="Jose Carlos",1393,
TRUE,""
)</f>
        <v>1503</v>
      </c>
      <c r="D142" s="60" t="s">
        <v>118</v>
      </c>
      <c r="E142" s="60" t="s">
        <v>48</v>
      </c>
      <c r="F142" s="56" t="str" cm="1">
        <f t="array" ref="F142">_xlfn.IFS(
D142="Andreia Lopes","Serra",
D142="Arlecio Lindemann","Sul",
D142="Dionis Jose","Vale dos Sinos",
D142="Douglas Montagna","Grande POA",
D142="Elisiane Lambrechtt","Grande POA",
D142="Gislaine Muller","Vale dos Sinos",
D142="Henrique Godinho","Grande POA",
D142="Rose - Nelvara","Sul",
D142="Viviane Botelho","Sul",
D142="Ariane Quebao","Grande POA",
D142="Camila Arruda","Sul",
D142="Jairo Costa","Sul",
D142="Moacir Lopes","Grande POA",
D142="Nei Xavier","Grande POA",
D142="Raquel Ricardo","Vale dos Sinos",
D142="Tatiana | Serra","Serra",
D142="Tatiana | Litoral","Litoral",
D142="Timoteo Hellwing","Sul",
D142="Volnei Klug","Sul",
D142="Wagner da Silva","Vale dos Sinos",
D142="Marcelo de Souza","Sul",
D142="Fernando Moura","Serra",
D142="Paulo Renato","Litoral",
D142="Vinicios da Luz","Litoral",
D142="Bruno Santos","Litoral",
D142="Mauricio Keenan","Sul",
D142="Cristielen da Silva","Vale dos Sinos",
D142="Juliano Lause","Grande POA",
D142="Thiago Fraga","Vale dos Sinos",
D142="Natália Bombardelli","Geral",
D142="Jenifer Rodrigues","Geral",
D142="Evandro da Costa","Serra",
D142="Henrik Von Muhlen","Serra",
D142="Vinicius da Luz","Litoral",
D142="Edson Luiz","Sul",
D142="Rose - Nelvaira","Sul",
D142="Sidimar Luis","Serra",
D142="Guilherme Juhliano","Grande POA",
D142="Anaina Schmidt","Sul",
D142="Timoteo Hellwig","Sul",
D142="Carlos Alberto","Sul",
D142="Fabricio Brancher","Serra",
D142="Rita de Cassia","Sul",
D142="Luiz Olavo","Litoral",
D142="GianFrancisco Silva","Grande POA",
D142="Larissa de Moura","Sul",
D142="Jose Carlos","Serra",
D142="Jonathas Baptista","Litoral",
D142="Victor Hugo","Vale dos Sinos",
D142="Tiago Ayres","Sul",
D142="Larissa de Moura","Sul",
D142="Perdido","Perdido",
TRUE,""
)</f>
        <v>Sul</v>
      </c>
      <c r="G142" s="56" t="str">
        <f t="shared" si="2"/>
        <v>Moizes</v>
      </c>
      <c r="H142" s="57" t="s">
        <v>186</v>
      </c>
      <c r="I142" s="61">
        <v>46205</v>
      </c>
      <c r="J142" s="60" t="s">
        <v>34</v>
      </c>
      <c r="K142" s="60"/>
      <c r="L142" s="73"/>
    </row>
    <row r="143" spans="1:12" s="57" customFormat="1" ht="15" customHeight="1">
      <c r="A143" s="60">
        <v>41349</v>
      </c>
      <c r="B143" s="5" t="s">
        <v>27</v>
      </c>
      <c r="C143" s="54" cm="1">
        <f t="array" ref="C143">_xlfn.IFS(
D143="Jenifer Rodrigues",1575,
D143="Tatiana | Serra",9886,
D143="Cristielen da Silva",1211,
D143="Paulo Renato",6127,
D143="Ariane Quebao",1596,
D143="Henrique Godinho",1518,
D143="Timoteo Hellwing",9839,
D143="Gislaine Muller",9937,
D143="Rose - Nelvara",9863,
D143="Nei Xavier",1150,
D143="Raquel Ricardo",1217,
D143="Elisiane Lambrechtt",1234,
D143="Arlecio Lindemann",1328,
D143="Andreia Lopes",1504,
D143="Moacir Lopes",1278,
D143="Dionis Jose",1525,
D143="Volnei Klug",1335,
D143="Jairo Costa",9911,
D143="Camila Arruda",1464,
D143="Viviane Botelho",9872,
D143="Douglas Montagna",1581,
D143="Natália Bombardelli",1429,
D143="Wagner da Silva",1623,
D143="Marcelo de Souza",9808,
D143="Fernando Moura",1450,
D143="Mauricio Keenan",1500,
D143="Vinicius da Luz",9905,
D143="Bruno Santos",1273,
D143="Juliano Lause",1544,
D143="Thiago Fraga",1604,
D143="Evandro da Costa",1235,
D143="Henrik Von Muhlen",1280,
D143="Edson Luiz",1296,
D143="Sidimar Luis",1325,
D143="Luiz Olavo",1607,
D143="Guilherme Juhliano",1522,
D143="Anaina Schmidt",1503,
D143="Perdido",0,
D143="Carlos Alberto",1615,
D143="Fabricio Brancher",1237,
D143="Rita de Cassia",1219,
D143="Jonathas Baptista",1363,
D143="GianFrancisco Silva",1552,
D143="Tiago Ayres",9920,
D143="Victor Hugo",1319,
D143="Jose Carlos",1393,
TRUE,""
)</f>
        <v>1273</v>
      </c>
      <c r="D143" s="60" t="s">
        <v>86</v>
      </c>
      <c r="E143" s="60" t="s">
        <v>48</v>
      </c>
      <c r="F143" s="56" t="str" cm="1">
        <f t="array" ref="F143">_xlfn.IFS(
D143="Andreia Lopes","Serra",
D143="Arlecio Lindemann","Sul",
D143="Dionis Jose","Vale dos Sinos",
D143="Douglas Montagna","Grande POA",
D143="Elisiane Lambrechtt","Grande POA",
D143="Gislaine Muller","Vale dos Sinos",
D143="Henrique Godinho","Grande POA",
D143="Rose - Nelvara","Sul",
D143="Viviane Botelho","Sul",
D143="Ariane Quebao","Grande POA",
D143="Camila Arruda","Sul",
D143="Jairo Costa","Sul",
D143="Moacir Lopes","Grande POA",
D143="Nei Xavier","Grande POA",
D143="Raquel Ricardo","Vale dos Sinos",
D143="Tatiana | Serra","Serra",
D143="Tatiana | Litoral","Litoral",
D143="Timoteo Hellwing","Sul",
D143="Volnei Klug","Sul",
D143="Wagner da Silva","Vale dos Sinos",
D143="Marcelo de Souza","Sul",
D143="Fernando Moura","Serra",
D143="Paulo Renato","Litoral",
D143="Vinicios da Luz","Litoral",
D143="Bruno Santos","Litoral",
D143="Mauricio Keenan","Sul",
D143="Cristielen da Silva","Vale dos Sinos",
D143="Juliano Lause","Grande POA",
D143="Thiago Fraga","Vale dos Sinos",
D143="Natália Bombardelli","Geral",
D143="Jenifer Rodrigues","Geral",
D143="Evandro da Costa","Serra",
D143="Henrik Von Muhlen","Serra",
D143="Vinicius da Luz","Litoral",
D143="Edson Luiz","Sul",
D143="Rose - Nelvaira","Sul",
D143="Sidimar Luis","Serra",
D143="Guilherme Juhliano","Grande POA",
D143="Anaina Schmidt","Sul",
D143="Timoteo Hellwig","Sul",
D143="Carlos Alberto","Sul",
D143="Fabricio Brancher","Serra",
D143="Rita de Cassia","Sul",
D143="Luiz Olavo","Litoral",
D143="GianFrancisco Silva","Grande POA",
D143="Larissa de Moura","Sul",
D143="Jose Carlos","Serra",
D143="Jonathas Baptista","Litoral",
D143="Victor Hugo","Vale dos Sinos",
D143="Tiago Ayres","Sul",
D143="Larissa de Moura","Sul",
D143="Perdido","Perdido",
TRUE,""
)</f>
        <v>Litoral</v>
      </c>
      <c r="G143" s="56" t="str">
        <f t="shared" si="2"/>
        <v>Muriel</v>
      </c>
      <c r="H143" s="57" t="s">
        <v>186</v>
      </c>
      <c r="I143" s="61">
        <v>46205</v>
      </c>
      <c r="J143" s="60" t="s">
        <v>34</v>
      </c>
      <c r="K143" s="60"/>
      <c r="L143" s="73"/>
    </row>
    <row r="144" spans="1:12" s="57" customFormat="1" ht="15" customHeight="1">
      <c r="A144" s="60">
        <v>42173</v>
      </c>
      <c r="B144" s="5" t="s">
        <v>27</v>
      </c>
      <c r="C144" s="54" t="str" cm="1">
        <f t="array" ref="C144">_xlfn.IFS(
D144="Jenifer Rodrigues",1575,
D144="Tatiana | Serra",9886,
D144="Cristielen da Silva",1211,
D144="Paulo Renato",6127,
D144="Ariane Quebao",1596,
D144="Henrique Godinho",1518,
D144="Timoteo Hellwing",9839,
D144="Gislaine Muller",9937,
D144="Rose - Nelvara",9863,
D144="Nei Xavier",1150,
D144="Raquel Ricardo",1217,
D144="Elisiane Lambrechtt",1234,
D144="Arlecio Lindemann",1328,
D144="Andreia Lopes",1504,
D144="Moacir Lopes",1278,
D144="Dionis Jose",1525,
D144="Volnei Klug",1335,
D144="Jairo Costa",9911,
D144="Camila Arruda",1464,
D144="Viviane Botelho",9872,
D144="Douglas Montagna",1581,
D144="Natália Bombardelli",1429,
D144="Wagner da Silva",1623,
D144="Marcelo de Souza",9808,
D144="Fernando Moura",1450,
D144="Mauricio Keenan",1500,
D144="Vinicius da Luz",9905,
D144="Bruno Santos",1273,
D144="Juliano Lause",1544,
D144="Thiago Fraga",1604,
D144="Evandro da Costa",1235,
D144="Henrik Von Muhlen",1280,
D144="Edson Luiz",1296,
D144="Sidimar Luis",1325,
D144="Luiz Olavo",1607,
D144="Guilherme Juhliano",1522,
D144="Anaina Schmidt",1503,
D144="Perdido",0,
D144="Carlos Alberto",1615,
D144="Fabricio Brancher",1237,
D144="Rita de Cassia",1219,
D144="Jonathas Baptista",1363,
D144="GianFrancisco Silva",1552,
D144="Tiago Ayres",9920,
D144="Victor Hugo",1319,
D144="Jose Carlos",1393,
TRUE,""
)</f>
        <v/>
      </c>
      <c r="D144" s="60" t="s">
        <v>119</v>
      </c>
      <c r="E144" s="60" t="s">
        <v>48</v>
      </c>
      <c r="F144" s="56" t="str" cm="1">
        <f t="array" ref="F144">_xlfn.IFS(
D144="Andreia Lopes","Serra",
D144="Arlecio Lindemann","Sul",
D144="Dionis Jose","Vale dos Sinos",
D144="Douglas Montagna","Grande POA",
D144="Elisiane Lambrechtt","Grande POA",
D144="Gislaine Muller","Vale dos Sinos",
D144="Henrique Godinho","Grande POA",
D144="Rose - Nelvara","Sul",
D144="Viviane Botelho","Sul",
D144="Ariane Quebao","Grande POA",
D144="Camila Arruda","Sul",
D144="Jairo Costa","Sul",
D144="Moacir Lopes","Grande POA",
D144="Nei Xavier","Grande POA",
D144="Raquel Ricardo","Vale dos Sinos",
D144="Tatiana | Serra","Serra",
D144="Tatiana | Litoral","Litoral",
D144="Timoteo Hellwing","Sul",
D144="Volnei Klug","Sul",
D144="Wagner da Silva","Vale dos Sinos",
D144="Marcelo de Souza","Sul",
D144="Fernando Moura","Serra",
D144="Paulo Renato","Litoral",
D144="Vinicios da Luz","Litoral",
D144="Bruno Santos","Litoral",
D144="Mauricio Keenan","Sul",
D144="Cristielen da Silva","Vale dos Sinos",
D144="Juliano Lause","Grande POA",
D144="Thiago Fraga","Vale dos Sinos",
D144="Natália Bombardelli","Geral",
D144="Jenifer Rodrigues","Geral",
D144="Evandro da Costa","Serra",
D144="Henrik Von Muhlen","Serra",
D144="Vinicius da Luz","Litoral",
D144="Edson Luiz","Sul",
D144="Rose - Nelvaira","Sul",
D144="Sidimar Luis","Serra",
D144="Guilherme Juhliano","Grande POA",
D144="Anaina Schmidt","Sul",
D144="Timoteo Hellwig","Sul",
D144="Carlos Alberto","Sul",
D144="Fabricio Brancher","Serra",
D144="Rita de Cassia","Sul",
D144="Luiz Olavo","Litoral",
D144="GianFrancisco Silva","Grande POA",
D144="Larissa de Moura","Sul",
D144="Jose Carlos","Serra",
D144="Jonathas Baptista","Litoral",
D144="Victor Hugo","Vale dos Sinos",
D144="Tiago Ayres","Sul",
D144="Larissa de Moura","Sul",
D144="Perdido","Perdido",
TRUE,""
)</f>
        <v>Sul</v>
      </c>
      <c r="G144" s="56" t="str">
        <f t="shared" si="2"/>
        <v>Moizes</v>
      </c>
      <c r="H144" s="57" t="s">
        <v>186</v>
      </c>
      <c r="I144" s="61">
        <v>46205</v>
      </c>
      <c r="J144" s="60" t="s">
        <v>34</v>
      </c>
      <c r="K144" s="60"/>
      <c r="L144" s="73"/>
    </row>
    <row r="145" spans="1:12" s="57" customFormat="1" ht="15" customHeight="1">
      <c r="A145" s="60">
        <v>42373</v>
      </c>
      <c r="B145" s="57" t="s">
        <v>135</v>
      </c>
      <c r="C145" s="54" cm="1">
        <f t="array" ref="C145">_xlfn.IFS(
D145="Jenifer Rodrigues",1575,
D145="Tatiana | Serra",9886,
D145="Cristielen da Silva",1211,
D145="Paulo Renato",6127,
D145="Ariane Quebao",1596,
D145="Henrique Godinho",1518,
D145="Timoteo Hellwing",9839,
D145="Gislaine Muller",9937,
D145="Rose - Nelvara",9863,
D145="Nei Xavier",1150,
D145="Raquel Ricardo",1217,
D145="Elisiane Lambrechtt",1234,
D145="Arlecio Lindemann",1328,
D145="Andreia Lopes",1504,
D145="Moacir Lopes",1278,
D145="Dionis Jose",1525,
D145="Volnei Klug",1335,
D145="Jairo Costa",9911,
D145="Camila Arruda",1464,
D145="Viviane Botelho",9872,
D145="Douglas Montagna",1581,
D145="Natália Bombardelli",1429,
D145="Wagner da Silva",1623,
D145="Marcelo de Souza",9808,
D145="Fernando Moura",1450,
D145="Mauricio Keenan",1500,
D145="Vinicius da Luz",9905,
D145="Bruno Santos",1273,
D145="Juliano Lause",1544,
D145="Thiago Fraga",1604,
D145="Evandro da Costa",1235,
D145="Henrik Von Muhlen",1280,
D145="Edson Luiz",1296,
D145="Sidimar Luis",1325,
D145="Luiz Olavo",1607,
D145="Guilherme Juhliano",1522,
D145="Anaina Schmidt",1503,
D145="Perdido",0,
D145="Carlos Alberto",1615,
D145="Fabricio Brancher",1237,
D145="Rita de Cassia",1219,
D145="Jonathas Baptista",1363,
D145="GianFrancisco Silva",1552,
D145="Tiago Ayres",9920,
D145="Victor Hugo",1319,
D145="Jose Carlos",1393,
TRUE,""
)</f>
        <v>0</v>
      </c>
      <c r="D145" s="60" t="s">
        <v>188</v>
      </c>
      <c r="E145" s="60" t="s">
        <v>188</v>
      </c>
      <c r="F145" s="56" t="str" cm="1">
        <f t="array" ref="F145">_xlfn.IFS(
D145="Andreia Lopes","Serra",
D145="Arlecio Lindemann","Sul",
D145="Dionis Jose","Vale dos Sinos",
D145="Douglas Montagna","Grande POA",
D145="Elisiane Lambrechtt","Grande POA",
D145="Gislaine Muller","Vale dos Sinos",
D145="Henrique Godinho","Grande POA",
D145="Rose - Nelvara","Sul",
D145="Viviane Botelho","Sul",
D145="Ariane Quebao","Grande POA",
D145="Camila Arruda","Sul",
D145="Jairo Costa","Sul",
D145="Moacir Lopes","Grande POA",
D145="Nei Xavier","Grande POA",
D145="Raquel Ricardo","Vale dos Sinos",
D145="Tatiana | Serra","Serra",
D145="Tatiana | Litoral","Litoral",
D145="Timoteo Hellwing","Sul",
D145="Volnei Klug","Sul",
D145="Wagner da Silva","Vale dos Sinos",
D145="Marcelo de Souza","Sul",
D145="Fernando Moura","Serra",
D145="Paulo Renato","Litoral",
D145="Vinicios da Luz","Litoral",
D145="Bruno Santos","Litoral",
D145="Mauricio Keenan","Sul",
D145="Cristielen da Silva","Vale dos Sinos",
D145="Juliano Lause","Grande POA",
D145="Thiago Fraga","Vale dos Sinos",
D145="Natália Bombardelli","Geral",
D145="Jenifer Rodrigues","Geral",
D145="Evandro da Costa","Serra",
D145="Henrik Von Muhlen","Serra",
D145="Vinicius da Luz","Litoral",
D145="Edson Luiz","Sul",
D145="Rose - Nelvaira","Sul",
D145="Sidimar Luis","Serra",
D145="Guilherme Juhliano","Grande POA",
D145="Anaina Schmidt","Sul",
D145="Timoteo Hellwig","Sul",
D145="Carlos Alberto","Sul",
D145="Fabricio Brancher","Serra",
D145="Rita de Cassia","Sul",
D145="Luiz Olavo","Litoral",
D145="GianFrancisco Silva","Grande POA",
D145="Larissa de Moura","Sul",
D145="Jose Carlos","Serra",
D145="Jonathas Baptista","Litoral",
D145="Victor Hugo","Vale dos Sinos",
D145="Tiago Ayres","Sul",
D145="Larissa de Moura","Sul",
D145="Perdido","Perdido",
TRUE,""
)</f>
        <v>Perdido</v>
      </c>
      <c r="G145" s="56" t="str">
        <f t="shared" si="2"/>
        <v>Perdido</v>
      </c>
      <c r="H145" s="57" t="s">
        <v>186</v>
      </c>
      <c r="I145" s="61">
        <v>46205</v>
      </c>
      <c r="J145" s="60" t="s">
        <v>34</v>
      </c>
      <c r="K145" s="60"/>
      <c r="L145" s="73"/>
    </row>
    <row r="146" spans="1:12" s="57" customFormat="1" ht="15" customHeight="1">
      <c r="A146" s="60">
        <v>43435</v>
      </c>
      <c r="B146" s="5" t="s">
        <v>27</v>
      </c>
      <c r="C146" s="54" cm="1">
        <f t="array" ref="C146">_xlfn.IFS(
D146="Jenifer Rodrigues",1575,
D146="Tatiana | Serra",9886,
D146="Cristielen da Silva",1211,
D146="Paulo Renato",6127,
D146="Ariane Quebao",1596,
D146="Henrique Godinho",1518,
D146="Timoteo Hellwing",9839,
D146="Gislaine Muller",9937,
D146="Rose - Nelvara",9863,
D146="Nei Xavier",1150,
D146="Raquel Ricardo",1217,
D146="Elisiane Lambrechtt",1234,
D146="Arlecio Lindemann",1328,
D146="Andreia Lopes",1504,
D146="Moacir Lopes",1278,
D146="Dionis Jose",1525,
D146="Volnei Klug",1335,
D146="Jairo Costa",9911,
D146="Camila Arruda",1464,
D146="Viviane Botelho",9872,
D146="Douglas Montagna",1581,
D146="Natália Bombardelli",1429,
D146="Wagner da Silva",1623,
D146="Marcelo de Souza",9808,
D146="Fernando Moura",1450,
D146="Mauricio Keenan",1500,
D146="Vinicius da Luz",9905,
D146="Bruno Santos",1273,
D146="Juliano Lause",1544,
D146="Thiago Fraga",1604,
D146="Evandro da Costa",1235,
D146="Henrik Von Muhlen",1280,
D146="Edson Luiz",1296,
D146="Sidimar Luis",1325,
D146="Luiz Olavo",1607,
D146="Guilherme Juhliano",1522,
D146="Anaina Schmidt",1503,
D146="Perdido",0,
D146="Carlos Alberto",1615,
D146="Fabricio Brancher",1237,
D146="Rita de Cassia",1219,
D146="Jonathas Baptista",1363,
D146="GianFrancisco Silva",1552,
D146="Tiago Ayres",9920,
D146="Victor Hugo",1319,
D146="Jose Carlos",1393,
TRUE,""
)</f>
        <v>1150</v>
      </c>
      <c r="D146" s="60" t="s">
        <v>67</v>
      </c>
      <c r="E146" s="60" t="s">
        <v>48</v>
      </c>
      <c r="F146" s="56" t="str" cm="1">
        <f t="array" ref="F146">_xlfn.IFS(
D146="Andreia Lopes","Serra",
D146="Arlecio Lindemann","Sul",
D146="Dionis Jose","Vale dos Sinos",
D146="Douglas Montagna","Grande POA",
D146="Elisiane Lambrechtt","Grande POA",
D146="Gislaine Muller","Vale dos Sinos",
D146="Henrique Godinho","Grande POA",
D146="Rose - Nelvara","Sul",
D146="Viviane Botelho","Sul",
D146="Ariane Quebao","Grande POA",
D146="Camila Arruda","Sul",
D146="Jairo Costa","Sul",
D146="Moacir Lopes","Grande POA",
D146="Nei Xavier","Grande POA",
D146="Raquel Ricardo","Vale dos Sinos",
D146="Tatiana | Serra","Serra",
D146="Tatiana | Litoral","Litoral",
D146="Timoteo Hellwing","Sul",
D146="Volnei Klug","Sul",
D146="Wagner da Silva","Vale dos Sinos",
D146="Marcelo de Souza","Sul",
D146="Fernando Moura","Serra",
D146="Paulo Renato","Litoral",
D146="Vinicios da Luz","Litoral",
D146="Bruno Santos","Litoral",
D146="Mauricio Keenan","Sul",
D146="Cristielen da Silva","Vale dos Sinos",
D146="Juliano Lause","Grande POA",
D146="Thiago Fraga","Vale dos Sinos",
D146="Natália Bombardelli","Geral",
D146="Jenifer Rodrigues","Geral",
D146="Evandro da Costa","Serra",
D146="Henrik Von Muhlen","Serra",
D146="Vinicius da Luz","Litoral",
D146="Edson Luiz","Sul",
D146="Rose - Nelvaira","Sul",
D146="Sidimar Luis","Serra",
D146="Guilherme Juhliano","Grande POA",
D146="Anaina Schmidt","Sul",
D146="Timoteo Hellwig","Sul",
D146="Carlos Alberto","Sul",
D146="Fabricio Brancher","Serra",
D146="Rita de Cassia","Sul",
D146="Luiz Olavo","Litoral",
D146="GianFrancisco Silva","Grande POA",
D146="Larissa de Moura","Sul",
D146="Jose Carlos","Serra",
D146="Jonathas Baptista","Litoral",
D146="Victor Hugo","Vale dos Sinos",
D146="Tiago Ayres","Sul",
D146="Larissa de Moura","Sul",
D146="Perdido","Perdido",
TRUE,""
)</f>
        <v>Grande POA</v>
      </c>
      <c r="G146" s="56" t="str">
        <f t="shared" si="2"/>
        <v>Juliano</v>
      </c>
      <c r="H146" s="57" t="s">
        <v>186</v>
      </c>
      <c r="I146" s="61">
        <v>46205</v>
      </c>
      <c r="J146" s="60" t="s">
        <v>34</v>
      </c>
      <c r="K146" s="60"/>
      <c r="L146" s="73"/>
    </row>
    <row r="147" spans="1:12" s="57" customFormat="1" ht="15" customHeight="1">
      <c r="A147" s="60">
        <v>44220</v>
      </c>
      <c r="B147" s="5" t="s">
        <v>27</v>
      </c>
      <c r="C147" s="54" cm="1">
        <f t="array" ref="C147">_xlfn.IFS(
D147="Jenifer Rodrigues",1575,
D147="Tatiana | Serra",9886,
D147="Cristielen da Silva",1211,
D147="Paulo Renato",6127,
D147="Ariane Quebao",1596,
D147="Henrique Godinho",1518,
D147="Timoteo Hellwing",9839,
D147="Gislaine Muller",9937,
D147="Rose - Nelvara",9863,
D147="Nei Xavier",1150,
D147="Raquel Ricardo",1217,
D147="Elisiane Lambrechtt",1234,
D147="Arlecio Lindemann",1328,
D147="Andreia Lopes",1504,
D147="Moacir Lopes",1278,
D147="Dionis Jose",1525,
D147="Volnei Klug",1335,
D147="Jairo Costa",9911,
D147="Camila Arruda",1464,
D147="Viviane Botelho",9872,
D147="Douglas Montagna",1581,
D147="Natália Bombardelli",1429,
D147="Wagner da Silva",1623,
D147="Marcelo de Souza",9808,
D147="Fernando Moura",1450,
D147="Mauricio Keenan",1500,
D147="Vinicius da Luz",9905,
D147="Bruno Santos",1273,
D147="Juliano Lause",1544,
D147="Thiago Fraga",1604,
D147="Evandro da Costa",1235,
D147="Henrik Von Muhlen",1280,
D147="Edson Luiz",1296,
D147="Sidimar Luis",1325,
D147="Luiz Olavo",1607,
D147="Guilherme Juhliano",1522,
D147="Anaina Schmidt",1503,
D147="Perdido",0,
D147="Carlos Alberto",1615,
D147="Fabricio Brancher",1237,
D147="Rita de Cassia",1219,
D147="Jonathas Baptista",1363,
D147="GianFrancisco Silva",1552,
D147="Tiago Ayres",9920,
D147="Victor Hugo",1319,
D147="Jose Carlos",1393,
TRUE,""
)</f>
        <v>1596</v>
      </c>
      <c r="D147" s="60" t="s">
        <v>62</v>
      </c>
      <c r="E147" s="60" t="s">
        <v>29</v>
      </c>
      <c r="F147" s="56" t="str" cm="1">
        <f t="array" ref="F147">_xlfn.IFS(
D147="Andreia Lopes","Serra",
D147="Arlecio Lindemann","Sul",
D147="Dionis Jose","Vale dos Sinos",
D147="Douglas Montagna","Grande POA",
D147="Elisiane Lambrechtt","Grande POA",
D147="Gislaine Muller","Vale dos Sinos",
D147="Henrique Godinho","Grande POA",
D147="Rose - Nelvara","Sul",
D147="Viviane Botelho","Sul",
D147="Ariane Quebao","Grande POA",
D147="Camila Arruda","Sul",
D147="Jairo Costa","Sul",
D147="Moacir Lopes","Grande POA",
D147="Nei Xavier","Grande POA",
D147="Raquel Ricardo","Vale dos Sinos",
D147="Tatiana | Serra","Serra",
D147="Tatiana | Litoral","Litoral",
D147="Timoteo Hellwing","Sul",
D147="Volnei Klug","Sul",
D147="Wagner da Silva","Vale dos Sinos",
D147="Marcelo de Souza","Sul",
D147="Fernando Moura","Serra",
D147="Paulo Renato","Litoral",
D147="Vinicios da Luz","Litoral",
D147="Bruno Santos","Litoral",
D147="Mauricio Keenan","Sul",
D147="Cristielen da Silva","Vale dos Sinos",
D147="Juliano Lause","Grande POA",
D147="Thiago Fraga","Vale dos Sinos",
D147="Natália Bombardelli","Geral",
D147="Jenifer Rodrigues","Geral",
D147="Evandro da Costa","Serra",
D147="Henrik Von Muhlen","Serra",
D147="Vinicius da Luz","Litoral",
D147="Edson Luiz","Sul",
D147="Rose - Nelvaira","Sul",
D147="Sidimar Luis","Serra",
D147="Guilherme Juhliano","Grande POA",
D147="Anaina Schmidt","Sul",
D147="Timoteo Hellwig","Sul",
D147="Carlos Alberto","Sul",
D147="Fabricio Brancher","Serra",
D147="Rita de Cassia","Sul",
D147="Luiz Olavo","Litoral",
D147="GianFrancisco Silva","Grande POA",
D147="Larissa de Moura","Sul",
D147="Jose Carlos","Serra",
D147="Jonathas Baptista","Litoral",
D147="Victor Hugo","Vale dos Sinos",
D147="Tiago Ayres","Sul",
D147="Larissa de Moura","Sul",
D147="Perdido","Perdido",
TRUE,""
)</f>
        <v>Grande POA</v>
      </c>
      <c r="G147" s="56" t="str">
        <f t="shared" si="2"/>
        <v>Franciele</v>
      </c>
      <c r="H147" s="57" t="s">
        <v>186</v>
      </c>
      <c r="I147" s="61">
        <v>46205</v>
      </c>
      <c r="J147" s="60" t="s">
        <v>34</v>
      </c>
      <c r="K147" s="60"/>
      <c r="L147" s="73"/>
    </row>
    <row r="148" spans="1:12" s="57" customFormat="1" ht="15" customHeight="1">
      <c r="A148" s="60">
        <v>44225</v>
      </c>
      <c r="B148" s="5" t="s">
        <v>27</v>
      </c>
      <c r="C148" s="54" t="str" cm="1">
        <f t="array" ref="C148">_xlfn.IFS(
D148="Jenifer Rodrigues",1575,
D148="Tatiana | Serra",9886,
D148="Cristielen da Silva",1211,
D148="Paulo Renato",6127,
D148="Ariane Quebao",1596,
D148="Henrique Godinho",1518,
D148="Timoteo Hellwing",9839,
D148="Gislaine Muller",9937,
D148="Rose - Nelvara",9863,
D148="Nei Xavier",1150,
D148="Raquel Ricardo",1217,
D148="Elisiane Lambrechtt",1234,
D148="Arlecio Lindemann",1328,
D148="Andreia Lopes",1504,
D148="Moacir Lopes",1278,
D148="Dionis Jose",1525,
D148="Volnei Klug",1335,
D148="Jairo Costa",9911,
D148="Camila Arruda",1464,
D148="Viviane Botelho",9872,
D148="Douglas Montagna",1581,
D148="Natália Bombardelli",1429,
D148="Wagner da Silva",1623,
D148="Marcelo de Souza",9808,
D148="Fernando Moura",1450,
D148="Mauricio Keenan",1500,
D148="Vinicius da Luz",9905,
D148="Bruno Santos",1273,
D148="Juliano Lause",1544,
D148="Thiago Fraga",1604,
D148="Evandro da Costa",1235,
D148="Henrik Von Muhlen",1280,
D148="Edson Luiz",1296,
D148="Sidimar Luis",1325,
D148="Luiz Olavo",1607,
D148="Guilherme Juhliano",1522,
D148="Anaina Schmidt",1503,
D148="Perdido",0,
D148="Carlos Alberto",1615,
D148="Fabricio Brancher",1237,
D148="Rita de Cassia",1219,
D148="Jonathas Baptista",1363,
D148="GianFrancisco Silva",1552,
D148="Tiago Ayres",9920,
D148="Victor Hugo",1319,
D148="Jose Carlos",1393,
TRUE,""
)</f>
        <v/>
      </c>
      <c r="D148" s="60" t="s">
        <v>147</v>
      </c>
      <c r="E148" s="60" t="s">
        <v>48</v>
      </c>
      <c r="F148" s="56" t="str" cm="1">
        <f t="array" ref="F148">_xlfn.IFS(
D148="Andreia Lopes","Serra",
D148="Arlecio Lindemann","Sul",
D148="Dionis Jose","Vale dos Sinos",
D148="Douglas Montagna","Grande POA",
D148="Elisiane Lambrechtt","Grande POA",
D148="Gislaine Muller","Vale dos Sinos",
D148="Henrique Godinho","Grande POA",
D148="Rose - Nelvara","Sul",
D148="Viviane Botelho","Sul",
D148="Ariane Quebao","Grande POA",
D148="Camila Arruda","Sul",
D148="Jairo Costa","Sul",
D148="Moacir Lopes","Grande POA",
D148="Nei Xavier","Grande POA",
D148="Raquel Ricardo","Vale dos Sinos",
D148="Tatiana | Serra","Serra",
D148="Tatiana | Litoral","Litoral",
D148="Timoteo Hellwing","Sul",
D148="Volnei Klug","Sul",
D148="Wagner da Silva","Vale dos Sinos",
D148="Marcelo de Souza","Sul",
D148="Fernando Moura","Serra",
D148="Paulo Renato","Litoral",
D148="Vinicios da Luz","Litoral",
D148="Bruno Santos","Litoral",
D148="Mauricio Keenan","Sul",
D148="Cristielen da Silva","Vale dos Sinos",
D148="Juliano Lause","Grande POA",
D148="Thiago Fraga","Vale dos Sinos",
D148="Natália Bombardelli","Geral",
D148="Jenifer Rodrigues","Geral",
D148="Evandro da Costa","Serra",
D148="Henrik Von Muhlen","Serra",
D148="Vinicius da Luz","Litoral",
D148="Edson Luiz","Sul",
D148="Rose - Nelvaira","Sul",
D148="Sidimar Luis","Serra",
D148="Guilherme Juhliano","Grande POA",
D148="Anaina Schmidt","Sul",
D148="Timoteo Hellwig","Sul",
D148="Carlos Alberto","Sul",
D148="Fabricio Brancher","Serra",
D148="Rita de Cassia","Sul",
D148="Luiz Olavo","Litoral",
D148="GianFrancisco Silva","Grande POA",
D148="Larissa de Moura","Sul",
D148="Jose Carlos","Serra",
D148="Jonathas Baptista","Litoral",
D148="Victor Hugo","Vale dos Sinos",
D148="Tiago Ayres","Sul",
D148="Larissa de Moura","Sul",
D148="Perdido","Perdido",
TRUE,""
)</f>
        <v>Sul</v>
      </c>
      <c r="G148" s="56" t="str">
        <f t="shared" si="2"/>
        <v>Moizes</v>
      </c>
      <c r="H148" s="57" t="s">
        <v>186</v>
      </c>
      <c r="I148" s="61">
        <v>46205</v>
      </c>
      <c r="J148" s="60" t="s">
        <v>34</v>
      </c>
      <c r="K148" s="60"/>
      <c r="L148" s="73"/>
    </row>
    <row r="149" spans="1:12" s="57" customFormat="1" ht="15" customHeight="1">
      <c r="A149" s="60">
        <v>45591</v>
      </c>
      <c r="B149" s="5" t="s">
        <v>27</v>
      </c>
      <c r="C149" s="54" cm="1">
        <f t="array" ref="C149">_xlfn.IFS(
D149="Jenifer Rodrigues",1575,
D149="Tatiana | Serra",9886,
D149="Cristielen da Silva",1211,
D149="Paulo Renato",6127,
D149="Ariane Quebao",1596,
D149="Henrique Godinho",1518,
D149="Timoteo Hellwing",9839,
D149="Gislaine Muller",9937,
D149="Rose - Nelvara",9863,
D149="Nei Xavier",1150,
D149="Raquel Ricardo",1217,
D149="Elisiane Lambrechtt",1234,
D149="Arlecio Lindemann",1328,
D149="Andreia Lopes",1504,
D149="Moacir Lopes",1278,
D149="Dionis Jose",1525,
D149="Volnei Klug",1335,
D149="Jairo Costa",9911,
D149="Camila Arruda",1464,
D149="Viviane Botelho",9872,
D149="Douglas Montagna",1581,
D149="Natália Bombardelli",1429,
D149="Wagner da Silva",1623,
D149="Marcelo de Souza",9808,
D149="Fernando Moura",1450,
D149="Mauricio Keenan",1500,
D149="Vinicius da Luz",9905,
D149="Bruno Santos",1273,
D149="Juliano Lause",1544,
D149="Thiago Fraga",1604,
D149="Evandro da Costa",1235,
D149="Henrik Von Muhlen",1280,
D149="Edson Luiz",1296,
D149="Sidimar Luis",1325,
D149="Luiz Olavo",1607,
D149="Guilherme Juhliano",1522,
D149="Anaina Schmidt",1503,
D149="Perdido",0,
D149="Carlos Alberto",1615,
D149="Fabricio Brancher",1237,
D149="Rita de Cassia",1219,
D149="Jonathas Baptista",1363,
D149="GianFrancisco Silva",1552,
D149="Tiago Ayres",9920,
D149="Victor Hugo",1319,
D149="Jose Carlos",1393,
TRUE,""
)</f>
        <v>1615</v>
      </c>
      <c r="D149" s="60" t="s">
        <v>117</v>
      </c>
      <c r="E149" s="60" t="s">
        <v>48</v>
      </c>
      <c r="F149" s="56" t="str" cm="1">
        <f t="array" ref="F149">_xlfn.IFS(
D149="Andreia Lopes","Serra",
D149="Arlecio Lindemann","Sul",
D149="Dionis Jose","Vale dos Sinos",
D149="Douglas Montagna","Grande POA",
D149="Elisiane Lambrechtt","Grande POA",
D149="Gislaine Muller","Vale dos Sinos",
D149="Henrique Godinho","Grande POA",
D149="Rose - Nelvara","Sul",
D149="Viviane Botelho","Sul",
D149="Ariane Quebao","Grande POA",
D149="Camila Arruda","Sul",
D149="Jairo Costa","Sul",
D149="Moacir Lopes","Grande POA",
D149="Nei Xavier","Grande POA",
D149="Raquel Ricardo","Vale dos Sinos",
D149="Tatiana | Serra","Serra",
D149="Tatiana | Litoral","Litoral",
D149="Timoteo Hellwing","Sul",
D149="Volnei Klug","Sul",
D149="Wagner da Silva","Vale dos Sinos",
D149="Marcelo de Souza","Sul",
D149="Fernando Moura","Serra",
D149="Paulo Renato","Litoral",
D149="Vinicios da Luz","Litoral",
D149="Bruno Santos","Litoral",
D149="Mauricio Keenan","Sul",
D149="Cristielen da Silva","Vale dos Sinos",
D149="Juliano Lause","Grande POA",
D149="Thiago Fraga","Vale dos Sinos",
D149="Natália Bombardelli","Geral",
D149="Jenifer Rodrigues","Geral",
D149="Evandro da Costa","Serra",
D149="Henrik Von Muhlen","Serra",
D149="Vinicius da Luz","Litoral",
D149="Edson Luiz","Sul",
D149="Rose - Nelvaira","Sul",
D149="Sidimar Luis","Serra",
D149="Guilherme Juhliano","Grande POA",
D149="Anaina Schmidt","Sul",
D149="Timoteo Hellwig","Sul",
D149="Carlos Alberto","Sul",
D149="Fabricio Brancher","Serra",
D149="Rita de Cassia","Sul",
D149="Luiz Olavo","Litoral",
D149="GianFrancisco Silva","Grande POA",
D149="Larissa de Moura","Sul",
D149="Jose Carlos","Serra",
D149="Jonathas Baptista","Litoral",
D149="Victor Hugo","Vale dos Sinos",
D149="Tiago Ayres","Sul",
D149="Larissa de Moura","Sul",
D149="Perdido","Perdido",
TRUE,""
)</f>
        <v>Sul</v>
      </c>
      <c r="G149" s="56" t="str">
        <f t="shared" si="2"/>
        <v>Moizes</v>
      </c>
      <c r="H149" s="57" t="s">
        <v>186</v>
      </c>
      <c r="I149" s="61">
        <v>46205</v>
      </c>
      <c r="J149" s="60" t="s">
        <v>34</v>
      </c>
      <c r="K149" s="60"/>
      <c r="L149" s="73"/>
    </row>
    <row r="150" spans="1:12" s="57" customFormat="1" ht="15" customHeight="1">
      <c r="A150" s="60">
        <v>45710</v>
      </c>
      <c r="B150" s="5" t="s">
        <v>27</v>
      </c>
      <c r="C150" s="54" cm="1">
        <f t="array" ref="C150">_xlfn.IFS(
D150="Jenifer Rodrigues",1575,
D150="Tatiana | Serra",9886,
D150="Cristielen da Silva",1211,
D150="Paulo Renato",6127,
D150="Ariane Quebao",1596,
D150="Henrique Godinho",1518,
D150="Timoteo Hellwing",9839,
D150="Gislaine Muller",9937,
D150="Rose - Nelvara",9863,
D150="Nei Xavier",1150,
D150="Raquel Ricardo",1217,
D150="Elisiane Lambrechtt",1234,
D150="Arlecio Lindemann",1328,
D150="Andreia Lopes",1504,
D150="Moacir Lopes",1278,
D150="Dionis Jose",1525,
D150="Volnei Klug",1335,
D150="Jairo Costa",9911,
D150="Camila Arruda",1464,
D150="Viviane Botelho",9872,
D150="Douglas Montagna",1581,
D150="Natália Bombardelli",1429,
D150="Wagner da Silva",1623,
D150="Marcelo de Souza",9808,
D150="Fernando Moura",1450,
D150="Mauricio Keenan",1500,
D150="Vinicius da Luz",9905,
D150="Bruno Santos",1273,
D150="Juliano Lause",1544,
D150="Thiago Fraga",1604,
D150="Evandro da Costa",1235,
D150="Henrik Von Muhlen",1280,
D150="Edson Luiz",1296,
D150="Sidimar Luis",1325,
D150="Luiz Olavo",1607,
D150="Guilherme Juhliano",1522,
D150="Anaina Schmidt",1503,
D150="Perdido",0,
D150="Carlos Alberto",1615,
D150="Fabricio Brancher",1237,
D150="Rita de Cassia",1219,
D150="Jonathas Baptista",1363,
D150="GianFrancisco Silva",1552,
D150="Tiago Ayres",9920,
D150="Victor Hugo",1319,
D150="Jose Carlos",1393,
TRUE,""
)</f>
        <v>1150</v>
      </c>
      <c r="D150" s="60" t="s">
        <v>67</v>
      </c>
      <c r="E150" s="60" t="s">
        <v>48</v>
      </c>
      <c r="F150" s="56" t="str" cm="1">
        <f t="array" ref="F150">_xlfn.IFS(
D150="Andreia Lopes","Serra",
D150="Arlecio Lindemann","Sul",
D150="Dionis Jose","Vale dos Sinos",
D150="Douglas Montagna","Grande POA",
D150="Elisiane Lambrechtt","Grande POA",
D150="Gislaine Muller","Vale dos Sinos",
D150="Henrique Godinho","Grande POA",
D150="Rose - Nelvara","Sul",
D150="Viviane Botelho","Sul",
D150="Ariane Quebao","Grande POA",
D150="Camila Arruda","Sul",
D150="Jairo Costa","Sul",
D150="Moacir Lopes","Grande POA",
D150="Nei Xavier","Grande POA",
D150="Raquel Ricardo","Vale dos Sinos",
D150="Tatiana | Serra","Serra",
D150="Tatiana | Litoral","Litoral",
D150="Timoteo Hellwing","Sul",
D150="Volnei Klug","Sul",
D150="Wagner da Silva","Vale dos Sinos",
D150="Marcelo de Souza","Sul",
D150="Fernando Moura","Serra",
D150="Paulo Renato","Litoral",
D150="Vinicios da Luz","Litoral",
D150="Bruno Santos","Litoral",
D150="Mauricio Keenan","Sul",
D150="Cristielen da Silva","Vale dos Sinos",
D150="Juliano Lause","Grande POA",
D150="Thiago Fraga","Vale dos Sinos",
D150="Natália Bombardelli","Geral",
D150="Jenifer Rodrigues","Geral",
D150="Evandro da Costa","Serra",
D150="Henrik Von Muhlen","Serra",
D150="Vinicius da Luz","Litoral",
D150="Edson Luiz","Sul",
D150="Rose - Nelvaira","Sul",
D150="Sidimar Luis","Serra",
D150="Guilherme Juhliano","Grande POA",
D150="Anaina Schmidt","Sul",
D150="Timoteo Hellwig","Sul",
D150="Carlos Alberto","Sul",
D150="Fabricio Brancher","Serra",
D150="Rita de Cassia","Sul",
D150="Luiz Olavo","Litoral",
D150="GianFrancisco Silva","Grande POA",
D150="Larissa de Moura","Sul",
D150="Jose Carlos","Serra",
D150="Jonathas Baptista","Litoral",
D150="Victor Hugo","Vale dos Sinos",
D150="Tiago Ayres","Sul",
D150="Larissa de Moura","Sul",
D150="Perdido","Perdido",
TRUE,""
)</f>
        <v>Grande POA</v>
      </c>
      <c r="G150" s="56" t="str">
        <f t="shared" si="2"/>
        <v>Juliano</v>
      </c>
      <c r="H150" s="57" t="s">
        <v>186</v>
      </c>
      <c r="I150" s="61">
        <v>46205</v>
      </c>
      <c r="J150" s="60" t="s">
        <v>34</v>
      </c>
      <c r="K150" s="60"/>
      <c r="L150" s="73"/>
    </row>
    <row r="151" spans="1:12" s="57" customFormat="1" ht="15" customHeight="1">
      <c r="A151" s="60">
        <v>34855</v>
      </c>
      <c r="B151" s="5" t="s">
        <v>27</v>
      </c>
      <c r="C151" s="54" cm="1">
        <f t="array" ref="C151">_xlfn.IFS(
D151="Jenifer Rodrigues",1575,
D151="Tatiana | Serra",9886,
D151="Cristielen da Silva",1211,
D151="Paulo Renato",6127,
D151="Ariane Quebao",1596,
D151="Henrique Godinho",1518,
D151="Timoteo Hellwing",9839,
D151="Gislaine Muller",9937,
D151="Rose - Nelvara",9863,
D151="Nei Xavier",1150,
D151="Raquel Ricardo",1217,
D151="Elisiane Lambrechtt",1234,
D151="Arlecio Lindemann",1328,
D151="Andreia Lopes",1504,
D151="Moacir Lopes",1278,
D151="Dionis Jose",1525,
D151="Volnei Klug",1335,
D151="Jairo Costa",9911,
D151="Camila Arruda",1464,
D151="Viviane Botelho",9872,
D151="Douglas Montagna",1581,
D151="Natália Bombardelli",1429,
D151="Wagner da Silva",1623,
D151="Marcelo de Souza",9808,
D151="Fernando Moura",1450,
D151="Mauricio Keenan",1500,
D151="Vinicius da Luz",9905,
D151="Bruno Santos",1273,
D151="Juliano Lause",1544,
D151="Thiago Fraga",1604,
D151="Evandro da Costa",1235,
D151="Henrik Von Muhlen",1280,
D151="Edson Luiz",1296,
D151="Sidimar Luis",1325,
D151="Luiz Olavo",1607,
D151="Guilherme Juhliano",1522,
D151="Anaina Schmidt",1503,
D151="Perdido",0,
D151="Carlos Alberto",1615,
D151="Fabricio Brancher",1237,
D151="Rita de Cassia",1219,
D151="Jonathas Baptista",1363,
D151="GianFrancisco Silva",1552,
D151="Tiago Ayres",9920,
D151="Victor Hugo",1319,
D151="Jose Carlos",1393,
TRUE,""
)</f>
        <v>1211</v>
      </c>
      <c r="D151" s="57" t="s">
        <v>179</v>
      </c>
      <c r="E151" s="60" t="s">
        <v>29</v>
      </c>
      <c r="F151" s="56" t="str" cm="1">
        <f t="array" ref="F151">_xlfn.IFS(
D151="Andreia Lopes","Serra",
D151="Arlecio Lindemann","Sul",
D151="Dionis Jose","Vale dos Sinos",
D151="Douglas Montagna","Grande POA",
D151="Elisiane Lambrechtt","Grande POA",
D151="Gislaine Muller","Vale dos Sinos",
D151="Henrique Godinho","Grande POA",
D151="Rose - Nelvara","Sul",
D151="Viviane Botelho","Sul",
D151="Ariane Quebao","Grande POA",
D151="Camila Arruda","Sul",
D151="Jairo Costa","Sul",
D151="Moacir Lopes","Grande POA",
D151="Nei Xavier","Grande POA",
D151="Raquel Ricardo","Vale dos Sinos",
D151="Tatiana | Serra","Serra",
D151="Tatiana | Litoral","Litoral",
D151="Timoteo Hellwing","Sul",
D151="Volnei Klug","Sul",
D151="Wagner da Silva","Vale dos Sinos",
D151="Marcelo de Souza","Sul",
D151="Fernando Moura","Serra",
D151="Paulo Renato","Litoral",
D151="Vinicios da Luz","Litoral",
D151="Bruno Santos","Litoral",
D151="Mauricio Keenan","Sul",
D151="Cristielen da Silva","Vale dos Sinos",
D151="Juliano Lause","Grande POA",
D151="Thiago Fraga","Vale dos Sinos",
D151="Natália Bombardelli","Geral",
D151="Jenifer Rodrigues","Geral",
D151="Evandro da Costa","Serra",
D151="Henrik Von Muhlen","Serra",
D151="Vinicius da Luz","Litoral",
D151="Edson Luiz","Sul",
D151="Rose - Nelvaira","Sul",
D151="Sidimar Luis","Serra",
D151="Guilherme Juhliano","Grande POA",
D151="Anaina Schmidt","Sul",
D151="Timoteo Hellwig","Sul",
D151="Carlos Alberto","Sul",
D151="Fabricio Brancher","Serra",
D151="Rita de Cassia","Sul",
D151="Luiz Olavo","Litoral",
D151="GianFrancisco Silva","Grande POA",
D151="Larissa de Moura","Sul",
D151="Jose Carlos","Serra",
D151="Jonathas Baptista","Litoral",
D151="Victor Hugo","Vale dos Sinos",
D151="Tiago Ayres","Sul",
D151="Larissa de Moura","Sul",
D151="Perdido","Perdido",
TRUE,""
)</f>
        <v>Vale dos Sinos</v>
      </c>
      <c r="G151" s="56" t="str">
        <f t="shared" si="2"/>
        <v>Franciele</v>
      </c>
      <c r="H151" s="57" t="s">
        <v>176</v>
      </c>
      <c r="I151" s="61">
        <v>46206</v>
      </c>
      <c r="J151" s="60" t="s">
        <v>34</v>
      </c>
      <c r="K151" s="60"/>
      <c r="L151" s="73"/>
    </row>
    <row r="152" spans="1:12" s="57" customFormat="1" ht="15" customHeight="1">
      <c r="A152" s="60">
        <v>36147</v>
      </c>
      <c r="B152" s="5" t="s">
        <v>27</v>
      </c>
      <c r="C152" s="54" cm="1">
        <f t="array" ref="C152">_xlfn.IFS(
D152="Jenifer Rodrigues",1575,
D152="Tatiana | Serra",9886,
D152="Cristielen da Silva",1211,
D152="Paulo Renato",6127,
D152="Ariane Quebao",1596,
D152="Henrique Godinho",1518,
D152="Timoteo Hellwing",9839,
D152="Gislaine Muller",9937,
D152="Rose - Nelvara",9863,
D152="Nei Xavier",1150,
D152="Raquel Ricardo",1217,
D152="Elisiane Lambrechtt",1234,
D152="Arlecio Lindemann",1328,
D152="Andreia Lopes",1504,
D152="Moacir Lopes",1278,
D152="Dionis Jose",1525,
D152="Volnei Klug",1335,
D152="Jairo Costa",9911,
D152="Camila Arruda",1464,
D152="Viviane Botelho",9872,
D152="Douglas Montagna",1581,
D152="Natália Bombardelli",1429,
D152="Wagner da Silva",1623,
D152="Marcelo de Souza",9808,
D152="Fernando Moura",1450,
D152="Mauricio Keenan",1500,
D152="Vinicius da Luz",9905,
D152="Bruno Santos",1273,
D152="Juliano Lause",1544,
D152="Thiago Fraga",1604,
D152="Evandro da Costa",1235,
D152="Henrik Von Muhlen",1280,
D152="Edson Luiz",1296,
D152="Sidimar Luis",1325,
D152="Luiz Olavo",1607,
D152="Guilherme Juhliano",1522,
D152="Anaina Schmidt",1503,
D152="Perdido",0,
D152="Carlos Alberto",1615,
D152="Fabricio Brancher",1237,
D152="Rita de Cassia",1219,
D152="Jonathas Baptista",1363,
D152="GianFrancisco Silva",1552,
D152="Tiago Ayres",9920,
D152="Victor Hugo",1319,
D152="Jose Carlos",1393,
TRUE,""
)</f>
        <v>9886</v>
      </c>
      <c r="D152" s="60" t="s">
        <v>183</v>
      </c>
      <c r="E152" s="60" t="s">
        <v>29</v>
      </c>
      <c r="F152" s="56" t="str" cm="1">
        <f t="array" ref="F152">_xlfn.IFS(
D152="Andreia Lopes","Serra",
D152="Arlecio Lindemann","Sul",
D152="Dionis Jose","Vale dos Sinos",
D152="Douglas Montagna","Grande POA",
D152="Elisiane Lambrechtt","Grande POA",
D152="Gislaine Muller","Vale dos Sinos",
D152="Henrique Godinho","Grande POA",
D152="Rose - Nelvara","Sul",
D152="Viviane Botelho","Sul",
D152="Ariane Quebao","Grande POA",
D152="Camila Arruda","Sul",
D152="Jairo Costa","Sul",
D152="Moacir Lopes","Grande POA",
D152="Nei Xavier","Grande POA",
D152="Raquel Ricardo","Vale dos Sinos",
D152="Tatiana | Serra","Serra",
D152="Tatiana | Litoral","Litoral",
D152="Timoteo Hellwing","Sul",
D152="Volnei Klug","Sul",
D152="Wagner da Silva","Vale dos Sinos",
D152="Marcelo de Souza","Sul",
D152="Fernando Moura","Serra",
D152="Paulo Renato","Litoral",
D152="Vinicios da Luz","Litoral",
D152="Bruno Santos","Litoral",
D152="Mauricio Keenan","Sul",
D152="Cristielen da Silva","Vale dos Sinos",
D152="Juliano Lause","Grande POA",
D152="Thiago Fraga","Vale dos Sinos",
D152="Natália Bombardelli","Geral",
D152="Jenifer Rodrigues","Geral",
D152="Evandro da Costa","Serra",
D152="Henrik Von Muhlen","Serra",
D152="Vinicius da Luz","Litoral",
D152="Edson Luiz","Sul",
D152="Rose - Nelvaira","Sul",
D152="Sidimar Luis","Serra",
D152="Guilherme Juhliano","Grande POA",
D152="Anaina Schmidt","Sul",
D152="Timoteo Hellwig","Sul",
D152="Carlos Alberto","Sul",
D152="Fabricio Brancher","Serra",
D152="Rita de Cassia","Sul",
D152="Luiz Olavo","Litoral",
D152="GianFrancisco Silva","Grande POA",
D152="Larissa de Moura","Sul",
D152="Jose Carlos","Serra",
D152="Jonathas Baptista","Litoral",
D152="Victor Hugo","Vale dos Sinos",
D152="Tiago Ayres","Sul",
D152="Larissa de Moura","Sul",
D152="Perdido","Perdido",
TRUE,""
)</f>
        <v>Serra</v>
      </c>
      <c r="G152" s="56" t="str">
        <f t="shared" si="2"/>
        <v>Franciele</v>
      </c>
      <c r="H152" s="57" t="s">
        <v>176</v>
      </c>
      <c r="I152" s="61">
        <v>46206</v>
      </c>
      <c r="J152" s="60" t="s">
        <v>34</v>
      </c>
      <c r="K152" s="60"/>
      <c r="L152" s="73"/>
    </row>
    <row r="153" spans="1:12" s="57" customFormat="1" ht="15" customHeight="1">
      <c r="A153" s="60">
        <v>36638</v>
      </c>
      <c r="B153" s="5" t="s">
        <v>27</v>
      </c>
      <c r="C153" s="54" cm="1">
        <f t="array" ref="C153">_xlfn.IFS(
D153="Jenifer Rodrigues",1575,
D153="Tatiana | Serra",9886,
D153="Cristielen da Silva",1211,
D153="Paulo Renato",6127,
D153="Ariane Quebao",1596,
D153="Henrique Godinho",1518,
D153="Timoteo Hellwing",9839,
D153="Gislaine Muller",9937,
D153="Rose - Nelvara",9863,
D153="Nei Xavier",1150,
D153="Raquel Ricardo",1217,
D153="Elisiane Lambrechtt",1234,
D153="Arlecio Lindemann",1328,
D153="Andreia Lopes",1504,
D153="Moacir Lopes",1278,
D153="Dionis Jose",1525,
D153="Volnei Klug",1335,
D153="Jairo Costa",9911,
D153="Camila Arruda",1464,
D153="Viviane Botelho",9872,
D153="Douglas Montagna",1581,
D153="Natália Bombardelli",1429,
D153="Wagner da Silva",1623,
D153="Marcelo de Souza",9808,
D153="Fernando Moura",1450,
D153="Mauricio Keenan",1500,
D153="Vinicius da Luz",9905,
D153="Bruno Santos",1273,
D153="Juliano Lause",1544,
D153="Thiago Fraga",1604,
D153="Evandro da Costa",1235,
D153="Henrik Von Muhlen",1280,
D153="Edson Luiz",1296,
D153="Sidimar Luis",1325,
D153="Luiz Olavo",1607,
D153="Guilherme Juhliano",1522,
D153="Anaina Schmidt",1503,
D153="Perdido",0,
D153="Carlos Alberto",1615,
D153="Fabricio Brancher",1237,
D153="Rita de Cassia",1219,
D153="Jonathas Baptista",1363,
D153="GianFrancisco Silva",1552,
D153="Tiago Ayres",9920,
D153="Victor Hugo",1319,
D153="Jose Carlos",1393,
TRUE,""
)</f>
        <v>1464</v>
      </c>
      <c r="D153" s="60" t="s">
        <v>64</v>
      </c>
      <c r="E153" s="60" t="s">
        <v>29</v>
      </c>
      <c r="F153" s="56" t="str" cm="1">
        <f t="array" ref="F153">_xlfn.IFS(
D153="Andreia Lopes","Serra",
D153="Arlecio Lindemann","Sul",
D153="Dionis Jose","Vale dos Sinos",
D153="Douglas Montagna","Grande POA",
D153="Elisiane Lambrechtt","Grande POA",
D153="Gislaine Muller","Vale dos Sinos",
D153="Henrique Godinho","Grande POA",
D153="Rose - Nelvara","Sul",
D153="Viviane Botelho","Sul",
D153="Ariane Quebao","Grande POA",
D153="Camila Arruda","Sul",
D153="Jairo Costa","Sul",
D153="Moacir Lopes","Grande POA",
D153="Nei Xavier","Grande POA",
D153="Raquel Ricardo","Vale dos Sinos",
D153="Tatiana | Serra","Serra",
D153="Tatiana | Litoral","Litoral",
D153="Timoteo Hellwing","Sul",
D153="Volnei Klug","Sul",
D153="Wagner da Silva","Vale dos Sinos",
D153="Marcelo de Souza","Sul",
D153="Fernando Moura","Serra",
D153="Paulo Renato","Litoral",
D153="Vinicios da Luz","Litoral",
D153="Bruno Santos","Litoral",
D153="Mauricio Keenan","Sul",
D153="Cristielen da Silva","Vale dos Sinos",
D153="Juliano Lause","Grande POA",
D153="Thiago Fraga","Vale dos Sinos",
D153="Natália Bombardelli","Geral",
D153="Jenifer Rodrigues","Geral",
D153="Evandro da Costa","Serra",
D153="Henrik Von Muhlen","Serra",
D153="Vinicius da Luz","Litoral",
D153="Edson Luiz","Sul",
D153="Rose - Nelvaira","Sul",
D153="Sidimar Luis","Serra",
D153="Guilherme Juhliano","Grande POA",
D153="Anaina Schmidt","Sul",
D153="Timoteo Hellwig","Sul",
D153="Carlos Alberto","Sul",
D153="Fabricio Brancher","Serra",
D153="Rita de Cassia","Sul",
D153="Luiz Olavo","Litoral",
D153="GianFrancisco Silva","Grande POA",
D153="Larissa de Moura","Sul",
D153="Jose Carlos","Serra",
D153="Jonathas Baptista","Litoral",
D153="Victor Hugo","Vale dos Sinos",
D153="Tiago Ayres","Sul",
D153="Larissa de Moura","Sul",
D153="Perdido","Perdido",
TRUE,""
)</f>
        <v>Sul</v>
      </c>
      <c r="G153" s="56" t="str">
        <f t="shared" si="2"/>
        <v>Franciele</v>
      </c>
      <c r="H153" s="57" t="s">
        <v>176</v>
      </c>
      <c r="I153" s="61">
        <v>46206</v>
      </c>
      <c r="J153" s="60" t="s">
        <v>34</v>
      </c>
      <c r="K153" s="60"/>
      <c r="L153" s="73"/>
    </row>
    <row r="154" spans="1:12" s="57" customFormat="1" ht="15" customHeight="1">
      <c r="A154" s="60">
        <v>39914</v>
      </c>
      <c r="B154" s="5" t="s">
        <v>27</v>
      </c>
      <c r="C154" s="54" cm="1">
        <f t="array" ref="C154">_xlfn.IFS(
D154="Jenifer Rodrigues",1575,
D154="Tatiana | Serra",9886,
D154="Cristielen da Silva",1211,
D154="Paulo Renato",6127,
D154="Ariane Quebao",1596,
D154="Henrique Godinho",1518,
D154="Timoteo Hellwing",9839,
D154="Gislaine Muller",9937,
D154="Rose - Nelvara",9863,
D154="Nei Xavier",1150,
D154="Raquel Ricardo",1217,
D154="Elisiane Lambrechtt",1234,
D154="Arlecio Lindemann",1328,
D154="Andreia Lopes",1504,
D154="Moacir Lopes",1278,
D154="Dionis Jose",1525,
D154="Volnei Klug",1335,
D154="Jairo Costa",9911,
D154="Camila Arruda",1464,
D154="Viviane Botelho",9872,
D154="Douglas Montagna",1581,
D154="Natália Bombardelli",1429,
D154="Wagner da Silva",1623,
D154="Marcelo de Souza",9808,
D154="Fernando Moura",1450,
D154="Mauricio Keenan",1500,
D154="Vinicius da Luz",9905,
D154="Bruno Santos",1273,
D154="Juliano Lause",1544,
D154="Thiago Fraga",1604,
D154="Evandro da Costa",1235,
D154="Henrik Von Muhlen",1280,
D154="Edson Luiz",1296,
D154="Sidimar Luis",1325,
D154="Luiz Olavo",1607,
D154="Guilherme Juhliano",1522,
D154="Anaina Schmidt",1503,
D154="Perdido",0,
D154="Carlos Alberto",1615,
D154="Fabricio Brancher",1237,
D154="Rita de Cassia",1219,
D154="Jonathas Baptista",1363,
D154="GianFrancisco Silva",1552,
D154="Tiago Ayres",9920,
D154="Victor Hugo",1319,
D154="Jose Carlos",1393,
TRUE,""
)</f>
        <v>1596</v>
      </c>
      <c r="D154" s="60" t="s">
        <v>62</v>
      </c>
      <c r="E154" s="60" t="s">
        <v>29</v>
      </c>
      <c r="F154" s="56" t="str" cm="1">
        <f t="array" ref="F154">_xlfn.IFS(
D154="Andreia Lopes","Serra",
D154="Arlecio Lindemann","Sul",
D154="Dionis Jose","Vale dos Sinos",
D154="Douglas Montagna","Grande POA",
D154="Elisiane Lambrechtt","Grande POA",
D154="Gislaine Muller","Vale dos Sinos",
D154="Henrique Godinho","Grande POA",
D154="Rose - Nelvara","Sul",
D154="Viviane Botelho","Sul",
D154="Ariane Quebao","Grande POA",
D154="Camila Arruda","Sul",
D154="Jairo Costa","Sul",
D154="Moacir Lopes","Grande POA",
D154="Nei Xavier","Grande POA",
D154="Raquel Ricardo","Vale dos Sinos",
D154="Tatiana | Serra","Serra",
D154="Tatiana | Litoral","Litoral",
D154="Timoteo Hellwing","Sul",
D154="Volnei Klug","Sul",
D154="Wagner da Silva","Vale dos Sinos",
D154="Marcelo de Souza","Sul",
D154="Fernando Moura","Serra",
D154="Paulo Renato","Litoral",
D154="Vinicios da Luz","Litoral",
D154="Bruno Santos","Litoral",
D154="Mauricio Keenan","Sul",
D154="Cristielen da Silva","Vale dos Sinos",
D154="Juliano Lause","Grande POA",
D154="Thiago Fraga","Vale dos Sinos",
D154="Natália Bombardelli","Geral",
D154="Jenifer Rodrigues","Geral",
D154="Evandro da Costa","Serra",
D154="Henrik Von Muhlen","Serra",
D154="Vinicius da Luz","Litoral",
D154="Edson Luiz","Sul",
D154="Rose - Nelvaira","Sul",
D154="Sidimar Luis","Serra",
D154="Guilherme Juhliano","Grande POA",
D154="Anaina Schmidt","Sul",
D154="Timoteo Hellwig","Sul",
D154="Carlos Alberto","Sul",
D154="Fabricio Brancher","Serra",
D154="Rita de Cassia","Sul",
D154="Luiz Olavo","Litoral",
D154="GianFrancisco Silva","Grande POA",
D154="Larissa de Moura","Sul",
D154="Jose Carlos","Serra",
D154="Jonathas Baptista","Litoral",
D154="Victor Hugo","Vale dos Sinos",
D154="Tiago Ayres","Sul",
D154="Larissa de Moura","Sul",
D154="Perdido","Perdido",
TRUE,""
)</f>
        <v>Grande POA</v>
      </c>
      <c r="G154" s="56" t="str">
        <f t="shared" si="2"/>
        <v>Franciele</v>
      </c>
      <c r="H154" s="57" t="s">
        <v>176</v>
      </c>
      <c r="I154" s="61">
        <v>46206</v>
      </c>
      <c r="J154" s="60" t="s">
        <v>32</v>
      </c>
      <c r="K154" s="62">
        <v>175.75</v>
      </c>
      <c r="L154" s="73"/>
    </row>
    <row r="155" spans="1:12" s="57" customFormat="1" ht="15" customHeight="1">
      <c r="A155" s="60">
        <v>42253</v>
      </c>
      <c r="B155" s="5" t="s">
        <v>27</v>
      </c>
      <c r="C155" s="54" cm="1">
        <f t="array" ref="C155">_xlfn.IFS(
D155="Jenifer Rodrigues",1575,
D155="Tatiana | Serra",9886,
D155="Cristielen da Silva",1211,
D155="Paulo Renato",6127,
D155="Ariane Quebao",1596,
D155="Henrique Godinho",1518,
D155="Timoteo Hellwing",9839,
D155="Gislaine Muller",9937,
D155="Rose - Nelvara",9863,
D155="Nei Xavier",1150,
D155="Raquel Ricardo",1217,
D155="Elisiane Lambrechtt",1234,
D155="Arlecio Lindemann",1328,
D155="Andreia Lopes",1504,
D155="Moacir Lopes",1278,
D155="Dionis Jose",1525,
D155="Volnei Klug",1335,
D155="Jairo Costa",9911,
D155="Camila Arruda",1464,
D155="Viviane Botelho",9872,
D155="Douglas Montagna",1581,
D155="Natália Bombardelli",1429,
D155="Wagner da Silva",1623,
D155="Marcelo de Souza",9808,
D155="Fernando Moura",1450,
D155="Mauricio Keenan",1500,
D155="Vinicius da Luz",9905,
D155="Bruno Santos",1273,
D155="Juliano Lause",1544,
D155="Thiago Fraga",1604,
D155="Evandro da Costa",1235,
D155="Henrik Von Muhlen",1280,
D155="Edson Luiz",1296,
D155="Sidimar Luis",1325,
D155="Luiz Olavo",1607,
D155="Guilherme Juhliano",1522,
D155="Anaina Schmidt",1503,
D155="Perdido",0,
D155="Carlos Alberto",1615,
D155="Fabricio Brancher",1237,
D155="Rita de Cassia",1219,
D155="Jonathas Baptista",1363,
D155="GianFrancisco Silva",1552,
D155="Tiago Ayres",9920,
D155="Victor Hugo",1319,
D155="Jose Carlos",1393,
TRUE,""
)</f>
        <v>1464</v>
      </c>
      <c r="D155" s="60" t="s">
        <v>64</v>
      </c>
      <c r="E155" s="60" t="s">
        <v>29</v>
      </c>
      <c r="F155" s="56" t="str" cm="1">
        <f t="array" ref="F155">_xlfn.IFS(
D155="Andreia Lopes","Serra",
D155="Arlecio Lindemann","Sul",
D155="Dionis Jose","Vale dos Sinos",
D155="Douglas Montagna","Grande POA",
D155="Elisiane Lambrechtt","Grande POA",
D155="Gislaine Muller","Vale dos Sinos",
D155="Henrique Godinho","Grande POA",
D155="Rose - Nelvara","Sul",
D155="Viviane Botelho","Sul",
D155="Ariane Quebao","Grande POA",
D155="Camila Arruda","Sul",
D155="Jairo Costa","Sul",
D155="Moacir Lopes","Grande POA",
D155="Nei Xavier","Grande POA",
D155="Raquel Ricardo","Vale dos Sinos",
D155="Tatiana | Serra","Serra",
D155="Tatiana | Litoral","Litoral",
D155="Timoteo Hellwing","Sul",
D155="Volnei Klug","Sul",
D155="Wagner da Silva","Vale dos Sinos",
D155="Marcelo de Souza","Sul",
D155="Fernando Moura","Serra",
D155="Paulo Renato","Litoral",
D155="Vinicios da Luz","Litoral",
D155="Bruno Santos","Litoral",
D155="Mauricio Keenan","Sul",
D155="Cristielen da Silva","Vale dos Sinos",
D155="Juliano Lause","Grande POA",
D155="Thiago Fraga","Vale dos Sinos",
D155="Natália Bombardelli","Geral",
D155="Jenifer Rodrigues","Geral",
D155="Evandro da Costa","Serra",
D155="Henrik Von Muhlen","Serra",
D155="Vinicius da Luz","Litoral",
D155="Edson Luiz","Sul",
D155="Rose - Nelvaira","Sul",
D155="Sidimar Luis","Serra",
D155="Guilherme Juhliano","Grande POA",
D155="Anaina Schmidt","Sul",
D155="Timoteo Hellwig","Sul",
D155="Carlos Alberto","Sul",
D155="Fabricio Brancher","Serra",
D155="Rita de Cassia","Sul",
D155="Luiz Olavo","Litoral",
D155="GianFrancisco Silva","Grande POA",
D155="Larissa de Moura","Sul",
D155="Jose Carlos","Serra",
D155="Jonathas Baptista","Litoral",
D155="Victor Hugo","Vale dos Sinos",
D155="Tiago Ayres","Sul",
D155="Larissa de Moura","Sul",
D155="Perdido","Perdido",
TRUE,""
)</f>
        <v>Sul</v>
      </c>
      <c r="G155" s="56" t="str">
        <f t="shared" si="2"/>
        <v>Franciele</v>
      </c>
      <c r="H155" s="57" t="s">
        <v>176</v>
      </c>
      <c r="I155" s="61">
        <v>46206</v>
      </c>
      <c r="J155" s="60" t="s">
        <v>34</v>
      </c>
      <c r="K155" s="60"/>
      <c r="L155" s="73"/>
    </row>
    <row r="156" spans="1:12" s="57" customFormat="1" ht="15" customHeight="1">
      <c r="A156" s="57">
        <v>19609</v>
      </c>
      <c r="B156" s="5" t="s">
        <v>27</v>
      </c>
      <c r="C156" s="54" cm="1">
        <f t="array" ref="C156">_xlfn.IFS(
D156="Jenifer Rodrigues",1575,
D156="Tatiana | Serra",9886,
D156="Cristielen da Silva",1211,
D156="Paulo Renato",6127,
D156="Ariane Quebao",1596,
D156="Henrique Godinho",1518,
D156="Timoteo Hellwing",9839,
D156="Gislaine Muller",9937,
D156="Rose - Nelvara",9863,
D156="Nei Xavier",1150,
D156="Raquel Ricardo",1217,
D156="Elisiane Lambrechtt",1234,
D156="Arlecio Lindemann",1328,
D156="Andreia Lopes",1504,
D156="Moacir Lopes",1278,
D156="Dionis Jose",1525,
D156="Volnei Klug",1335,
D156="Jairo Costa",9911,
D156="Camila Arruda",1464,
D156="Viviane Botelho",9872,
D156="Douglas Montagna",1581,
D156="Natália Bombardelli",1429,
D156="Wagner da Silva",1623,
D156="Marcelo de Souza",9808,
D156="Fernando Moura",1450,
D156="Mauricio Keenan",1500,
D156="Vinicius da Luz",9905,
D156="Bruno Santos",1273,
D156="Juliano Lause",1544,
D156="Thiago Fraga",1604,
D156="Evandro da Costa",1235,
D156="Henrik Von Muhlen",1280,
D156="Edson Luiz",1296,
D156="Sidimar Luis",1325,
D156="Luiz Olavo",1607,
D156="Guilherme Juhliano",1522,
D156="Anaina Schmidt",1503,
D156="Perdido",0,
D156="Carlos Alberto",1615,
D156="Fabricio Brancher",1237,
D156="Rita de Cassia",1219,
D156="Jonathas Baptista",1363,
D156="GianFrancisco Silva",1552,
D156="Tiago Ayres",9920,
D156="Victor Hugo",1319,
D156="Jose Carlos",1393,
TRUE,""
)</f>
        <v>9937</v>
      </c>
      <c r="D156" s="57" t="s">
        <v>58</v>
      </c>
      <c r="E156" s="66" t="s">
        <v>48</v>
      </c>
      <c r="F156" s="56" t="str" cm="1">
        <f t="array" ref="F156">_xlfn.IFS(
D156="Andreia Lopes","Serra",
D156="Arlecio Lindemann","Sul",
D156="Dionis Jose","Vale dos Sinos",
D156="Douglas Montagna","Grande POA",
D156="Elisiane Lambrechtt","Grande POA",
D156="Gislaine Muller","Vale dos Sinos",
D156="Henrique Godinho","Grande POA",
D156="Rose - Nelvara","Sul",
D156="Viviane Botelho","Sul",
D156="Ariane Quebao","Grande POA",
D156="Camila Arruda","Sul",
D156="Jairo Costa","Sul",
D156="Moacir Lopes","Grande POA",
D156="Nei Xavier","Grande POA",
D156="Raquel Ricardo","Vale dos Sinos",
D156="Tatiana | Serra","Serra",
D156="Tatiana | Litoral","Litoral",
D156="Timoteo Hellwing","Sul",
D156="Volnei Klug","Sul",
D156="Wagner da Silva","Vale dos Sinos",
D156="Marcelo de Souza","Sul",
D156="Fernando Moura","Serra",
D156="Paulo Renato","Litoral",
D156="Vinicios da Luz","Litoral",
D156="Bruno Santos","Litoral",
D156="Mauricio Keenan","Sul",
D156="Cristielen da Silva","Vale dos Sinos",
D156="Juliano Lause","Grande POA",
D156="Thiago Fraga","Vale dos Sinos",
D156="Natália Bombardelli","Geral",
D156="Jenifer Rodrigues","Geral",
D156="Evandro da Costa","Serra",
D156="Henrik Von Muhlen","Serra",
D156="Vinicius da Luz","Litoral",
D156="Edson Luiz","Sul",
D156="Rose - Nelvaira","Sul",
D156="Sidimar Luis","Serra",
D156="Guilherme Juhliano","Grande POA",
D156="Anaina Schmidt","Sul",
D156="Timoteo Hellwig","Sul",
D156="Carlos Alberto","Sul",
D156="Fabricio Brancher","Serra",
D156="Rita de Cassia","Sul",
D156="Luiz Olavo","Litoral",
D156="GianFrancisco Silva","Grande POA",
D156="Larissa de Moura","Sul",
D156="Jose Carlos","Serra",
D156="Jonathas Baptista","Litoral",
D156="Victor Hugo","Vale dos Sinos",
D156="Tiago Ayres","Sul",
D156="Larissa de Moura","Sul",
D156="Perdido","Perdido",
TRUE,""
)</f>
        <v>Vale dos Sinos</v>
      </c>
      <c r="G156" s="56" t="str">
        <f t="shared" si="2"/>
        <v>Leonardo</v>
      </c>
      <c r="H156" s="22" t="s">
        <v>139</v>
      </c>
      <c r="I156" s="76">
        <v>46209</v>
      </c>
      <c r="J156" s="60" t="s">
        <v>34</v>
      </c>
      <c r="K156" s="58"/>
      <c r="L156" s="73"/>
    </row>
    <row r="157" spans="1:12" s="57" customFormat="1" ht="15" customHeight="1">
      <c r="A157" s="78">
        <v>21419</v>
      </c>
      <c r="B157" s="5" t="s">
        <v>27</v>
      </c>
      <c r="C157" s="54" cm="1">
        <f t="array" ref="C157">_xlfn.IFS(
D157="Jenifer Rodrigues",1575,
D157="Tatiana | Serra",9886,
D157="Cristielen da Silva",1211,
D157="Paulo Renato",6127,
D157="Ariane Quebao",1596,
D157="Henrique Godinho",1518,
D157="Timoteo Hellwing",9839,
D157="Gislaine Muller",9937,
D157="Rose - Nelvara",9863,
D157="Nei Xavier",1150,
D157="Raquel Ricardo",1217,
D157="Elisiane Lambrechtt",1234,
D157="Arlecio Lindemann",1328,
D157="Andreia Lopes",1504,
D157="Moacir Lopes",1278,
D157="Dionis Jose",1525,
D157="Volnei Klug",1335,
D157="Jairo Costa",9911,
D157="Camila Arruda",1464,
D157="Viviane Botelho",9872,
D157="Douglas Montagna",1581,
D157="Natália Bombardelli",1429,
D157="Wagner da Silva",1623,
D157="Marcelo de Souza",9808,
D157="Fernando Moura",1450,
D157="Mauricio Keenan",1500,
D157="Vinicius da Luz",9905,
D157="Bruno Santos",1273,
D157="Juliano Lause",1544,
D157="Thiago Fraga",1604,
D157="Evandro da Costa",1235,
D157="Henrik Von Muhlen",1280,
D157="Edson Luiz",1296,
D157="Sidimar Luis",1325,
D157="Luiz Olavo",1607,
D157="Guilherme Juhliano",1522,
D157="Anaina Schmidt",1503,
D157="Perdido",0,
D157="Carlos Alberto",1615,
D157="Fabricio Brancher",1237,
D157="Rita de Cassia",1219,
D157="Jonathas Baptista",1363,
D157="GianFrancisco Silva",1552,
D157="Tiago Ayres",9920,
D157="Victor Hugo",1319,
D157="Jose Carlos",1393,
TRUE,""
)</f>
        <v>1504</v>
      </c>
      <c r="D157" s="66" t="s">
        <v>47</v>
      </c>
      <c r="E157" s="66" t="s">
        <v>48</v>
      </c>
      <c r="F157" s="56" t="str" cm="1">
        <f t="array" ref="F157">_xlfn.IFS(
D157="Andreia Lopes","Serra",
D157="Arlecio Lindemann","Sul",
D157="Dionis Jose","Vale dos Sinos",
D157="Douglas Montagna","Grande POA",
D157="Elisiane Lambrechtt","Grande POA",
D157="Gislaine Muller","Vale dos Sinos",
D157="Henrique Godinho","Grande POA",
D157="Rose - Nelvara","Sul",
D157="Viviane Botelho","Sul",
D157="Ariane Quebao","Grande POA",
D157="Camila Arruda","Sul",
D157="Jairo Costa","Sul",
D157="Moacir Lopes","Grande POA",
D157="Nei Xavier","Grande POA",
D157="Raquel Ricardo","Vale dos Sinos",
D157="Tatiana | Serra","Serra",
D157="Tatiana | Litoral","Litoral",
D157="Timoteo Hellwing","Sul",
D157="Volnei Klug","Sul",
D157="Wagner da Silva","Vale dos Sinos",
D157="Marcelo de Souza","Sul",
D157="Fernando Moura","Serra",
D157="Paulo Renato","Litoral",
D157="Vinicios da Luz","Litoral",
D157="Bruno Santos","Litoral",
D157="Mauricio Keenan","Sul",
D157="Cristielen da Silva","Vale dos Sinos",
D157="Juliano Lause","Grande POA",
D157="Thiago Fraga","Vale dos Sinos",
D157="Natália Bombardelli","Geral",
D157="Jenifer Rodrigues","Geral",
D157="Evandro da Costa","Serra",
D157="Henrik Von Muhlen","Serra",
D157="Vinicius da Luz","Litoral",
D157="Edson Luiz","Sul",
D157="Rose - Nelvaira","Sul",
D157="Sidimar Luis","Serra",
D157="Guilherme Juhliano","Grande POA",
D157="Anaina Schmidt","Sul",
D157="Timoteo Hellwig","Sul",
D157="Carlos Alberto","Sul",
D157="Fabricio Brancher","Serra",
D157="Rita de Cassia","Sul",
D157="Luiz Olavo","Litoral",
D157="GianFrancisco Silva","Grande POA",
D157="Larissa de Moura","Sul",
D157="Jose Carlos","Serra",
D157="Jonathas Baptista","Litoral",
D157="Victor Hugo","Vale dos Sinos",
D157="Tiago Ayres","Sul",
D157="Larissa de Moura","Sul",
D157="Perdido","Perdido",
TRUE,""
)</f>
        <v>Serra</v>
      </c>
      <c r="G157" s="56" t="str">
        <f t="shared" si="2"/>
        <v>Jackson</v>
      </c>
      <c r="H157" s="22" t="s">
        <v>139</v>
      </c>
      <c r="I157" s="76">
        <v>46209</v>
      </c>
      <c r="J157" s="60" t="s">
        <v>34</v>
      </c>
      <c r="K157" s="58"/>
      <c r="L157" s="73"/>
    </row>
    <row r="158" spans="1:12" s="57" customFormat="1" ht="15" customHeight="1">
      <c r="A158" s="57">
        <v>22657</v>
      </c>
      <c r="B158" s="5" t="s">
        <v>27</v>
      </c>
      <c r="C158" s="54" cm="1">
        <f t="array" ref="C158">_xlfn.IFS(
D158="Jenifer Rodrigues",1575,
D158="Tatiana | Serra",9886,
D158="Cristielen da Silva",1211,
D158="Paulo Renato",6127,
D158="Ariane Quebao",1596,
D158="Henrique Godinho",1518,
D158="Timoteo Hellwing",9839,
D158="Gislaine Muller",9937,
D158="Rose - Nelvara",9863,
D158="Nei Xavier",1150,
D158="Raquel Ricardo",1217,
D158="Elisiane Lambrechtt",1234,
D158="Arlecio Lindemann",1328,
D158="Andreia Lopes",1504,
D158="Moacir Lopes",1278,
D158="Dionis Jose",1525,
D158="Volnei Klug",1335,
D158="Jairo Costa",9911,
D158="Camila Arruda",1464,
D158="Viviane Botelho",9872,
D158="Douglas Montagna",1581,
D158="Natália Bombardelli",1429,
D158="Wagner da Silva",1623,
D158="Marcelo de Souza",9808,
D158="Fernando Moura",1450,
D158="Mauricio Keenan",1500,
D158="Vinicius da Luz",9905,
D158="Bruno Santos",1273,
D158="Juliano Lause",1544,
D158="Thiago Fraga",1604,
D158="Evandro da Costa",1235,
D158="Henrik Von Muhlen",1280,
D158="Edson Luiz",1296,
D158="Sidimar Luis",1325,
D158="Luiz Olavo",1607,
D158="Guilherme Juhliano",1522,
D158="Anaina Schmidt",1503,
D158="Perdido",0,
D158="Carlos Alberto",1615,
D158="Fabricio Brancher",1237,
D158="Rita de Cassia",1219,
D158="Jonathas Baptista",1363,
D158="GianFrancisco Silva",1552,
D158="Tiago Ayres",9920,
D158="Victor Hugo",1319,
D158="Jose Carlos",1393,
TRUE,""
)</f>
        <v>9808</v>
      </c>
      <c r="D158" s="57" t="s">
        <v>83</v>
      </c>
      <c r="E158" s="66" t="s">
        <v>48</v>
      </c>
      <c r="F158" s="56" t="str" cm="1">
        <f t="array" ref="F158">_xlfn.IFS(
D158="Andreia Lopes","Serra",
D158="Arlecio Lindemann","Sul",
D158="Dionis Jose","Vale dos Sinos",
D158="Douglas Montagna","Grande POA",
D158="Elisiane Lambrechtt","Grande POA",
D158="Gislaine Muller","Vale dos Sinos",
D158="Henrique Godinho","Grande POA",
D158="Rose - Nelvara","Sul",
D158="Viviane Botelho","Sul",
D158="Ariane Quebao","Grande POA",
D158="Camila Arruda","Sul",
D158="Jairo Costa","Sul",
D158="Moacir Lopes","Grande POA",
D158="Nei Xavier","Grande POA",
D158="Raquel Ricardo","Vale dos Sinos",
D158="Tatiana | Serra","Serra",
D158="Tatiana | Litoral","Litoral",
D158="Timoteo Hellwing","Sul",
D158="Volnei Klug","Sul",
D158="Wagner da Silva","Vale dos Sinos",
D158="Marcelo de Souza","Sul",
D158="Fernando Moura","Serra",
D158="Paulo Renato","Litoral",
D158="Vinicios da Luz","Litoral",
D158="Bruno Santos","Litoral",
D158="Mauricio Keenan","Sul",
D158="Cristielen da Silva","Vale dos Sinos",
D158="Juliano Lause","Grande POA",
D158="Thiago Fraga","Vale dos Sinos",
D158="Natália Bombardelli","Geral",
D158="Jenifer Rodrigues","Geral",
D158="Evandro da Costa","Serra",
D158="Henrik Von Muhlen","Serra",
D158="Vinicius da Luz","Litoral",
D158="Edson Luiz","Sul",
D158="Rose - Nelvaira","Sul",
D158="Sidimar Luis","Serra",
D158="Guilherme Juhliano","Grande POA",
D158="Anaina Schmidt","Sul",
D158="Timoteo Hellwig","Sul",
D158="Carlos Alberto","Sul",
D158="Fabricio Brancher","Serra",
D158="Rita de Cassia","Sul",
D158="Luiz Olavo","Litoral",
D158="GianFrancisco Silva","Grande POA",
D158="Larissa de Moura","Sul",
D158="Jose Carlos","Serra",
D158="Jonathas Baptista","Litoral",
D158="Victor Hugo","Vale dos Sinos",
D158="Tiago Ayres","Sul",
D158="Larissa de Moura","Sul",
D158="Perdido","Perdido",
TRUE,""
)</f>
        <v>Sul</v>
      </c>
      <c r="G158" s="56" t="str">
        <f t="shared" si="2"/>
        <v>Moizes</v>
      </c>
      <c r="H158" s="22" t="s">
        <v>139</v>
      </c>
      <c r="I158" s="76">
        <v>46209</v>
      </c>
      <c r="J158" s="60" t="s">
        <v>34</v>
      </c>
      <c r="K158" s="58"/>
      <c r="L158" s="73"/>
    </row>
    <row r="159" spans="1:12" s="57" customFormat="1" ht="15" customHeight="1">
      <c r="A159" s="57">
        <v>23202</v>
      </c>
      <c r="B159" s="5" t="s">
        <v>27</v>
      </c>
      <c r="C159" s="54" cm="1">
        <f t="array" ref="C159">_xlfn.IFS(
D159="Jenifer Rodrigues",1575,
D159="Tatiana | Serra",9886,
D159="Cristielen da Silva",1211,
D159="Paulo Renato",6127,
D159="Ariane Quebao",1596,
D159="Henrique Godinho",1518,
D159="Timoteo Hellwing",9839,
D159="Gislaine Muller",9937,
D159="Rose - Nelvara",9863,
D159="Nei Xavier",1150,
D159="Raquel Ricardo",1217,
D159="Elisiane Lambrechtt",1234,
D159="Arlecio Lindemann",1328,
D159="Andreia Lopes",1504,
D159="Moacir Lopes",1278,
D159="Dionis Jose",1525,
D159="Volnei Klug",1335,
D159="Jairo Costa",9911,
D159="Camila Arruda",1464,
D159="Viviane Botelho",9872,
D159="Douglas Montagna",1581,
D159="Natália Bombardelli",1429,
D159="Wagner da Silva",1623,
D159="Marcelo de Souza",9808,
D159="Fernando Moura",1450,
D159="Mauricio Keenan",1500,
D159="Vinicius da Luz",9905,
D159="Bruno Santos",1273,
D159="Juliano Lause",1544,
D159="Thiago Fraga",1604,
D159="Evandro da Costa",1235,
D159="Henrik Von Muhlen",1280,
D159="Edson Luiz",1296,
D159="Sidimar Luis",1325,
D159="Luiz Olavo",1607,
D159="Guilherme Juhliano",1522,
D159="Anaina Schmidt",1503,
D159="Perdido",0,
D159="Carlos Alberto",1615,
D159="Fabricio Brancher",1237,
D159="Rita de Cassia",1219,
D159="Jonathas Baptista",1363,
D159="GianFrancisco Silva",1552,
D159="Tiago Ayres",9920,
D159="Victor Hugo",1319,
D159="Jose Carlos",1393,
TRUE,""
)</f>
        <v>1234</v>
      </c>
      <c r="D159" s="57" t="s">
        <v>57</v>
      </c>
      <c r="E159" s="66" t="s">
        <v>48</v>
      </c>
      <c r="F159" s="56" t="str" cm="1">
        <f t="array" ref="F159">_xlfn.IFS(
D159="Andreia Lopes","Serra",
D159="Arlecio Lindemann","Sul",
D159="Dionis Jose","Vale dos Sinos",
D159="Douglas Montagna","Grande POA",
D159="Elisiane Lambrechtt","Grande POA",
D159="Gislaine Muller","Vale dos Sinos",
D159="Henrique Godinho","Grande POA",
D159="Rose - Nelvara","Sul",
D159="Viviane Botelho","Sul",
D159="Ariane Quebao","Grande POA",
D159="Camila Arruda","Sul",
D159="Jairo Costa","Sul",
D159="Moacir Lopes","Grande POA",
D159="Nei Xavier","Grande POA",
D159="Raquel Ricardo","Vale dos Sinos",
D159="Tatiana | Serra","Serra",
D159="Tatiana | Litoral","Litoral",
D159="Timoteo Hellwing","Sul",
D159="Volnei Klug","Sul",
D159="Wagner da Silva","Vale dos Sinos",
D159="Marcelo de Souza","Sul",
D159="Fernando Moura","Serra",
D159="Paulo Renato","Litoral",
D159="Vinicios da Luz","Litoral",
D159="Bruno Santos","Litoral",
D159="Mauricio Keenan","Sul",
D159="Cristielen da Silva","Vale dos Sinos",
D159="Juliano Lause","Grande POA",
D159="Thiago Fraga","Vale dos Sinos",
D159="Natália Bombardelli","Geral",
D159="Jenifer Rodrigues","Geral",
D159="Evandro da Costa","Serra",
D159="Henrik Von Muhlen","Serra",
D159="Vinicius da Luz","Litoral",
D159="Edson Luiz","Sul",
D159="Rose - Nelvaira","Sul",
D159="Sidimar Luis","Serra",
D159="Guilherme Juhliano","Grande POA",
D159="Anaina Schmidt","Sul",
D159="Timoteo Hellwig","Sul",
D159="Carlos Alberto","Sul",
D159="Fabricio Brancher","Serra",
D159="Rita de Cassia","Sul",
D159="Luiz Olavo","Litoral",
D159="GianFrancisco Silva","Grande POA",
D159="Larissa de Moura","Sul",
D159="Jose Carlos","Serra",
D159="Jonathas Baptista","Litoral",
D159="Victor Hugo","Vale dos Sinos",
D159="Tiago Ayres","Sul",
D159="Larissa de Moura","Sul",
D159="Perdido","Perdido",
TRUE,""
)</f>
        <v>Grande POA</v>
      </c>
      <c r="G159" s="56" t="str">
        <f t="shared" si="2"/>
        <v>Juliano</v>
      </c>
      <c r="H159" s="22" t="s">
        <v>139</v>
      </c>
      <c r="I159" s="76">
        <v>46209</v>
      </c>
      <c r="J159" s="60" t="s">
        <v>34</v>
      </c>
      <c r="K159" s="58"/>
      <c r="L159" s="73"/>
    </row>
    <row r="160" spans="1:12" s="57" customFormat="1" ht="15" customHeight="1">
      <c r="A160" s="57">
        <v>33983</v>
      </c>
      <c r="B160" s="5" t="s">
        <v>27</v>
      </c>
      <c r="C160" s="54" cm="1">
        <f t="array" ref="C160">_xlfn.IFS(
D160="Jenifer Rodrigues",1575,
D160="Tatiana | Serra",9886,
D160="Cristielen da Silva",1211,
D160="Paulo Renato",6127,
D160="Ariane Quebao",1596,
D160="Henrique Godinho",1518,
D160="Timoteo Hellwing",9839,
D160="Gislaine Muller",9937,
D160="Rose - Nelvara",9863,
D160="Nei Xavier",1150,
D160="Raquel Ricardo",1217,
D160="Elisiane Lambrechtt",1234,
D160="Arlecio Lindemann",1328,
D160="Andreia Lopes",1504,
D160="Moacir Lopes",1278,
D160="Dionis Jose",1525,
D160="Volnei Klug",1335,
D160="Jairo Costa",9911,
D160="Camila Arruda",1464,
D160="Viviane Botelho",9872,
D160="Douglas Montagna",1581,
D160="Natália Bombardelli",1429,
D160="Wagner da Silva",1623,
D160="Marcelo de Souza",9808,
D160="Fernando Moura",1450,
D160="Mauricio Keenan",1500,
D160="Vinicius da Luz",9905,
D160="Bruno Santos",1273,
D160="Juliano Lause",1544,
D160="Thiago Fraga",1604,
D160="Evandro da Costa",1235,
D160="Henrik Von Muhlen",1280,
D160="Edson Luiz",1296,
D160="Sidimar Luis",1325,
D160="Luiz Olavo",1607,
D160="Guilherme Juhliano",1522,
D160="Anaina Schmidt",1503,
D160="Perdido",0,
D160="Carlos Alberto",1615,
D160="Fabricio Brancher",1237,
D160="Rita de Cassia",1219,
D160="Jonathas Baptista",1363,
D160="GianFrancisco Silva",1552,
D160="Tiago Ayres",9920,
D160="Victor Hugo",1319,
D160="Jose Carlos",1393,
TRUE,""
)</f>
        <v>1237</v>
      </c>
      <c r="D160" s="57" t="s">
        <v>144</v>
      </c>
      <c r="E160" s="66" t="s">
        <v>48</v>
      </c>
      <c r="F160" s="56" t="str" cm="1">
        <f t="array" ref="F160">_xlfn.IFS(
D160="Andreia Lopes","Serra",
D160="Arlecio Lindemann","Sul",
D160="Dionis Jose","Vale dos Sinos",
D160="Douglas Montagna","Grande POA",
D160="Elisiane Lambrechtt","Grande POA",
D160="Gislaine Muller","Vale dos Sinos",
D160="Henrique Godinho","Grande POA",
D160="Rose - Nelvara","Sul",
D160="Viviane Botelho","Sul",
D160="Ariane Quebao","Grande POA",
D160="Camila Arruda","Sul",
D160="Jairo Costa","Sul",
D160="Moacir Lopes","Grande POA",
D160="Nei Xavier","Grande POA",
D160="Raquel Ricardo","Vale dos Sinos",
D160="Tatiana | Serra","Serra",
D160="Tatiana | Litoral","Litoral",
D160="Timoteo Hellwing","Sul",
D160="Volnei Klug","Sul",
D160="Wagner da Silva","Vale dos Sinos",
D160="Marcelo de Souza","Sul",
D160="Fernando Moura","Serra",
D160="Paulo Renato","Litoral",
D160="Vinicios da Luz","Litoral",
D160="Bruno Santos","Litoral",
D160="Mauricio Keenan","Sul",
D160="Cristielen da Silva","Vale dos Sinos",
D160="Juliano Lause","Grande POA",
D160="Thiago Fraga","Vale dos Sinos",
D160="Natália Bombardelli","Geral",
D160="Jenifer Rodrigues","Geral",
D160="Evandro da Costa","Serra",
D160="Henrik Von Muhlen","Serra",
D160="Vinicius da Luz","Litoral",
D160="Edson Luiz","Sul",
D160="Rose - Nelvaira","Sul",
D160="Sidimar Luis","Serra",
D160="Guilherme Juhliano","Grande POA",
D160="Anaina Schmidt","Sul",
D160="Timoteo Hellwig","Sul",
D160="Carlos Alberto","Sul",
D160="Fabricio Brancher","Serra",
D160="Rita de Cassia","Sul",
D160="Luiz Olavo","Litoral",
D160="GianFrancisco Silva","Grande POA",
D160="Larissa de Moura","Sul",
D160="Jose Carlos","Serra",
D160="Jonathas Baptista","Litoral",
D160="Victor Hugo","Vale dos Sinos",
D160="Tiago Ayres","Sul",
D160="Larissa de Moura","Sul",
D160="Perdido","Perdido",
TRUE,""
)</f>
        <v>Serra</v>
      </c>
      <c r="G160" s="56" t="str">
        <f t="shared" si="2"/>
        <v>Jackson</v>
      </c>
      <c r="H160" s="22" t="s">
        <v>139</v>
      </c>
      <c r="I160" s="76">
        <v>46209</v>
      </c>
      <c r="J160" s="60" t="s">
        <v>34</v>
      </c>
      <c r="K160" s="58"/>
      <c r="L160" s="73"/>
    </row>
    <row r="161" spans="1:12" s="57" customFormat="1" ht="15" customHeight="1">
      <c r="A161" s="57">
        <v>34079</v>
      </c>
      <c r="B161" s="5" t="s">
        <v>27</v>
      </c>
      <c r="C161" s="54" cm="1">
        <f t="array" ref="C161">_xlfn.IFS(
D161="Jenifer Rodrigues",1575,
D161="Tatiana | Serra",9886,
D161="Cristielen da Silva",1211,
D161="Paulo Renato",6127,
D161="Ariane Quebao",1596,
D161="Henrique Godinho",1518,
D161="Timoteo Hellwing",9839,
D161="Gislaine Muller",9937,
D161="Rose - Nelvara",9863,
D161="Nei Xavier",1150,
D161="Raquel Ricardo",1217,
D161="Elisiane Lambrechtt",1234,
D161="Arlecio Lindemann",1328,
D161="Andreia Lopes",1504,
D161="Moacir Lopes",1278,
D161="Dionis Jose",1525,
D161="Volnei Klug",1335,
D161="Jairo Costa",9911,
D161="Camila Arruda",1464,
D161="Viviane Botelho",9872,
D161="Douglas Montagna",1581,
D161="Natália Bombardelli",1429,
D161="Wagner da Silva",1623,
D161="Marcelo de Souza",9808,
D161="Fernando Moura",1450,
D161="Mauricio Keenan",1500,
D161="Vinicius da Luz",9905,
D161="Bruno Santos",1273,
D161="Juliano Lause",1544,
D161="Thiago Fraga",1604,
D161="Evandro da Costa",1235,
D161="Henrik Von Muhlen",1280,
D161="Edson Luiz",1296,
D161="Sidimar Luis",1325,
D161="Luiz Olavo",1607,
D161="Guilherme Juhliano",1522,
D161="Anaina Schmidt",1503,
D161="Perdido",0,
D161="Carlos Alberto",1615,
D161="Fabricio Brancher",1237,
D161="Rita de Cassia",1219,
D161="Jonathas Baptista",1363,
D161="GianFrancisco Silva",1552,
D161="Tiago Ayres",9920,
D161="Victor Hugo",1319,
D161="Jose Carlos",1393,
TRUE,""
)</f>
        <v>1219</v>
      </c>
      <c r="D161" s="57" t="s">
        <v>142</v>
      </c>
      <c r="E161" s="66" t="s">
        <v>48</v>
      </c>
      <c r="F161" s="56" t="str" cm="1">
        <f t="array" ref="F161">_xlfn.IFS(
D161="Andreia Lopes","Serra",
D161="Arlecio Lindemann","Sul",
D161="Dionis Jose","Vale dos Sinos",
D161="Douglas Montagna","Grande POA",
D161="Elisiane Lambrechtt","Grande POA",
D161="Gislaine Muller","Vale dos Sinos",
D161="Henrique Godinho","Grande POA",
D161="Rose - Nelvara","Sul",
D161="Viviane Botelho","Sul",
D161="Ariane Quebao","Grande POA",
D161="Camila Arruda","Sul",
D161="Jairo Costa","Sul",
D161="Moacir Lopes","Grande POA",
D161="Nei Xavier","Grande POA",
D161="Raquel Ricardo","Vale dos Sinos",
D161="Tatiana | Serra","Serra",
D161="Tatiana | Litoral","Litoral",
D161="Timoteo Hellwing","Sul",
D161="Volnei Klug","Sul",
D161="Wagner da Silva","Vale dos Sinos",
D161="Marcelo de Souza","Sul",
D161="Fernando Moura","Serra",
D161="Paulo Renato","Litoral",
D161="Vinicios da Luz","Litoral",
D161="Bruno Santos","Litoral",
D161="Mauricio Keenan","Sul",
D161="Cristielen da Silva","Vale dos Sinos",
D161="Juliano Lause","Grande POA",
D161="Thiago Fraga","Vale dos Sinos",
D161="Natália Bombardelli","Geral",
D161="Jenifer Rodrigues","Geral",
D161="Evandro da Costa","Serra",
D161="Henrik Von Muhlen","Serra",
D161="Vinicius da Luz","Litoral",
D161="Edson Luiz","Sul",
D161="Rose - Nelvaira","Sul",
D161="Sidimar Luis","Serra",
D161="Guilherme Juhliano","Grande POA",
D161="Anaina Schmidt","Sul",
D161="Timoteo Hellwig","Sul",
D161="Carlos Alberto","Sul",
D161="Fabricio Brancher","Serra",
D161="Rita de Cassia","Sul",
D161="Luiz Olavo","Litoral",
D161="GianFrancisco Silva","Grande POA",
D161="Larissa de Moura","Sul",
D161="Jose Carlos","Serra",
D161="Jonathas Baptista","Litoral",
D161="Victor Hugo","Vale dos Sinos",
D161="Tiago Ayres","Sul",
D161="Larissa de Moura","Sul",
D161="Perdido","Perdido",
TRUE,""
)</f>
        <v>Sul</v>
      </c>
      <c r="G161" s="56" t="str">
        <f t="shared" si="2"/>
        <v>Moizes</v>
      </c>
      <c r="H161" s="22" t="s">
        <v>139</v>
      </c>
      <c r="I161" s="76">
        <v>46209</v>
      </c>
      <c r="J161" s="60" t="s">
        <v>34</v>
      </c>
      <c r="K161" s="58"/>
      <c r="L161" s="73"/>
    </row>
    <row r="162" spans="1:12" s="57" customFormat="1" ht="15" customHeight="1">
      <c r="A162" s="57">
        <v>35090</v>
      </c>
      <c r="B162" s="5" t="s">
        <v>27</v>
      </c>
      <c r="C162" s="54" cm="1">
        <f t="array" ref="C162">_xlfn.IFS(
D162="Jenifer Rodrigues",1575,
D162="Tatiana | Serra",9886,
D162="Cristielen da Silva",1211,
D162="Paulo Renato",6127,
D162="Ariane Quebao",1596,
D162="Henrique Godinho",1518,
D162="Timoteo Hellwing",9839,
D162="Gislaine Muller",9937,
D162="Rose - Nelvara",9863,
D162="Nei Xavier",1150,
D162="Raquel Ricardo",1217,
D162="Elisiane Lambrechtt",1234,
D162="Arlecio Lindemann",1328,
D162="Andreia Lopes",1504,
D162="Moacir Lopes",1278,
D162="Dionis Jose",1525,
D162="Volnei Klug",1335,
D162="Jairo Costa",9911,
D162="Camila Arruda",1464,
D162="Viviane Botelho",9872,
D162="Douglas Montagna",1581,
D162="Natália Bombardelli",1429,
D162="Wagner da Silva",1623,
D162="Marcelo de Souza",9808,
D162="Fernando Moura",1450,
D162="Mauricio Keenan",1500,
D162="Vinicius da Luz",9905,
D162="Bruno Santos",1273,
D162="Juliano Lause",1544,
D162="Thiago Fraga",1604,
D162="Evandro da Costa",1235,
D162="Henrik Von Muhlen",1280,
D162="Edson Luiz",1296,
D162="Sidimar Luis",1325,
D162="Luiz Olavo",1607,
D162="Guilherme Juhliano",1522,
D162="Anaina Schmidt",1503,
D162="Perdido",0,
D162="Carlos Alberto",1615,
D162="Fabricio Brancher",1237,
D162="Rita de Cassia",1219,
D162="Jonathas Baptista",1363,
D162="GianFrancisco Silva",1552,
D162="Tiago Ayres",9920,
D162="Victor Hugo",1319,
D162="Jose Carlos",1393,
TRUE,""
)</f>
        <v>9886</v>
      </c>
      <c r="D162" s="60" t="s">
        <v>183</v>
      </c>
      <c r="E162" s="66" t="s">
        <v>29</v>
      </c>
      <c r="F162" s="56" t="str" cm="1">
        <f t="array" ref="F162">_xlfn.IFS(
D162="Andreia Lopes","Serra",
D162="Arlecio Lindemann","Sul",
D162="Dionis Jose","Vale dos Sinos",
D162="Douglas Montagna","Grande POA",
D162="Elisiane Lambrechtt","Grande POA",
D162="Gislaine Muller","Vale dos Sinos",
D162="Henrique Godinho","Grande POA",
D162="Rose - Nelvara","Sul",
D162="Viviane Botelho","Sul",
D162="Ariane Quebao","Grande POA",
D162="Camila Arruda","Sul",
D162="Jairo Costa","Sul",
D162="Moacir Lopes","Grande POA",
D162="Nei Xavier","Grande POA",
D162="Raquel Ricardo","Vale dos Sinos",
D162="Tatiana | Serra","Serra",
D162="Tatiana | Litoral","Litoral",
D162="Timoteo Hellwing","Sul",
D162="Volnei Klug","Sul",
D162="Wagner da Silva","Vale dos Sinos",
D162="Marcelo de Souza","Sul",
D162="Fernando Moura","Serra",
D162="Paulo Renato","Litoral",
D162="Vinicios da Luz","Litoral",
D162="Bruno Santos","Litoral",
D162="Mauricio Keenan","Sul",
D162="Cristielen da Silva","Vale dos Sinos",
D162="Juliano Lause","Grande POA",
D162="Thiago Fraga","Vale dos Sinos",
D162="Natália Bombardelli","Geral",
D162="Jenifer Rodrigues","Geral",
D162="Evandro da Costa","Serra",
D162="Henrik Von Muhlen","Serra",
D162="Vinicius da Luz","Litoral",
D162="Edson Luiz","Sul",
D162="Rose - Nelvaira","Sul",
D162="Sidimar Luis","Serra",
D162="Guilherme Juhliano","Grande POA",
D162="Anaina Schmidt","Sul",
D162="Timoteo Hellwig","Sul",
D162="Carlos Alberto","Sul",
D162="Fabricio Brancher","Serra",
D162="Rita de Cassia","Sul",
D162="Luiz Olavo","Litoral",
D162="GianFrancisco Silva","Grande POA",
D162="Larissa de Moura","Sul",
D162="Jose Carlos","Serra",
D162="Jonathas Baptista","Litoral",
D162="Victor Hugo","Vale dos Sinos",
D162="Tiago Ayres","Sul",
D162="Larissa de Moura","Sul",
D162="Perdido","Perdido",
TRUE,""
)</f>
        <v>Serra</v>
      </c>
      <c r="G162" s="56" t="str">
        <f t="shared" si="2"/>
        <v>Franciele</v>
      </c>
      <c r="H162" s="22" t="s">
        <v>130</v>
      </c>
      <c r="I162" s="76">
        <v>46209</v>
      </c>
      <c r="J162" s="60" t="s">
        <v>34</v>
      </c>
      <c r="K162" s="77"/>
      <c r="L162" s="73"/>
    </row>
    <row r="163" spans="1:12" s="57" customFormat="1" ht="15" customHeight="1">
      <c r="A163" s="57">
        <v>36675</v>
      </c>
      <c r="B163" s="5" t="s">
        <v>27</v>
      </c>
      <c r="C163" s="54" cm="1">
        <f t="array" ref="C163">_xlfn.IFS(
D163="Jenifer Rodrigues",1575,
D163="Tatiana | Serra",9886,
D163="Cristielen da Silva",1211,
D163="Paulo Renato",6127,
D163="Ariane Quebao",1596,
D163="Henrique Godinho",1518,
D163="Timoteo Hellwing",9839,
D163="Gislaine Muller",9937,
D163="Rose - Nelvara",9863,
D163="Nei Xavier",1150,
D163="Raquel Ricardo",1217,
D163="Elisiane Lambrechtt",1234,
D163="Arlecio Lindemann",1328,
D163="Andreia Lopes",1504,
D163="Moacir Lopes",1278,
D163="Dionis Jose",1525,
D163="Volnei Klug",1335,
D163="Jairo Costa",9911,
D163="Camila Arruda",1464,
D163="Viviane Botelho",9872,
D163="Douglas Montagna",1581,
D163="Natália Bombardelli",1429,
D163="Wagner da Silva",1623,
D163="Marcelo de Souza",9808,
D163="Fernando Moura",1450,
D163="Mauricio Keenan",1500,
D163="Vinicius da Luz",9905,
D163="Bruno Santos",1273,
D163="Juliano Lause",1544,
D163="Thiago Fraga",1604,
D163="Evandro da Costa",1235,
D163="Henrik Von Muhlen",1280,
D163="Edson Luiz",1296,
D163="Sidimar Luis",1325,
D163="Luiz Olavo",1607,
D163="Guilherme Juhliano",1522,
D163="Anaina Schmidt",1503,
D163="Perdido",0,
D163="Carlos Alberto",1615,
D163="Fabricio Brancher",1237,
D163="Rita de Cassia",1219,
D163="Jonathas Baptista",1363,
D163="GianFrancisco Silva",1552,
D163="Tiago Ayres",9920,
D163="Victor Hugo",1319,
D163="Jose Carlos",1393,
TRUE,""
)</f>
        <v>1596</v>
      </c>
      <c r="D163" s="57" t="s">
        <v>62</v>
      </c>
      <c r="E163" s="66" t="s">
        <v>29</v>
      </c>
      <c r="F163" s="56" t="str" cm="1">
        <f t="array" ref="F163">_xlfn.IFS(
D163="Andreia Lopes","Serra",
D163="Arlecio Lindemann","Sul",
D163="Dionis Jose","Vale dos Sinos",
D163="Douglas Montagna","Grande POA",
D163="Elisiane Lambrechtt","Grande POA",
D163="Gislaine Muller","Vale dos Sinos",
D163="Henrique Godinho","Grande POA",
D163="Rose - Nelvara","Sul",
D163="Viviane Botelho","Sul",
D163="Ariane Quebao","Grande POA",
D163="Camila Arruda","Sul",
D163="Jairo Costa","Sul",
D163="Moacir Lopes","Grande POA",
D163="Nei Xavier","Grande POA",
D163="Raquel Ricardo","Vale dos Sinos",
D163="Tatiana | Serra","Serra",
D163="Tatiana | Litoral","Litoral",
D163="Timoteo Hellwing","Sul",
D163="Volnei Klug","Sul",
D163="Wagner da Silva","Vale dos Sinos",
D163="Marcelo de Souza","Sul",
D163="Fernando Moura","Serra",
D163="Paulo Renato","Litoral",
D163="Vinicios da Luz","Litoral",
D163="Bruno Santos","Litoral",
D163="Mauricio Keenan","Sul",
D163="Cristielen da Silva","Vale dos Sinos",
D163="Juliano Lause","Grande POA",
D163="Thiago Fraga","Vale dos Sinos",
D163="Natália Bombardelli","Geral",
D163="Jenifer Rodrigues","Geral",
D163="Evandro da Costa","Serra",
D163="Henrik Von Muhlen","Serra",
D163="Vinicius da Luz","Litoral",
D163="Edson Luiz","Sul",
D163="Rose - Nelvaira","Sul",
D163="Sidimar Luis","Serra",
D163="Guilherme Juhliano","Grande POA",
D163="Anaina Schmidt","Sul",
D163="Timoteo Hellwig","Sul",
D163="Carlos Alberto","Sul",
D163="Fabricio Brancher","Serra",
D163="Rita de Cassia","Sul",
D163="Luiz Olavo","Litoral",
D163="GianFrancisco Silva","Grande POA",
D163="Larissa de Moura","Sul",
D163="Jose Carlos","Serra",
D163="Jonathas Baptista","Litoral",
D163="Victor Hugo","Vale dos Sinos",
D163="Tiago Ayres","Sul",
D163="Larissa de Moura","Sul",
D163="Perdido","Perdido",
TRUE,""
)</f>
        <v>Grande POA</v>
      </c>
      <c r="G163" s="56" t="str">
        <f t="shared" si="2"/>
        <v>Franciele</v>
      </c>
      <c r="H163" s="22" t="s">
        <v>130</v>
      </c>
      <c r="I163" s="76">
        <v>46209</v>
      </c>
      <c r="J163" s="60" t="s">
        <v>34</v>
      </c>
      <c r="K163" s="66"/>
      <c r="L163" s="73"/>
    </row>
    <row r="164" spans="1:12" s="57" customFormat="1" ht="15" customHeight="1">
      <c r="A164" s="57">
        <v>36687</v>
      </c>
      <c r="B164" s="5" t="s">
        <v>27</v>
      </c>
      <c r="C164" s="54" t="str" cm="1">
        <f t="array" ref="C164">_xlfn.IFS(
D164="Jenifer Rodrigues",1575,
D164="Tatiana | Serra",9886,
D164="Cristielen da Silva",1211,
D164="Paulo Renato",6127,
D164="Ariane Quebao",1596,
D164="Henrique Godinho",1518,
D164="Timoteo Hellwing",9839,
D164="Gislaine Muller",9937,
D164="Rose - Nelvara",9863,
D164="Nei Xavier",1150,
D164="Raquel Ricardo",1217,
D164="Elisiane Lambrechtt",1234,
D164="Arlecio Lindemann",1328,
D164="Andreia Lopes",1504,
D164="Moacir Lopes",1278,
D164="Dionis Jose",1525,
D164="Volnei Klug",1335,
D164="Jairo Costa",9911,
D164="Camila Arruda",1464,
D164="Viviane Botelho",9872,
D164="Douglas Montagna",1581,
D164="Natália Bombardelli",1429,
D164="Wagner da Silva",1623,
D164="Marcelo de Souza",9808,
D164="Fernando Moura",1450,
D164="Mauricio Keenan",1500,
D164="Vinicius da Luz",9905,
D164="Bruno Santos",1273,
D164="Juliano Lause",1544,
D164="Thiago Fraga",1604,
D164="Evandro da Costa",1235,
D164="Henrik Von Muhlen",1280,
D164="Edson Luiz",1296,
D164="Sidimar Luis",1325,
D164="Luiz Olavo",1607,
D164="Guilherme Juhliano",1522,
D164="Anaina Schmidt",1503,
D164="Perdido",0,
D164="Carlos Alberto",1615,
D164="Fabricio Brancher",1237,
D164="Rita de Cassia",1219,
D164="Jonathas Baptista",1363,
D164="GianFrancisco Silva",1552,
D164="Tiago Ayres",9920,
D164="Victor Hugo",1319,
D164="Jose Carlos",1393,
TRUE,""
)</f>
        <v/>
      </c>
      <c r="D164" s="57" t="s">
        <v>189</v>
      </c>
      <c r="E164" s="66" t="s">
        <v>29</v>
      </c>
      <c r="F164" s="56" t="str" cm="1">
        <f t="array" ref="F164">_xlfn.IFS(
D164="Andreia Lopes","Serra",
D164="Arlecio Lindemann","Sul",
D164="Dionis Jose","Vale dos Sinos",
D164="Douglas Montagna","Grande POA",
D164="Elisiane Lambrechtt","Grande POA",
D164="Gislaine Muller","Vale dos Sinos",
D164="Henrique Godinho","Grande POA",
D164="Rose - Nelvara","Sul",
D164="Viviane Botelho","Sul",
D164="Ariane Quebao","Grande POA",
D164="Camila Arruda","Sul",
D164="Jairo Costa","Sul",
D164="Moacir Lopes","Grande POA",
D164="Nei Xavier","Grande POA",
D164="Raquel Ricardo","Vale dos Sinos",
D164="Tatiana | Serra","Serra",
D164="Tatiana | Litoral","Litoral",
D164="Timoteo Hellwing","Sul",
D164="Volnei Klug","Sul",
D164="Wagner da Silva","Vale dos Sinos",
D164="Marcelo de Souza","Sul",
D164="Fernando Moura","Serra",
D164="Paulo Renato","Litoral",
D164="Vinicios da Luz","Litoral",
D164="Bruno Santos","Litoral",
D164="Mauricio Keenan","Sul",
D164="Cristielen da Silva","Vale dos Sinos",
D164="Juliano Lause","Grande POA",
D164="Thiago Fraga","Vale dos Sinos",
D164="Natália Bombardelli","Geral",
D164="Jenifer Rodrigues","Geral",
D164="Evandro da Costa","Serra",
D164="Henrik Von Muhlen","Serra",
D164="Vinicius da Luz","Litoral",
D164="Edson Luiz","Sul",
D164="Rose - Nelvaira","Sul",
D164="Sidimar Luis","Serra",
D164="Guilherme Juhliano","Grande POA",
D164="Anaina Schmidt","Sul",
D164="Timoteo Hellwig","Sul",
D164="Carlos Alberto","Sul",
D164="Fabricio Brancher","Serra",
D164="Rita de Cassia","Sul",
D164="Luiz Olavo","Litoral",
D164="GianFrancisco Silva","Grande POA",
D164="Larissa de Moura","Sul",
D164="Jose Carlos","Serra",
D164="Jonathas Baptista","Litoral",
D164="Victor Hugo","Vale dos Sinos",
D164="Tiago Ayres","Sul",
D164="Larissa de Moura","Sul",
D164="Perdido","Perdido",
TRUE,""
)</f>
        <v>Litoral</v>
      </c>
      <c r="G164" s="56" t="str">
        <f t="shared" si="2"/>
        <v>Franciele</v>
      </c>
      <c r="H164" s="22" t="s">
        <v>139</v>
      </c>
      <c r="I164" s="76">
        <v>46209</v>
      </c>
      <c r="J164" s="60" t="s">
        <v>34</v>
      </c>
      <c r="K164" s="58"/>
      <c r="L164" s="73"/>
    </row>
    <row r="165" spans="1:12" s="57" customFormat="1" ht="15" customHeight="1">
      <c r="A165" s="78">
        <v>36861</v>
      </c>
      <c r="B165" s="5" t="s">
        <v>27</v>
      </c>
      <c r="C165" s="54" cm="1">
        <f t="array" ref="C165">_xlfn.IFS(
D165="Jenifer Rodrigues",1575,
D165="Tatiana | Serra",9886,
D165="Cristielen da Silva",1211,
D165="Paulo Renato",6127,
D165="Ariane Quebao",1596,
D165="Henrique Godinho",1518,
D165="Timoteo Hellwing",9839,
D165="Gislaine Muller",9937,
D165="Rose - Nelvara",9863,
D165="Nei Xavier",1150,
D165="Raquel Ricardo",1217,
D165="Elisiane Lambrechtt",1234,
D165="Arlecio Lindemann",1328,
D165="Andreia Lopes",1504,
D165="Moacir Lopes",1278,
D165="Dionis Jose",1525,
D165="Volnei Klug",1335,
D165="Jairo Costa",9911,
D165="Camila Arruda",1464,
D165="Viviane Botelho",9872,
D165="Douglas Montagna",1581,
D165="Natália Bombardelli",1429,
D165="Wagner da Silva",1623,
D165="Marcelo de Souza",9808,
D165="Fernando Moura",1450,
D165="Mauricio Keenan",1500,
D165="Vinicius da Luz",9905,
D165="Bruno Santos",1273,
D165="Juliano Lause",1544,
D165="Thiago Fraga",1604,
D165="Evandro da Costa",1235,
D165="Henrik Von Muhlen",1280,
D165="Edson Luiz",1296,
D165="Sidimar Luis",1325,
D165="Luiz Olavo",1607,
D165="Guilherme Juhliano",1522,
D165="Anaina Schmidt",1503,
D165="Perdido",0,
D165="Carlos Alberto",1615,
D165="Fabricio Brancher",1237,
D165="Rita de Cassia",1219,
D165="Jonathas Baptista",1363,
D165="GianFrancisco Silva",1552,
D165="Tiago Ayres",9920,
D165="Victor Hugo",1319,
D165="Jose Carlos",1393,
TRUE,""
)</f>
        <v>1363</v>
      </c>
      <c r="D165" s="66" t="s">
        <v>141</v>
      </c>
      <c r="E165" s="66" t="s">
        <v>48</v>
      </c>
      <c r="F165" s="56" t="str" cm="1">
        <f t="array" ref="F165">_xlfn.IFS(
D165="Andreia Lopes","Serra",
D165="Arlecio Lindemann","Sul",
D165="Dionis Jose","Vale dos Sinos",
D165="Douglas Montagna","Grande POA",
D165="Elisiane Lambrechtt","Grande POA",
D165="Gislaine Muller","Vale dos Sinos",
D165="Henrique Godinho","Grande POA",
D165="Rose - Nelvara","Sul",
D165="Viviane Botelho","Sul",
D165="Ariane Quebao","Grande POA",
D165="Camila Arruda","Sul",
D165="Jairo Costa","Sul",
D165="Moacir Lopes","Grande POA",
D165="Nei Xavier","Grande POA",
D165="Raquel Ricardo","Vale dos Sinos",
D165="Tatiana | Serra","Serra",
D165="Tatiana | Litoral","Litoral",
D165="Timoteo Hellwing","Sul",
D165="Volnei Klug","Sul",
D165="Wagner da Silva","Vale dos Sinos",
D165="Marcelo de Souza","Sul",
D165="Fernando Moura","Serra",
D165="Paulo Renato","Litoral",
D165="Vinicios da Luz","Litoral",
D165="Bruno Santos","Litoral",
D165="Mauricio Keenan","Sul",
D165="Cristielen da Silva","Vale dos Sinos",
D165="Juliano Lause","Grande POA",
D165="Thiago Fraga","Vale dos Sinos",
D165="Natália Bombardelli","Geral",
D165="Jenifer Rodrigues","Geral",
D165="Evandro da Costa","Serra",
D165="Henrik Von Muhlen","Serra",
D165="Vinicius da Luz","Litoral",
D165="Edson Luiz","Sul",
D165="Rose - Nelvaira","Sul",
D165="Sidimar Luis","Serra",
D165="Guilherme Juhliano","Grande POA",
D165="Anaina Schmidt","Sul",
D165="Timoteo Hellwig","Sul",
D165="Carlos Alberto","Sul",
D165="Fabricio Brancher","Serra",
D165="Rita de Cassia","Sul",
D165="Luiz Olavo","Litoral",
D165="GianFrancisco Silva","Grande POA",
D165="Larissa de Moura","Sul",
D165="Jose Carlos","Serra",
D165="Jonathas Baptista","Litoral",
D165="Victor Hugo","Vale dos Sinos",
D165="Tiago Ayres","Sul",
D165="Larissa de Moura","Sul",
D165="Perdido","Perdido",
TRUE,""
)</f>
        <v>Litoral</v>
      </c>
      <c r="G165" s="56" t="str">
        <f t="shared" si="2"/>
        <v>Muriel</v>
      </c>
      <c r="H165" s="22" t="s">
        <v>139</v>
      </c>
      <c r="I165" s="76">
        <v>46209</v>
      </c>
      <c r="J165" s="60" t="s">
        <v>34</v>
      </c>
      <c r="K165" s="58"/>
      <c r="L165" s="73"/>
    </row>
    <row r="166" spans="1:12" s="57" customFormat="1" ht="15" customHeight="1">
      <c r="A166" s="57">
        <v>37342</v>
      </c>
      <c r="B166" s="5" t="s">
        <v>27</v>
      </c>
      <c r="C166" s="54" cm="1">
        <f t="array" ref="C166">_xlfn.IFS(
D166="Jenifer Rodrigues",1575,
D166="Tatiana | Serra",9886,
D166="Cristielen da Silva",1211,
D166="Paulo Renato",6127,
D166="Ariane Quebao",1596,
D166="Henrique Godinho",1518,
D166="Timoteo Hellwing",9839,
D166="Gislaine Muller",9937,
D166="Rose - Nelvara",9863,
D166="Nei Xavier",1150,
D166="Raquel Ricardo",1217,
D166="Elisiane Lambrechtt",1234,
D166="Arlecio Lindemann",1328,
D166="Andreia Lopes",1504,
D166="Moacir Lopes",1278,
D166="Dionis Jose",1525,
D166="Volnei Klug",1335,
D166="Jairo Costa",9911,
D166="Camila Arruda",1464,
D166="Viviane Botelho",9872,
D166="Douglas Montagna",1581,
D166="Natália Bombardelli",1429,
D166="Wagner da Silva",1623,
D166="Marcelo de Souza",9808,
D166="Fernando Moura",1450,
D166="Mauricio Keenan",1500,
D166="Vinicius da Luz",9905,
D166="Bruno Santos",1273,
D166="Juliano Lause",1544,
D166="Thiago Fraga",1604,
D166="Evandro da Costa",1235,
D166="Henrik Von Muhlen",1280,
D166="Edson Luiz",1296,
D166="Sidimar Luis",1325,
D166="Luiz Olavo",1607,
D166="Guilherme Juhliano",1522,
D166="Anaina Schmidt",1503,
D166="Perdido",0,
D166="Carlos Alberto",1615,
D166="Fabricio Brancher",1237,
D166="Rita de Cassia",1219,
D166="Jonathas Baptista",1363,
D166="GianFrancisco Silva",1552,
D166="Tiago Ayres",9920,
D166="Victor Hugo",1319,
D166="Jose Carlos",1393,
TRUE,""
)</f>
        <v>1211</v>
      </c>
      <c r="D166" s="57" t="s">
        <v>179</v>
      </c>
      <c r="E166" s="66" t="s">
        <v>29</v>
      </c>
      <c r="F166" s="56" t="str" cm="1">
        <f t="array" ref="F166">_xlfn.IFS(
D166="Andreia Lopes","Serra",
D166="Arlecio Lindemann","Sul",
D166="Dionis Jose","Vale dos Sinos",
D166="Douglas Montagna","Grande POA",
D166="Elisiane Lambrechtt","Grande POA",
D166="Gislaine Muller","Vale dos Sinos",
D166="Henrique Godinho","Grande POA",
D166="Rose - Nelvara","Sul",
D166="Viviane Botelho","Sul",
D166="Ariane Quebao","Grande POA",
D166="Camila Arruda","Sul",
D166="Jairo Costa","Sul",
D166="Moacir Lopes","Grande POA",
D166="Nei Xavier","Grande POA",
D166="Raquel Ricardo","Vale dos Sinos",
D166="Tatiana | Serra","Serra",
D166="Tatiana | Litoral","Litoral",
D166="Timoteo Hellwing","Sul",
D166="Volnei Klug","Sul",
D166="Wagner da Silva","Vale dos Sinos",
D166="Marcelo de Souza","Sul",
D166="Fernando Moura","Serra",
D166="Paulo Renato","Litoral",
D166="Vinicios da Luz","Litoral",
D166="Bruno Santos","Litoral",
D166="Mauricio Keenan","Sul",
D166="Cristielen da Silva","Vale dos Sinos",
D166="Juliano Lause","Grande POA",
D166="Thiago Fraga","Vale dos Sinos",
D166="Natália Bombardelli","Geral",
D166="Jenifer Rodrigues","Geral",
D166="Evandro da Costa","Serra",
D166="Henrik Von Muhlen","Serra",
D166="Vinicius da Luz","Litoral",
D166="Edson Luiz","Sul",
D166="Rose - Nelvaira","Sul",
D166="Sidimar Luis","Serra",
D166="Guilherme Juhliano","Grande POA",
D166="Anaina Schmidt","Sul",
D166="Timoteo Hellwig","Sul",
D166="Carlos Alberto","Sul",
D166="Fabricio Brancher","Serra",
D166="Rita de Cassia","Sul",
D166="Luiz Olavo","Litoral",
D166="GianFrancisco Silva","Grande POA",
D166="Larissa de Moura","Sul",
D166="Jose Carlos","Serra",
D166="Jonathas Baptista","Litoral",
D166="Victor Hugo","Vale dos Sinos",
D166="Tiago Ayres","Sul",
D166="Larissa de Moura","Sul",
D166="Perdido","Perdido",
TRUE,""
)</f>
        <v>Vale dos Sinos</v>
      </c>
      <c r="G166" s="56" t="str">
        <f t="shared" si="2"/>
        <v>Franciele</v>
      </c>
      <c r="H166" s="22" t="s">
        <v>139</v>
      </c>
      <c r="I166" s="76">
        <v>46209</v>
      </c>
      <c r="J166" s="60" t="s">
        <v>34</v>
      </c>
      <c r="K166" s="58"/>
      <c r="L166" s="73"/>
    </row>
    <row r="167" spans="1:12" s="57" customFormat="1" ht="15" customHeight="1">
      <c r="A167" s="57">
        <v>37820</v>
      </c>
      <c r="B167" s="5" t="s">
        <v>27</v>
      </c>
      <c r="C167" s="54" cm="1">
        <f t="array" ref="C167">_xlfn.IFS(
D167="Jenifer Rodrigues",1575,
D167="Tatiana | Serra",9886,
D167="Cristielen da Silva",1211,
D167="Paulo Renato",6127,
D167="Ariane Quebao",1596,
D167="Henrique Godinho",1518,
D167="Timoteo Hellwing",9839,
D167="Gislaine Muller",9937,
D167="Rose - Nelvara",9863,
D167="Nei Xavier",1150,
D167="Raquel Ricardo",1217,
D167="Elisiane Lambrechtt",1234,
D167="Arlecio Lindemann",1328,
D167="Andreia Lopes",1504,
D167="Moacir Lopes",1278,
D167="Dionis Jose",1525,
D167="Volnei Klug",1335,
D167="Jairo Costa",9911,
D167="Camila Arruda",1464,
D167="Viviane Botelho",9872,
D167="Douglas Montagna",1581,
D167="Natália Bombardelli",1429,
D167="Wagner da Silva",1623,
D167="Marcelo de Souza",9808,
D167="Fernando Moura",1450,
D167="Mauricio Keenan",1500,
D167="Vinicius da Luz",9905,
D167="Bruno Santos",1273,
D167="Juliano Lause",1544,
D167="Thiago Fraga",1604,
D167="Evandro da Costa",1235,
D167="Henrik Von Muhlen",1280,
D167="Edson Luiz",1296,
D167="Sidimar Luis",1325,
D167="Luiz Olavo",1607,
D167="Guilherme Juhliano",1522,
D167="Anaina Schmidt",1503,
D167="Perdido",0,
D167="Carlos Alberto",1615,
D167="Fabricio Brancher",1237,
D167="Rita de Cassia",1219,
D167="Jonathas Baptista",1363,
D167="GianFrancisco Silva",1552,
D167="Tiago Ayres",9920,
D167="Victor Hugo",1319,
D167="Jose Carlos",1393,
TRUE,""
)</f>
        <v>9886</v>
      </c>
      <c r="D167" s="57" t="s">
        <v>183</v>
      </c>
      <c r="E167" s="66" t="s">
        <v>29</v>
      </c>
      <c r="F167" s="56" t="str" cm="1">
        <f t="array" ref="F167">_xlfn.IFS(
D167="Andreia Lopes","Serra",
D167="Arlecio Lindemann","Sul",
D167="Dionis Jose","Vale dos Sinos",
D167="Douglas Montagna","Grande POA",
D167="Elisiane Lambrechtt","Grande POA",
D167="Gislaine Muller","Vale dos Sinos",
D167="Henrique Godinho","Grande POA",
D167="Rose - Nelvara","Sul",
D167="Viviane Botelho","Sul",
D167="Ariane Quebao","Grande POA",
D167="Camila Arruda","Sul",
D167="Jairo Costa","Sul",
D167="Moacir Lopes","Grande POA",
D167="Nei Xavier","Grande POA",
D167="Raquel Ricardo","Vale dos Sinos",
D167="Tatiana | Serra","Serra",
D167="Tatiana | Litoral","Litoral",
D167="Timoteo Hellwing","Sul",
D167="Volnei Klug","Sul",
D167="Wagner da Silva","Vale dos Sinos",
D167="Marcelo de Souza","Sul",
D167="Fernando Moura","Serra",
D167="Paulo Renato","Litoral",
D167="Vinicios da Luz","Litoral",
D167="Bruno Santos","Litoral",
D167="Mauricio Keenan","Sul",
D167="Cristielen da Silva","Vale dos Sinos",
D167="Juliano Lause","Grande POA",
D167="Thiago Fraga","Vale dos Sinos",
D167="Natália Bombardelli","Geral",
D167="Jenifer Rodrigues","Geral",
D167="Evandro da Costa","Serra",
D167="Henrik Von Muhlen","Serra",
D167="Vinicius da Luz","Litoral",
D167="Edson Luiz","Sul",
D167="Rose - Nelvaira","Sul",
D167="Sidimar Luis","Serra",
D167="Guilherme Juhliano","Grande POA",
D167="Anaina Schmidt","Sul",
D167="Timoteo Hellwig","Sul",
D167="Carlos Alberto","Sul",
D167="Fabricio Brancher","Serra",
D167="Rita de Cassia","Sul",
D167="Luiz Olavo","Litoral",
D167="GianFrancisco Silva","Grande POA",
D167="Larissa de Moura","Sul",
D167="Jose Carlos","Serra",
D167="Jonathas Baptista","Litoral",
D167="Victor Hugo","Vale dos Sinos",
D167="Tiago Ayres","Sul",
D167="Larissa de Moura","Sul",
D167="Perdido","Perdido",
TRUE,""
)</f>
        <v>Serra</v>
      </c>
      <c r="G167" s="56" t="str">
        <f t="shared" si="2"/>
        <v>Franciele</v>
      </c>
      <c r="H167" s="22" t="s">
        <v>130</v>
      </c>
      <c r="I167" s="76">
        <v>46209</v>
      </c>
      <c r="J167" s="60" t="s">
        <v>34</v>
      </c>
      <c r="K167" s="66"/>
      <c r="L167" s="73"/>
    </row>
    <row r="168" spans="1:12" s="57" customFormat="1" ht="15" customHeight="1">
      <c r="A168" s="57">
        <v>39508</v>
      </c>
      <c r="B168" s="5" t="s">
        <v>27</v>
      </c>
      <c r="C168" s="54" cm="1">
        <f t="array" ref="C168">_xlfn.IFS(
D168="Jenifer Rodrigues",1575,
D168="Tatiana | Serra",9886,
D168="Cristielen da Silva",1211,
D168="Paulo Renato",6127,
D168="Ariane Quebao",1596,
D168="Henrique Godinho",1518,
D168="Timoteo Hellwing",9839,
D168="Gislaine Muller",9937,
D168="Rose - Nelvara",9863,
D168="Nei Xavier",1150,
D168="Raquel Ricardo",1217,
D168="Elisiane Lambrechtt",1234,
D168="Arlecio Lindemann",1328,
D168="Andreia Lopes",1504,
D168="Moacir Lopes",1278,
D168="Dionis Jose",1525,
D168="Volnei Klug",1335,
D168="Jairo Costa",9911,
D168="Camila Arruda",1464,
D168="Viviane Botelho",9872,
D168="Douglas Montagna",1581,
D168="Natália Bombardelli",1429,
D168="Wagner da Silva",1623,
D168="Marcelo de Souza",9808,
D168="Fernando Moura",1450,
D168="Mauricio Keenan",1500,
D168="Vinicius da Luz",9905,
D168="Bruno Santos",1273,
D168="Juliano Lause",1544,
D168="Thiago Fraga",1604,
D168="Evandro da Costa",1235,
D168="Henrik Von Muhlen",1280,
D168="Edson Luiz",1296,
D168="Sidimar Luis",1325,
D168="Luiz Olavo",1607,
D168="Guilherme Juhliano",1522,
D168="Anaina Schmidt",1503,
D168="Perdido",0,
D168="Carlos Alberto",1615,
D168="Fabricio Brancher",1237,
D168="Rita de Cassia",1219,
D168="Jonathas Baptista",1363,
D168="GianFrancisco Silva",1552,
D168="Tiago Ayres",9920,
D168="Victor Hugo",1319,
D168="Jose Carlos",1393,
TRUE,""
)</f>
        <v>1552</v>
      </c>
      <c r="D168" s="57" t="s">
        <v>145</v>
      </c>
      <c r="E168" s="66" t="s">
        <v>48</v>
      </c>
      <c r="F168" s="56" t="str" cm="1">
        <f t="array" ref="F168">_xlfn.IFS(
D168="Andreia Lopes","Serra",
D168="Arlecio Lindemann","Sul",
D168="Dionis Jose","Vale dos Sinos",
D168="Douglas Montagna","Grande POA",
D168="Elisiane Lambrechtt","Grande POA",
D168="Gislaine Muller","Vale dos Sinos",
D168="Henrique Godinho","Grande POA",
D168="Rose - Nelvara","Sul",
D168="Viviane Botelho","Sul",
D168="Ariane Quebao","Grande POA",
D168="Camila Arruda","Sul",
D168="Jairo Costa","Sul",
D168="Moacir Lopes","Grande POA",
D168="Nei Xavier","Grande POA",
D168="Raquel Ricardo","Vale dos Sinos",
D168="Tatiana | Serra","Serra",
D168="Tatiana | Litoral","Litoral",
D168="Timoteo Hellwing","Sul",
D168="Volnei Klug","Sul",
D168="Wagner da Silva","Vale dos Sinos",
D168="Marcelo de Souza","Sul",
D168="Fernando Moura","Serra",
D168="Paulo Renato","Litoral",
D168="Vinicios da Luz","Litoral",
D168="Bruno Santos","Litoral",
D168="Mauricio Keenan","Sul",
D168="Cristielen da Silva","Vale dos Sinos",
D168="Juliano Lause","Grande POA",
D168="Thiago Fraga","Vale dos Sinos",
D168="Natália Bombardelli","Geral",
D168="Jenifer Rodrigues","Geral",
D168="Evandro da Costa","Serra",
D168="Henrik Von Muhlen","Serra",
D168="Vinicius da Luz","Litoral",
D168="Edson Luiz","Sul",
D168="Rose - Nelvaira","Sul",
D168="Sidimar Luis","Serra",
D168="Guilherme Juhliano","Grande POA",
D168="Anaina Schmidt","Sul",
D168="Timoteo Hellwig","Sul",
D168="Carlos Alberto","Sul",
D168="Fabricio Brancher","Serra",
D168="Rita de Cassia","Sul",
D168="Luiz Olavo","Litoral",
D168="GianFrancisco Silva","Grande POA",
D168="Larissa de Moura","Sul",
D168="Jose Carlos","Serra",
D168="Jonathas Baptista","Litoral",
D168="Victor Hugo","Vale dos Sinos",
D168="Tiago Ayres","Sul",
D168="Larissa de Moura","Sul",
D168="Perdido","Perdido",
TRUE,""
)</f>
        <v>Grande POA</v>
      </c>
      <c r="G168" s="56" t="str">
        <f t="shared" si="2"/>
        <v>Juliano</v>
      </c>
      <c r="H168" s="22" t="s">
        <v>139</v>
      </c>
      <c r="I168" s="76">
        <v>46209</v>
      </c>
      <c r="J168" s="60" t="s">
        <v>34</v>
      </c>
      <c r="K168" s="58"/>
      <c r="L168" s="73"/>
    </row>
    <row r="169" spans="1:12" s="57" customFormat="1" ht="15" customHeight="1">
      <c r="A169" s="57">
        <v>39800</v>
      </c>
      <c r="B169" s="5" t="s">
        <v>27</v>
      </c>
      <c r="C169" s="54" cm="1">
        <f t="array" ref="C169">_xlfn.IFS(
D169="Jenifer Rodrigues",1575,
D169="Tatiana | Serra",9886,
D169="Cristielen da Silva",1211,
D169="Paulo Renato",6127,
D169="Ariane Quebao",1596,
D169="Henrique Godinho",1518,
D169="Timoteo Hellwing",9839,
D169="Gislaine Muller",9937,
D169="Rose - Nelvara",9863,
D169="Nei Xavier",1150,
D169="Raquel Ricardo",1217,
D169="Elisiane Lambrechtt",1234,
D169="Arlecio Lindemann",1328,
D169="Andreia Lopes",1504,
D169="Moacir Lopes",1278,
D169="Dionis Jose",1525,
D169="Volnei Klug",1335,
D169="Jairo Costa",9911,
D169="Camila Arruda",1464,
D169="Viviane Botelho",9872,
D169="Douglas Montagna",1581,
D169="Natália Bombardelli",1429,
D169="Wagner da Silva",1623,
D169="Marcelo de Souza",9808,
D169="Fernando Moura",1450,
D169="Mauricio Keenan",1500,
D169="Vinicius da Luz",9905,
D169="Bruno Santos",1273,
D169="Juliano Lause",1544,
D169="Thiago Fraga",1604,
D169="Evandro da Costa",1235,
D169="Henrik Von Muhlen",1280,
D169="Edson Luiz",1296,
D169="Sidimar Luis",1325,
D169="Luiz Olavo",1607,
D169="Guilherme Juhliano",1522,
D169="Anaina Schmidt",1503,
D169="Perdido",0,
D169="Carlos Alberto",1615,
D169="Fabricio Brancher",1237,
D169="Rita de Cassia",1219,
D169="Jonathas Baptista",1363,
D169="GianFrancisco Silva",1552,
D169="Tiago Ayres",9920,
D169="Victor Hugo",1319,
D169="Jose Carlos",1393,
TRUE,""
)</f>
        <v>1596</v>
      </c>
      <c r="D169" s="57" t="s">
        <v>62</v>
      </c>
      <c r="E169" s="66" t="s">
        <v>29</v>
      </c>
      <c r="F169" s="56" t="str" cm="1">
        <f t="array" ref="F169">_xlfn.IFS(
D169="Andreia Lopes","Serra",
D169="Arlecio Lindemann","Sul",
D169="Dionis Jose","Vale dos Sinos",
D169="Douglas Montagna","Grande POA",
D169="Elisiane Lambrechtt","Grande POA",
D169="Gislaine Muller","Vale dos Sinos",
D169="Henrique Godinho","Grande POA",
D169="Rose - Nelvara","Sul",
D169="Viviane Botelho","Sul",
D169="Ariane Quebao","Grande POA",
D169="Camila Arruda","Sul",
D169="Jairo Costa","Sul",
D169="Moacir Lopes","Grande POA",
D169="Nei Xavier","Grande POA",
D169="Raquel Ricardo","Vale dos Sinos",
D169="Tatiana | Serra","Serra",
D169="Tatiana | Litoral","Litoral",
D169="Timoteo Hellwing","Sul",
D169="Volnei Klug","Sul",
D169="Wagner da Silva","Vale dos Sinos",
D169="Marcelo de Souza","Sul",
D169="Fernando Moura","Serra",
D169="Paulo Renato","Litoral",
D169="Vinicios da Luz","Litoral",
D169="Bruno Santos","Litoral",
D169="Mauricio Keenan","Sul",
D169="Cristielen da Silva","Vale dos Sinos",
D169="Juliano Lause","Grande POA",
D169="Thiago Fraga","Vale dos Sinos",
D169="Natália Bombardelli","Geral",
D169="Jenifer Rodrigues","Geral",
D169="Evandro da Costa","Serra",
D169="Henrik Von Muhlen","Serra",
D169="Vinicius da Luz","Litoral",
D169="Edson Luiz","Sul",
D169="Rose - Nelvaira","Sul",
D169="Sidimar Luis","Serra",
D169="Guilherme Juhliano","Grande POA",
D169="Anaina Schmidt","Sul",
D169="Timoteo Hellwig","Sul",
D169="Carlos Alberto","Sul",
D169="Fabricio Brancher","Serra",
D169="Rita de Cassia","Sul",
D169="Luiz Olavo","Litoral",
D169="GianFrancisco Silva","Grande POA",
D169="Larissa de Moura","Sul",
D169="Jose Carlos","Serra",
D169="Jonathas Baptista","Litoral",
D169="Victor Hugo","Vale dos Sinos",
D169="Tiago Ayres","Sul",
D169="Larissa de Moura","Sul",
D169="Perdido","Perdido",
TRUE,""
)</f>
        <v>Grande POA</v>
      </c>
      <c r="G169" s="56" t="str">
        <f t="shared" si="2"/>
        <v>Franciele</v>
      </c>
      <c r="H169" s="22" t="s">
        <v>130</v>
      </c>
      <c r="I169" s="76">
        <v>46209</v>
      </c>
      <c r="J169" s="60" t="s">
        <v>34</v>
      </c>
      <c r="K169" s="66"/>
      <c r="L169" s="73"/>
    </row>
    <row r="170" spans="1:12" s="57" customFormat="1" ht="15" customHeight="1">
      <c r="A170" s="57">
        <v>41214</v>
      </c>
      <c r="B170" s="57" t="s">
        <v>135</v>
      </c>
      <c r="C170" s="54" cm="1">
        <f t="array" ref="C170">_xlfn.IFS(
D170="Jenifer Rodrigues",1575,
D170="Tatiana | Serra",9886,
D170="Cristielen da Silva",1211,
D170="Paulo Renato",6127,
D170="Ariane Quebao",1596,
D170="Henrique Godinho",1518,
D170="Timoteo Hellwing",9839,
D170="Gislaine Muller",9937,
D170="Rose - Nelvara",9863,
D170="Nei Xavier",1150,
D170="Raquel Ricardo",1217,
D170="Elisiane Lambrechtt",1234,
D170="Arlecio Lindemann",1328,
D170="Andreia Lopes",1504,
D170="Moacir Lopes",1278,
D170="Dionis Jose",1525,
D170="Volnei Klug",1335,
D170="Jairo Costa",9911,
D170="Camila Arruda",1464,
D170="Viviane Botelho",9872,
D170="Douglas Montagna",1581,
D170="Natália Bombardelli",1429,
D170="Wagner da Silva",1623,
D170="Marcelo de Souza",9808,
D170="Fernando Moura",1450,
D170="Mauricio Keenan",1500,
D170="Vinicius da Luz",9905,
D170="Bruno Santos",1273,
D170="Juliano Lause",1544,
D170="Thiago Fraga",1604,
D170="Evandro da Costa",1235,
D170="Henrik Von Muhlen",1280,
D170="Edson Luiz",1296,
D170="Sidimar Luis",1325,
D170="Luiz Olavo",1607,
D170="Guilherme Juhliano",1522,
D170="Anaina Schmidt",1503,
D170="Perdido",0,
D170="Carlos Alberto",1615,
D170="Fabricio Brancher",1237,
D170="Rita de Cassia",1219,
D170="Jonathas Baptista",1363,
D170="GianFrancisco Silva",1552,
D170="Tiago Ayres",9920,
D170="Victor Hugo",1319,
D170="Jose Carlos",1393,
TRUE,""
)</f>
        <v>0</v>
      </c>
      <c r="D170" s="60" t="s">
        <v>188</v>
      </c>
      <c r="E170" s="60" t="s">
        <v>188</v>
      </c>
      <c r="F170" s="56" t="str" cm="1">
        <f t="array" ref="F170">_xlfn.IFS(
D170="Andreia Lopes","Serra",
D170="Arlecio Lindemann","Sul",
D170="Dionis Jose","Vale dos Sinos",
D170="Douglas Montagna","Grande POA",
D170="Elisiane Lambrechtt","Grande POA",
D170="Gislaine Muller","Vale dos Sinos",
D170="Henrique Godinho","Grande POA",
D170="Rose - Nelvara","Sul",
D170="Viviane Botelho","Sul",
D170="Ariane Quebao","Grande POA",
D170="Camila Arruda","Sul",
D170="Jairo Costa","Sul",
D170="Moacir Lopes","Grande POA",
D170="Nei Xavier","Grande POA",
D170="Raquel Ricardo","Vale dos Sinos",
D170="Tatiana | Serra","Serra",
D170="Tatiana | Litoral","Litoral",
D170="Timoteo Hellwing","Sul",
D170="Volnei Klug","Sul",
D170="Wagner da Silva","Vale dos Sinos",
D170="Marcelo de Souza","Sul",
D170="Fernando Moura","Serra",
D170="Paulo Renato","Litoral",
D170="Vinicios da Luz","Litoral",
D170="Bruno Santos","Litoral",
D170="Mauricio Keenan","Sul",
D170="Cristielen da Silva","Vale dos Sinos",
D170="Juliano Lause","Grande POA",
D170="Thiago Fraga","Vale dos Sinos",
D170="Natália Bombardelli","Geral",
D170="Jenifer Rodrigues","Geral",
D170="Evandro da Costa","Serra",
D170="Henrik Von Muhlen","Serra",
D170="Vinicius da Luz","Litoral",
D170="Edson Luiz","Sul",
D170="Rose - Nelvaira","Sul",
D170="Sidimar Luis","Serra",
D170="Guilherme Juhliano","Grande POA",
D170="Anaina Schmidt","Sul",
D170="Timoteo Hellwig","Sul",
D170="Carlos Alberto","Sul",
D170="Fabricio Brancher","Serra",
D170="Rita de Cassia","Sul",
D170="Luiz Olavo","Litoral",
D170="GianFrancisco Silva","Grande POA",
D170="Larissa de Moura","Sul",
D170="Jose Carlos","Serra",
D170="Jonathas Baptista","Litoral",
D170="Victor Hugo","Vale dos Sinos",
D170="Tiago Ayres","Sul",
D170="Larissa de Moura","Sul",
D170="Perdido","Perdido",
TRUE,""
)</f>
        <v>Perdido</v>
      </c>
      <c r="G170" s="56" t="str">
        <f t="shared" si="2"/>
        <v>Perdido</v>
      </c>
      <c r="H170" s="22" t="s">
        <v>139</v>
      </c>
      <c r="I170" s="76">
        <v>46209</v>
      </c>
      <c r="J170" s="60" t="s">
        <v>34</v>
      </c>
      <c r="K170" s="58"/>
      <c r="L170" s="73"/>
    </row>
    <row r="171" spans="1:12" s="57" customFormat="1" ht="15" customHeight="1">
      <c r="A171" s="57">
        <v>41270</v>
      </c>
      <c r="B171" s="5" t="s">
        <v>27</v>
      </c>
      <c r="C171" s="54" cm="1">
        <f t="array" ref="C171">_xlfn.IFS(
D171="Jenifer Rodrigues",1575,
D171="Tatiana | Serra",9886,
D171="Cristielen da Silva",1211,
D171="Paulo Renato",6127,
D171="Ariane Quebao",1596,
D171="Henrique Godinho",1518,
D171="Timoteo Hellwing",9839,
D171="Gislaine Muller",9937,
D171="Rose - Nelvara",9863,
D171="Nei Xavier",1150,
D171="Raquel Ricardo",1217,
D171="Elisiane Lambrechtt",1234,
D171="Arlecio Lindemann",1328,
D171="Andreia Lopes",1504,
D171="Moacir Lopes",1278,
D171="Dionis Jose",1525,
D171="Volnei Klug",1335,
D171="Jairo Costa",9911,
D171="Camila Arruda",1464,
D171="Viviane Botelho",9872,
D171="Douglas Montagna",1581,
D171="Natália Bombardelli",1429,
D171="Wagner da Silva",1623,
D171="Marcelo de Souza",9808,
D171="Fernando Moura",1450,
D171="Mauricio Keenan",1500,
D171="Vinicius da Luz",9905,
D171="Bruno Santos",1273,
D171="Juliano Lause",1544,
D171="Thiago Fraga",1604,
D171="Evandro da Costa",1235,
D171="Henrik Von Muhlen",1280,
D171="Edson Luiz",1296,
D171="Sidimar Luis",1325,
D171="Luiz Olavo",1607,
D171="Guilherme Juhliano",1522,
D171="Anaina Schmidt",1503,
D171="Perdido",0,
D171="Carlos Alberto",1615,
D171="Fabricio Brancher",1237,
D171="Rita de Cassia",1219,
D171="Jonathas Baptista",1363,
D171="GianFrancisco Silva",1552,
D171="Tiago Ayres",9920,
D171="Victor Hugo",1319,
D171="Jose Carlos",1393,
TRUE,""
)</f>
        <v>1211</v>
      </c>
      <c r="D171" s="57" t="s">
        <v>179</v>
      </c>
      <c r="E171" s="66" t="s">
        <v>29</v>
      </c>
      <c r="F171" s="56" t="str" cm="1">
        <f t="array" ref="F171">_xlfn.IFS(
D171="Andreia Lopes","Serra",
D171="Arlecio Lindemann","Sul",
D171="Dionis Jose","Vale dos Sinos",
D171="Douglas Montagna","Grande POA",
D171="Elisiane Lambrechtt","Grande POA",
D171="Gislaine Muller","Vale dos Sinos",
D171="Henrique Godinho","Grande POA",
D171="Rose - Nelvara","Sul",
D171="Viviane Botelho","Sul",
D171="Ariane Quebao","Grande POA",
D171="Camila Arruda","Sul",
D171="Jairo Costa","Sul",
D171="Moacir Lopes","Grande POA",
D171="Nei Xavier","Grande POA",
D171="Raquel Ricardo","Vale dos Sinos",
D171="Tatiana | Serra","Serra",
D171="Tatiana | Litoral","Litoral",
D171="Timoteo Hellwing","Sul",
D171="Volnei Klug","Sul",
D171="Wagner da Silva","Vale dos Sinos",
D171="Marcelo de Souza","Sul",
D171="Fernando Moura","Serra",
D171="Paulo Renato","Litoral",
D171="Vinicios da Luz","Litoral",
D171="Bruno Santos","Litoral",
D171="Mauricio Keenan","Sul",
D171="Cristielen da Silva","Vale dos Sinos",
D171="Juliano Lause","Grande POA",
D171="Thiago Fraga","Vale dos Sinos",
D171="Natália Bombardelli","Geral",
D171="Jenifer Rodrigues","Geral",
D171="Evandro da Costa","Serra",
D171="Henrik Von Muhlen","Serra",
D171="Vinicius da Luz","Litoral",
D171="Edson Luiz","Sul",
D171="Rose - Nelvaira","Sul",
D171="Sidimar Luis","Serra",
D171="Guilherme Juhliano","Grande POA",
D171="Anaina Schmidt","Sul",
D171="Timoteo Hellwig","Sul",
D171="Carlos Alberto","Sul",
D171="Fabricio Brancher","Serra",
D171="Rita de Cassia","Sul",
D171="Luiz Olavo","Litoral",
D171="GianFrancisco Silva","Grande POA",
D171="Larissa de Moura","Sul",
D171="Jose Carlos","Serra",
D171="Jonathas Baptista","Litoral",
D171="Victor Hugo","Vale dos Sinos",
D171="Tiago Ayres","Sul",
D171="Larissa de Moura","Sul",
D171="Perdido","Perdido",
TRUE,""
)</f>
        <v>Vale dos Sinos</v>
      </c>
      <c r="G171" s="56" t="str">
        <f t="shared" si="2"/>
        <v>Franciele</v>
      </c>
      <c r="H171" s="22" t="s">
        <v>130</v>
      </c>
      <c r="I171" s="76">
        <v>46209</v>
      </c>
      <c r="J171" s="60" t="s">
        <v>34</v>
      </c>
      <c r="K171" s="66"/>
      <c r="L171" s="73"/>
    </row>
    <row r="172" spans="1:12" s="57" customFormat="1" ht="15" customHeight="1">
      <c r="A172" s="57">
        <v>41286</v>
      </c>
      <c r="B172" s="5" t="s">
        <v>27</v>
      </c>
      <c r="C172" s="54" t="str" cm="1">
        <f t="array" ref="C172">_xlfn.IFS(
D172="Jenifer Rodrigues",1575,
D172="Tatiana | Serra",9886,
D172="Cristielen da Silva",1211,
D172="Paulo Renato",6127,
D172="Ariane Quebao",1596,
D172="Henrique Godinho",1518,
D172="Timoteo Hellwing",9839,
D172="Gislaine Muller",9937,
D172="Rose - Nelvara",9863,
D172="Nei Xavier",1150,
D172="Raquel Ricardo",1217,
D172="Elisiane Lambrechtt",1234,
D172="Arlecio Lindemann",1328,
D172="Andreia Lopes",1504,
D172="Moacir Lopes",1278,
D172="Dionis Jose",1525,
D172="Volnei Klug",1335,
D172="Jairo Costa",9911,
D172="Camila Arruda",1464,
D172="Viviane Botelho",9872,
D172="Douglas Montagna",1581,
D172="Natália Bombardelli",1429,
D172="Wagner da Silva",1623,
D172="Marcelo de Souza",9808,
D172="Fernando Moura",1450,
D172="Mauricio Keenan",1500,
D172="Vinicius da Luz",9905,
D172="Bruno Santos",1273,
D172="Juliano Lause",1544,
D172="Thiago Fraga",1604,
D172="Evandro da Costa",1235,
D172="Henrik Von Muhlen",1280,
D172="Edson Luiz",1296,
D172="Sidimar Luis",1325,
D172="Luiz Olavo",1607,
D172="Guilherme Juhliano",1522,
D172="Anaina Schmidt",1503,
D172="Perdido",0,
D172="Carlos Alberto",1615,
D172="Fabricio Brancher",1237,
D172="Rita de Cassia",1219,
D172="Jonathas Baptista",1363,
D172="GianFrancisco Silva",1552,
D172="Tiago Ayres",9920,
D172="Victor Hugo",1319,
D172="Jose Carlos",1393,
TRUE,""
)</f>
        <v/>
      </c>
      <c r="D172" s="57" t="s">
        <v>189</v>
      </c>
      <c r="E172" s="66" t="s">
        <v>29</v>
      </c>
      <c r="F172" s="56" t="str" cm="1">
        <f t="array" ref="F172">_xlfn.IFS(
D172="Andreia Lopes","Serra",
D172="Arlecio Lindemann","Sul",
D172="Dionis Jose","Vale dos Sinos",
D172="Douglas Montagna","Grande POA",
D172="Elisiane Lambrechtt","Grande POA",
D172="Gislaine Muller","Vale dos Sinos",
D172="Henrique Godinho","Grande POA",
D172="Rose - Nelvara","Sul",
D172="Viviane Botelho","Sul",
D172="Ariane Quebao","Grande POA",
D172="Camila Arruda","Sul",
D172="Jairo Costa","Sul",
D172="Moacir Lopes","Grande POA",
D172="Nei Xavier","Grande POA",
D172="Raquel Ricardo","Vale dos Sinos",
D172="Tatiana | Serra","Serra",
D172="Tatiana | Litoral","Litoral",
D172="Timoteo Hellwing","Sul",
D172="Volnei Klug","Sul",
D172="Wagner da Silva","Vale dos Sinos",
D172="Marcelo de Souza","Sul",
D172="Fernando Moura","Serra",
D172="Paulo Renato","Litoral",
D172="Vinicios da Luz","Litoral",
D172="Bruno Santos","Litoral",
D172="Mauricio Keenan","Sul",
D172="Cristielen da Silva","Vale dos Sinos",
D172="Juliano Lause","Grande POA",
D172="Thiago Fraga","Vale dos Sinos",
D172="Natália Bombardelli","Geral",
D172="Jenifer Rodrigues","Geral",
D172="Evandro da Costa","Serra",
D172="Henrik Von Muhlen","Serra",
D172="Vinicius da Luz","Litoral",
D172="Edson Luiz","Sul",
D172="Rose - Nelvaira","Sul",
D172="Sidimar Luis","Serra",
D172="Guilherme Juhliano","Grande POA",
D172="Anaina Schmidt","Sul",
D172="Timoteo Hellwig","Sul",
D172="Carlos Alberto","Sul",
D172="Fabricio Brancher","Serra",
D172="Rita de Cassia","Sul",
D172="Luiz Olavo","Litoral",
D172="GianFrancisco Silva","Grande POA",
D172="Larissa de Moura","Sul",
D172="Jose Carlos","Serra",
D172="Jonathas Baptista","Litoral",
D172="Victor Hugo","Vale dos Sinos",
D172="Tiago Ayres","Sul",
D172="Larissa de Moura","Sul",
D172="Perdido","Perdido",
TRUE,""
)</f>
        <v>Litoral</v>
      </c>
      <c r="G172" s="56" t="str">
        <f t="shared" si="2"/>
        <v>Franciele</v>
      </c>
      <c r="H172" s="22" t="s">
        <v>130</v>
      </c>
      <c r="I172" s="76">
        <v>46209</v>
      </c>
      <c r="J172" s="60" t="s">
        <v>34</v>
      </c>
      <c r="K172" s="66"/>
      <c r="L172" s="73"/>
    </row>
    <row r="173" spans="1:12" s="57" customFormat="1" ht="15" customHeight="1">
      <c r="A173" s="57">
        <v>41688</v>
      </c>
      <c r="B173" s="5" t="s">
        <v>27</v>
      </c>
      <c r="C173" s="54" t="str" cm="1">
        <f t="array" ref="C173">_xlfn.IFS(
D173="Jenifer Rodrigues",1575,
D173="Tatiana | Serra",9886,
D173="Cristielen da Silva",1211,
D173="Paulo Renato",6127,
D173="Ariane Quebao",1596,
D173="Henrique Godinho",1518,
D173="Timoteo Hellwing",9839,
D173="Gislaine Muller",9937,
D173="Rose - Nelvara",9863,
D173="Nei Xavier",1150,
D173="Raquel Ricardo",1217,
D173="Elisiane Lambrechtt",1234,
D173="Arlecio Lindemann",1328,
D173="Andreia Lopes",1504,
D173="Moacir Lopes",1278,
D173="Dionis Jose",1525,
D173="Volnei Klug",1335,
D173="Jairo Costa",9911,
D173="Camila Arruda",1464,
D173="Viviane Botelho",9872,
D173="Douglas Montagna",1581,
D173="Natália Bombardelli",1429,
D173="Wagner da Silva",1623,
D173="Marcelo de Souza",9808,
D173="Fernando Moura",1450,
D173="Mauricio Keenan",1500,
D173="Vinicius da Luz",9905,
D173="Bruno Santos",1273,
D173="Juliano Lause",1544,
D173="Thiago Fraga",1604,
D173="Evandro da Costa",1235,
D173="Henrik Von Muhlen",1280,
D173="Edson Luiz",1296,
D173="Sidimar Luis",1325,
D173="Luiz Olavo",1607,
D173="Guilherme Juhliano",1522,
D173="Anaina Schmidt",1503,
D173="Perdido",0,
D173="Carlos Alberto",1615,
D173="Fabricio Brancher",1237,
D173="Rita de Cassia",1219,
D173="Jonathas Baptista",1363,
D173="GianFrancisco Silva",1552,
D173="Tiago Ayres",9920,
D173="Victor Hugo",1319,
D173="Jose Carlos",1393,
TRUE,""
)</f>
        <v/>
      </c>
      <c r="D173" s="57" t="s">
        <v>189</v>
      </c>
      <c r="E173" s="66" t="s">
        <v>29</v>
      </c>
      <c r="F173" s="56" t="str" cm="1">
        <f t="array" ref="F173">_xlfn.IFS(
D173="Andreia Lopes","Serra",
D173="Arlecio Lindemann","Sul",
D173="Dionis Jose","Vale dos Sinos",
D173="Douglas Montagna","Grande POA",
D173="Elisiane Lambrechtt","Grande POA",
D173="Gislaine Muller","Vale dos Sinos",
D173="Henrique Godinho","Grande POA",
D173="Rose - Nelvara","Sul",
D173="Viviane Botelho","Sul",
D173="Ariane Quebao","Grande POA",
D173="Camila Arruda","Sul",
D173="Jairo Costa","Sul",
D173="Moacir Lopes","Grande POA",
D173="Nei Xavier","Grande POA",
D173="Raquel Ricardo","Vale dos Sinos",
D173="Tatiana | Serra","Serra",
D173="Tatiana | Litoral","Litoral",
D173="Timoteo Hellwing","Sul",
D173="Volnei Klug","Sul",
D173="Wagner da Silva","Vale dos Sinos",
D173="Marcelo de Souza","Sul",
D173="Fernando Moura","Serra",
D173="Paulo Renato","Litoral",
D173="Vinicios da Luz","Litoral",
D173="Bruno Santos","Litoral",
D173="Mauricio Keenan","Sul",
D173="Cristielen da Silva","Vale dos Sinos",
D173="Juliano Lause","Grande POA",
D173="Thiago Fraga","Vale dos Sinos",
D173="Natália Bombardelli","Geral",
D173="Jenifer Rodrigues","Geral",
D173="Evandro da Costa","Serra",
D173="Henrik Von Muhlen","Serra",
D173="Vinicius da Luz","Litoral",
D173="Edson Luiz","Sul",
D173="Rose - Nelvaira","Sul",
D173="Sidimar Luis","Serra",
D173="Guilherme Juhliano","Grande POA",
D173="Anaina Schmidt","Sul",
D173="Timoteo Hellwig","Sul",
D173="Carlos Alberto","Sul",
D173="Fabricio Brancher","Serra",
D173="Rita de Cassia","Sul",
D173="Luiz Olavo","Litoral",
D173="GianFrancisco Silva","Grande POA",
D173="Larissa de Moura","Sul",
D173="Jose Carlos","Serra",
D173="Jonathas Baptista","Litoral",
D173="Victor Hugo","Vale dos Sinos",
D173="Tiago Ayres","Sul",
D173="Larissa de Moura","Sul",
D173="Perdido","Perdido",
TRUE,""
)</f>
        <v>Litoral</v>
      </c>
      <c r="G173" s="56" t="str">
        <f t="shared" si="2"/>
        <v>Franciele</v>
      </c>
      <c r="H173" s="22" t="s">
        <v>130</v>
      </c>
      <c r="I173" s="76">
        <v>46209</v>
      </c>
      <c r="J173" s="60" t="s">
        <v>34</v>
      </c>
      <c r="K173" s="66"/>
      <c r="L173" s="73"/>
    </row>
    <row r="174" spans="1:12" s="57" customFormat="1" ht="15" customHeight="1">
      <c r="A174" s="66">
        <v>41959</v>
      </c>
      <c r="B174" s="5" t="s">
        <v>27</v>
      </c>
      <c r="C174" s="54" cm="1">
        <f t="array" ref="C174">_xlfn.IFS(
D174="Jenifer Rodrigues",1575,
D174="Tatiana | Serra",9886,
D174="Cristielen da Silva",1211,
D174="Paulo Renato",6127,
D174="Ariane Quebao",1596,
D174="Henrique Godinho",1518,
D174="Timoteo Hellwing",9839,
D174="Gislaine Muller",9937,
D174="Rose - Nelvara",9863,
D174="Nei Xavier",1150,
D174="Raquel Ricardo",1217,
D174="Elisiane Lambrechtt",1234,
D174="Arlecio Lindemann",1328,
D174="Andreia Lopes",1504,
D174="Moacir Lopes",1278,
D174="Dionis Jose",1525,
D174="Volnei Klug",1335,
D174="Jairo Costa",9911,
D174="Camila Arruda",1464,
D174="Viviane Botelho",9872,
D174="Douglas Montagna",1581,
D174="Natália Bombardelli",1429,
D174="Wagner da Silva",1623,
D174="Marcelo de Souza",9808,
D174="Fernando Moura",1450,
D174="Mauricio Keenan",1500,
D174="Vinicius da Luz",9905,
D174="Bruno Santos",1273,
D174="Juliano Lause",1544,
D174="Thiago Fraga",1604,
D174="Evandro da Costa",1235,
D174="Henrik Von Muhlen",1280,
D174="Edson Luiz",1296,
D174="Sidimar Luis",1325,
D174="Luiz Olavo",1607,
D174="Guilherme Juhliano",1522,
D174="Anaina Schmidt",1503,
D174="Perdido",0,
D174="Carlos Alberto",1615,
D174="Fabricio Brancher",1237,
D174="Rita de Cassia",1219,
D174="Jonathas Baptista",1363,
D174="GianFrancisco Silva",1552,
D174="Tiago Ayres",9920,
D174="Victor Hugo",1319,
D174="Jose Carlos",1393,
TRUE,""
)</f>
        <v>1575</v>
      </c>
      <c r="D174" s="57" t="s">
        <v>137</v>
      </c>
      <c r="E174" s="66" t="s">
        <v>29</v>
      </c>
      <c r="F174" s="56" t="str" cm="1">
        <f t="array" ref="F174">_xlfn.IFS(
D174="Andreia Lopes","Serra",
D174="Arlecio Lindemann","Sul",
D174="Dionis Jose","Vale dos Sinos",
D174="Douglas Montagna","Grande POA",
D174="Elisiane Lambrechtt","Grande POA",
D174="Gislaine Muller","Vale dos Sinos",
D174="Henrique Godinho","Grande POA",
D174="Rose - Nelvara","Sul",
D174="Viviane Botelho","Sul",
D174="Ariane Quebao","Grande POA",
D174="Camila Arruda","Sul",
D174="Jairo Costa","Sul",
D174="Moacir Lopes","Grande POA",
D174="Nei Xavier","Grande POA",
D174="Raquel Ricardo","Vale dos Sinos",
D174="Tatiana | Serra","Serra",
D174="Tatiana | Litoral","Litoral",
D174="Timoteo Hellwing","Sul",
D174="Volnei Klug","Sul",
D174="Wagner da Silva","Vale dos Sinos",
D174="Marcelo de Souza","Sul",
D174="Fernando Moura","Serra",
D174="Paulo Renato","Litoral",
D174="Vinicios da Luz","Litoral",
D174="Bruno Santos","Litoral",
D174="Mauricio Keenan","Sul",
D174="Cristielen da Silva","Vale dos Sinos",
D174="Juliano Lause","Grande POA",
D174="Thiago Fraga","Vale dos Sinos",
D174="Natália Bombardelli","Geral",
D174="Jenifer Rodrigues","Geral",
D174="Evandro da Costa","Serra",
D174="Henrik Von Muhlen","Serra",
D174="Vinicius da Luz","Litoral",
D174="Edson Luiz","Sul",
D174="Rose - Nelvaira","Sul",
D174="Sidimar Luis","Serra",
D174="Guilherme Juhliano","Grande POA",
D174="Anaina Schmidt","Sul",
D174="Timoteo Hellwig","Sul",
D174="Carlos Alberto","Sul",
D174="Fabricio Brancher","Serra",
D174="Rita de Cassia","Sul",
D174="Luiz Olavo","Litoral",
D174="GianFrancisco Silva","Grande POA",
D174="Larissa de Moura","Sul",
D174="Jose Carlos","Serra",
D174="Jonathas Baptista","Litoral",
D174="Victor Hugo","Vale dos Sinos",
D174="Tiago Ayres","Sul",
D174="Larissa de Moura","Sul",
D174="Perdido","Perdido",
TRUE,""
)</f>
        <v>Geral</v>
      </c>
      <c r="G174" s="56" t="str">
        <f t="shared" si="2"/>
        <v>Franciele</v>
      </c>
      <c r="H174" s="22" t="s">
        <v>130</v>
      </c>
      <c r="I174" s="76">
        <v>46209</v>
      </c>
      <c r="J174" s="60" t="s">
        <v>34</v>
      </c>
      <c r="K174" s="66"/>
      <c r="L174" s="73"/>
    </row>
    <row r="175" spans="1:12" s="57" customFormat="1" ht="15" customHeight="1">
      <c r="A175" s="57">
        <v>42118</v>
      </c>
      <c r="B175" s="5" t="s">
        <v>27</v>
      </c>
      <c r="C175" s="54" cm="1">
        <f t="array" ref="C175">_xlfn.IFS(
D175="Jenifer Rodrigues",1575,
D175="Tatiana | Serra",9886,
D175="Cristielen da Silva",1211,
D175="Paulo Renato",6127,
D175="Ariane Quebao",1596,
D175="Henrique Godinho",1518,
D175="Timoteo Hellwing",9839,
D175="Gislaine Muller",9937,
D175="Rose - Nelvara",9863,
D175="Nei Xavier",1150,
D175="Raquel Ricardo",1217,
D175="Elisiane Lambrechtt",1234,
D175="Arlecio Lindemann",1328,
D175="Andreia Lopes",1504,
D175="Moacir Lopes",1278,
D175="Dionis Jose",1525,
D175="Volnei Klug",1335,
D175="Jairo Costa",9911,
D175="Camila Arruda",1464,
D175="Viviane Botelho",9872,
D175="Douglas Montagna",1581,
D175="Natália Bombardelli",1429,
D175="Wagner da Silva",1623,
D175="Marcelo de Souza",9808,
D175="Fernando Moura",1450,
D175="Mauricio Keenan",1500,
D175="Vinicius da Luz",9905,
D175="Bruno Santos",1273,
D175="Juliano Lause",1544,
D175="Thiago Fraga",1604,
D175="Evandro da Costa",1235,
D175="Henrik Von Muhlen",1280,
D175="Edson Luiz",1296,
D175="Sidimar Luis",1325,
D175="Luiz Olavo",1607,
D175="Guilherme Juhliano",1522,
D175="Anaina Schmidt",1503,
D175="Perdido",0,
D175="Carlos Alberto",1615,
D175="Fabricio Brancher",1237,
D175="Rita de Cassia",1219,
D175="Jonathas Baptista",1363,
D175="GianFrancisco Silva",1552,
D175="Tiago Ayres",9920,
D175="Victor Hugo",1319,
D175="Jose Carlos",1393,
TRUE,""
)</f>
        <v>1464</v>
      </c>
      <c r="D175" s="57" t="s">
        <v>64</v>
      </c>
      <c r="E175" s="66" t="s">
        <v>29</v>
      </c>
      <c r="F175" s="56" t="str" cm="1">
        <f t="array" ref="F175">_xlfn.IFS(
D175="Andreia Lopes","Serra",
D175="Arlecio Lindemann","Sul",
D175="Dionis Jose","Vale dos Sinos",
D175="Douglas Montagna","Grande POA",
D175="Elisiane Lambrechtt","Grande POA",
D175="Gislaine Muller","Vale dos Sinos",
D175="Henrique Godinho","Grande POA",
D175="Rose - Nelvara","Sul",
D175="Viviane Botelho","Sul",
D175="Ariane Quebao","Grande POA",
D175="Camila Arruda","Sul",
D175="Jairo Costa","Sul",
D175="Moacir Lopes","Grande POA",
D175="Nei Xavier","Grande POA",
D175="Raquel Ricardo","Vale dos Sinos",
D175="Tatiana | Serra","Serra",
D175="Tatiana | Litoral","Litoral",
D175="Timoteo Hellwing","Sul",
D175="Volnei Klug","Sul",
D175="Wagner da Silva","Vale dos Sinos",
D175="Marcelo de Souza","Sul",
D175="Fernando Moura","Serra",
D175="Paulo Renato","Litoral",
D175="Vinicios da Luz","Litoral",
D175="Bruno Santos","Litoral",
D175="Mauricio Keenan","Sul",
D175="Cristielen da Silva","Vale dos Sinos",
D175="Juliano Lause","Grande POA",
D175="Thiago Fraga","Vale dos Sinos",
D175="Natália Bombardelli","Geral",
D175="Jenifer Rodrigues","Geral",
D175="Evandro da Costa","Serra",
D175="Henrik Von Muhlen","Serra",
D175="Vinicius da Luz","Litoral",
D175="Edson Luiz","Sul",
D175="Rose - Nelvaira","Sul",
D175="Sidimar Luis","Serra",
D175="Guilherme Juhliano","Grande POA",
D175="Anaina Schmidt","Sul",
D175="Timoteo Hellwig","Sul",
D175="Carlos Alberto","Sul",
D175="Fabricio Brancher","Serra",
D175="Rita de Cassia","Sul",
D175="Luiz Olavo","Litoral",
D175="GianFrancisco Silva","Grande POA",
D175="Larissa de Moura","Sul",
D175="Jose Carlos","Serra",
D175="Jonathas Baptista","Litoral",
D175="Victor Hugo","Vale dos Sinos",
D175="Tiago Ayres","Sul",
D175="Larissa de Moura","Sul",
D175="Perdido","Perdido",
TRUE,""
)</f>
        <v>Sul</v>
      </c>
      <c r="G175" s="56" t="str">
        <f t="shared" si="2"/>
        <v>Franciele</v>
      </c>
      <c r="H175" s="22" t="s">
        <v>130</v>
      </c>
      <c r="I175" s="76">
        <v>46209</v>
      </c>
      <c r="J175" s="60" t="s">
        <v>34</v>
      </c>
      <c r="K175" s="66"/>
      <c r="L175" s="73"/>
    </row>
    <row r="176" spans="1:12" s="57" customFormat="1" ht="15" customHeight="1">
      <c r="A176" s="57">
        <v>42574</v>
      </c>
      <c r="B176" s="57" t="s">
        <v>135</v>
      </c>
      <c r="C176" s="54" cm="1">
        <f t="array" ref="C176">_xlfn.IFS(
D176="Jenifer Rodrigues",1575,
D176="Tatiana | Serra",9886,
D176="Cristielen da Silva",1211,
D176="Paulo Renato",6127,
D176="Ariane Quebao",1596,
D176="Henrique Godinho",1518,
D176="Timoteo Hellwing",9839,
D176="Gislaine Muller",9937,
D176="Rose - Nelvara",9863,
D176="Nei Xavier",1150,
D176="Raquel Ricardo",1217,
D176="Elisiane Lambrechtt",1234,
D176="Arlecio Lindemann",1328,
D176="Andreia Lopes",1504,
D176="Moacir Lopes",1278,
D176="Dionis Jose",1525,
D176="Volnei Klug",1335,
D176="Jairo Costa",9911,
D176="Camila Arruda",1464,
D176="Viviane Botelho",9872,
D176="Douglas Montagna",1581,
D176="Natália Bombardelli",1429,
D176="Wagner da Silva",1623,
D176="Marcelo de Souza",9808,
D176="Fernando Moura",1450,
D176="Mauricio Keenan",1500,
D176="Vinicius da Luz",9905,
D176="Bruno Santos",1273,
D176="Juliano Lause",1544,
D176="Thiago Fraga",1604,
D176="Evandro da Costa",1235,
D176="Henrik Von Muhlen",1280,
D176="Edson Luiz",1296,
D176="Sidimar Luis",1325,
D176="Luiz Olavo",1607,
D176="Guilherme Juhliano",1522,
D176="Anaina Schmidt",1503,
D176="Perdido",0,
D176="Carlos Alberto",1615,
D176="Fabricio Brancher",1237,
D176="Rita de Cassia",1219,
D176="Jonathas Baptista",1363,
D176="GianFrancisco Silva",1552,
D176="Tiago Ayres",9920,
D176="Victor Hugo",1319,
D176="Jose Carlos",1393,
TRUE,""
)</f>
        <v>0</v>
      </c>
      <c r="D176" s="60" t="s">
        <v>188</v>
      </c>
      <c r="E176" s="60" t="s">
        <v>188</v>
      </c>
      <c r="F176" s="56" t="str" cm="1">
        <f t="array" ref="F176">_xlfn.IFS(
D176="Andreia Lopes","Serra",
D176="Arlecio Lindemann","Sul",
D176="Dionis Jose","Vale dos Sinos",
D176="Douglas Montagna","Grande POA",
D176="Elisiane Lambrechtt","Grande POA",
D176="Gislaine Muller","Vale dos Sinos",
D176="Henrique Godinho","Grande POA",
D176="Rose - Nelvara","Sul",
D176="Viviane Botelho","Sul",
D176="Ariane Quebao","Grande POA",
D176="Camila Arruda","Sul",
D176="Jairo Costa","Sul",
D176="Moacir Lopes","Grande POA",
D176="Nei Xavier","Grande POA",
D176="Raquel Ricardo","Vale dos Sinos",
D176="Tatiana | Serra","Serra",
D176="Tatiana | Litoral","Litoral",
D176="Timoteo Hellwing","Sul",
D176="Volnei Klug","Sul",
D176="Wagner da Silva","Vale dos Sinos",
D176="Marcelo de Souza","Sul",
D176="Fernando Moura","Serra",
D176="Paulo Renato","Litoral",
D176="Vinicios da Luz","Litoral",
D176="Bruno Santos","Litoral",
D176="Mauricio Keenan","Sul",
D176="Cristielen da Silva","Vale dos Sinos",
D176="Juliano Lause","Grande POA",
D176="Thiago Fraga","Vale dos Sinos",
D176="Natália Bombardelli","Geral",
D176="Jenifer Rodrigues","Geral",
D176="Evandro da Costa","Serra",
D176="Henrik Von Muhlen","Serra",
D176="Vinicius da Luz","Litoral",
D176="Edson Luiz","Sul",
D176="Rose - Nelvaira","Sul",
D176="Sidimar Luis","Serra",
D176="Guilherme Juhliano","Grande POA",
D176="Anaina Schmidt","Sul",
D176="Timoteo Hellwig","Sul",
D176="Carlos Alberto","Sul",
D176="Fabricio Brancher","Serra",
D176="Rita de Cassia","Sul",
D176="Luiz Olavo","Litoral",
D176="GianFrancisco Silva","Grande POA",
D176="Larissa de Moura","Sul",
D176="Jose Carlos","Serra",
D176="Jonathas Baptista","Litoral",
D176="Victor Hugo","Vale dos Sinos",
D176="Tiago Ayres","Sul",
D176="Larissa de Moura","Sul",
D176="Perdido","Perdido",
TRUE,""
)</f>
        <v>Perdido</v>
      </c>
      <c r="G176" s="56" t="str">
        <f t="shared" si="2"/>
        <v>Perdido</v>
      </c>
      <c r="H176" s="22" t="s">
        <v>130</v>
      </c>
      <c r="I176" s="76">
        <v>46209</v>
      </c>
      <c r="J176" s="60" t="s">
        <v>34</v>
      </c>
      <c r="K176" s="66"/>
      <c r="L176" s="73"/>
    </row>
    <row r="177" spans="1:12" s="57" customFormat="1" ht="15" customHeight="1">
      <c r="A177" s="57">
        <v>44225</v>
      </c>
      <c r="B177" s="5" t="s">
        <v>27</v>
      </c>
      <c r="C177" s="54" t="str" cm="1">
        <f t="array" ref="C177">_xlfn.IFS(
D177="Jenifer Rodrigues",1575,
D177="Tatiana | Serra",9886,
D177="Cristielen da Silva",1211,
D177="Paulo Renato",6127,
D177="Ariane Quebao",1596,
D177="Henrique Godinho",1518,
D177="Timoteo Hellwing",9839,
D177="Gislaine Muller",9937,
D177="Rose - Nelvara",9863,
D177="Nei Xavier",1150,
D177="Raquel Ricardo",1217,
D177="Elisiane Lambrechtt",1234,
D177="Arlecio Lindemann",1328,
D177="Andreia Lopes",1504,
D177="Moacir Lopes",1278,
D177="Dionis Jose",1525,
D177="Volnei Klug",1335,
D177="Jairo Costa",9911,
D177="Camila Arruda",1464,
D177="Viviane Botelho",9872,
D177="Douglas Montagna",1581,
D177="Natália Bombardelli",1429,
D177="Wagner da Silva",1623,
D177="Marcelo de Souza",9808,
D177="Fernando Moura",1450,
D177="Mauricio Keenan",1500,
D177="Vinicius da Luz",9905,
D177="Bruno Santos",1273,
D177="Juliano Lause",1544,
D177="Thiago Fraga",1604,
D177="Evandro da Costa",1235,
D177="Henrik Von Muhlen",1280,
D177="Edson Luiz",1296,
D177="Sidimar Luis",1325,
D177="Luiz Olavo",1607,
D177="Guilherme Juhliano",1522,
D177="Anaina Schmidt",1503,
D177="Perdido",0,
D177="Carlos Alberto",1615,
D177="Fabricio Brancher",1237,
D177="Rita de Cassia",1219,
D177="Jonathas Baptista",1363,
D177="GianFrancisco Silva",1552,
D177="Tiago Ayres",9920,
D177="Victor Hugo",1319,
D177="Jose Carlos",1393,
TRUE,""
)</f>
        <v/>
      </c>
      <c r="D177" s="57" t="s">
        <v>147</v>
      </c>
      <c r="E177" s="66" t="s">
        <v>48</v>
      </c>
      <c r="F177" s="56" t="str" cm="1">
        <f t="array" ref="F177">_xlfn.IFS(
D177="Andreia Lopes","Serra",
D177="Arlecio Lindemann","Sul",
D177="Dionis Jose","Vale dos Sinos",
D177="Douglas Montagna","Grande POA",
D177="Elisiane Lambrechtt","Grande POA",
D177="Gislaine Muller","Vale dos Sinos",
D177="Henrique Godinho","Grande POA",
D177="Rose - Nelvara","Sul",
D177="Viviane Botelho","Sul",
D177="Ariane Quebao","Grande POA",
D177="Camila Arruda","Sul",
D177="Jairo Costa","Sul",
D177="Moacir Lopes","Grande POA",
D177="Nei Xavier","Grande POA",
D177="Raquel Ricardo","Vale dos Sinos",
D177="Tatiana | Serra","Serra",
D177="Tatiana | Litoral","Litoral",
D177="Timoteo Hellwing","Sul",
D177="Volnei Klug","Sul",
D177="Wagner da Silva","Vale dos Sinos",
D177="Marcelo de Souza","Sul",
D177="Fernando Moura","Serra",
D177="Paulo Renato","Litoral",
D177="Vinicios da Luz","Litoral",
D177="Bruno Santos","Litoral",
D177="Mauricio Keenan","Sul",
D177="Cristielen da Silva","Vale dos Sinos",
D177="Juliano Lause","Grande POA",
D177="Thiago Fraga","Vale dos Sinos",
D177="Natália Bombardelli","Geral",
D177="Jenifer Rodrigues","Geral",
D177="Evandro da Costa","Serra",
D177="Henrik Von Muhlen","Serra",
D177="Vinicius da Luz","Litoral",
D177="Edson Luiz","Sul",
D177="Rose - Nelvaira","Sul",
D177="Sidimar Luis","Serra",
D177="Guilherme Juhliano","Grande POA",
D177="Anaina Schmidt","Sul",
D177="Timoteo Hellwig","Sul",
D177="Carlos Alberto","Sul",
D177="Fabricio Brancher","Serra",
D177="Rita de Cassia","Sul",
D177="Luiz Olavo","Litoral",
D177="GianFrancisco Silva","Grande POA",
D177="Larissa de Moura","Sul",
D177="Jose Carlos","Serra",
D177="Jonathas Baptista","Litoral",
D177="Victor Hugo","Vale dos Sinos",
D177="Tiago Ayres","Sul",
D177="Larissa de Moura","Sul",
D177="Perdido","Perdido",
TRUE,""
)</f>
        <v>Sul</v>
      </c>
      <c r="G177" s="56" t="str">
        <f t="shared" si="2"/>
        <v>Moizes</v>
      </c>
      <c r="H177" s="22" t="s">
        <v>139</v>
      </c>
      <c r="I177" s="76">
        <v>46209</v>
      </c>
      <c r="J177" s="60" t="s">
        <v>34</v>
      </c>
      <c r="K177" s="58"/>
      <c r="L177" s="73"/>
    </row>
    <row r="178" spans="1:12" s="57" customFormat="1" ht="15" customHeight="1">
      <c r="A178" s="78">
        <v>44732</v>
      </c>
      <c r="B178" s="5" t="s">
        <v>27</v>
      </c>
      <c r="C178" s="54" cm="1">
        <f t="array" ref="C178">_xlfn.IFS(
D178="Jenifer Rodrigues",1575,
D178="Tatiana | Serra",9886,
D178="Cristielen da Silva",1211,
D178="Paulo Renato",6127,
D178="Ariane Quebao",1596,
D178="Henrique Godinho",1518,
D178="Timoteo Hellwing",9839,
D178="Gislaine Muller",9937,
D178="Rose - Nelvara",9863,
D178="Nei Xavier",1150,
D178="Raquel Ricardo",1217,
D178="Elisiane Lambrechtt",1234,
D178="Arlecio Lindemann",1328,
D178="Andreia Lopes",1504,
D178="Moacir Lopes",1278,
D178="Dionis Jose",1525,
D178="Volnei Klug",1335,
D178="Jairo Costa",9911,
D178="Camila Arruda",1464,
D178="Viviane Botelho",9872,
D178="Douglas Montagna",1581,
D178="Natália Bombardelli",1429,
D178="Wagner da Silva",1623,
D178="Marcelo de Souza",9808,
D178="Fernando Moura",1450,
D178="Mauricio Keenan",1500,
D178="Vinicius da Luz",9905,
D178="Bruno Santos",1273,
D178="Juliano Lause",1544,
D178="Thiago Fraga",1604,
D178="Evandro da Costa",1235,
D178="Henrik Von Muhlen",1280,
D178="Edson Luiz",1296,
D178="Sidimar Luis",1325,
D178="Luiz Olavo",1607,
D178="Guilherme Juhliano",1522,
D178="Anaina Schmidt",1503,
D178="Perdido",0,
D178="Carlos Alberto",1615,
D178="Fabricio Brancher",1237,
D178="Rita de Cassia",1219,
D178="Jonathas Baptista",1363,
D178="GianFrancisco Silva",1552,
D178="Tiago Ayres",9920,
D178="Victor Hugo",1319,
D178="Jose Carlos",1393,
TRUE,""
)</f>
        <v>1273</v>
      </c>
      <c r="D178" s="66" t="s">
        <v>86</v>
      </c>
      <c r="E178" s="66" t="s">
        <v>48</v>
      </c>
      <c r="F178" s="56" t="str" cm="1">
        <f t="array" ref="F178">_xlfn.IFS(
D178="Andreia Lopes","Serra",
D178="Arlecio Lindemann","Sul",
D178="Dionis Jose","Vale dos Sinos",
D178="Douglas Montagna","Grande POA",
D178="Elisiane Lambrechtt","Grande POA",
D178="Gislaine Muller","Vale dos Sinos",
D178="Henrique Godinho","Grande POA",
D178="Rose - Nelvara","Sul",
D178="Viviane Botelho","Sul",
D178="Ariane Quebao","Grande POA",
D178="Camila Arruda","Sul",
D178="Jairo Costa","Sul",
D178="Moacir Lopes","Grande POA",
D178="Nei Xavier","Grande POA",
D178="Raquel Ricardo","Vale dos Sinos",
D178="Tatiana | Serra","Serra",
D178="Tatiana | Litoral","Litoral",
D178="Timoteo Hellwing","Sul",
D178="Volnei Klug","Sul",
D178="Wagner da Silva","Vale dos Sinos",
D178="Marcelo de Souza","Sul",
D178="Fernando Moura","Serra",
D178="Paulo Renato","Litoral",
D178="Vinicios da Luz","Litoral",
D178="Bruno Santos","Litoral",
D178="Mauricio Keenan","Sul",
D178="Cristielen da Silva","Vale dos Sinos",
D178="Juliano Lause","Grande POA",
D178="Thiago Fraga","Vale dos Sinos",
D178="Natália Bombardelli","Geral",
D178="Jenifer Rodrigues","Geral",
D178="Evandro da Costa","Serra",
D178="Henrik Von Muhlen","Serra",
D178="Vinicius da Luz","Litoral",
D178="Edson Luiz","Sul",
D178="Rose - Nelvaira","Sul",
D178="Sidimar Luis","Serra",
D178="Guilherme Juhliano","Grande POA",
D178="Anaina Schmidt","Sul",
D178="Timoteo Hellwig","Sul",
D178="Carlos Alberto","Sul",
D178="Fabricio Brancher","Serra",
D178="Rita de Cassia","Sul",
D178="Luiz Olavo","Litoral",
D178="GianFrancisco Silva","Grande POA",
D178="Larissa de Moura","Sul",
D178="Jose Carlos","Serra",
D178="Jonathas Baptista","Litoral",
D178="Victor Hugo","Vale dos Sinos",
D178="Tiago Ayres","Sul",
D178="Larissa de Moura","Sul",
D178="Perdido","Perdido",
TRUE,""
)</f>
        <v>Litoral</v>
      </c>
      <c r="G178" s="56" t="str">
        <f t="shared" si="2"/>
        <v>Muriel</v>
      </c>
      <c r="H178" s="22" t="s">
        <v>139</v>
      </c>
      <c r="I178" s="76">
        <v>46209</v>
      </c>
      <c r="J178" s="60" t="s">
        <v>34</v>
      </c>
      <c r="K178" s="58"/>
      <c r="L178" s="73"/>
    </row>
    <row r="179" spans="1:12" s="57" customFormat="1" ht="15" customHeight="1">
      <c r="A179" s="57">
        <v>45241</v>
      </c>
      <c r="B179" s="5" t="s">
        <v>27</v>
      </c>
      <c r="C179" s="54" cm="1">
        <f t="array" ref="C179">_xlfn.IFS(
D179="Jenifer Rodrigues",1575,
D179="Tatiana | Serra",9886,
D179="Cristielen da Silva",1211,
D179="Paulo Renato",6127,
D179="Ariane Quebao",1596,
D179="Henrique Godinho",1518,
D179="Timoteo Hellwing",9839,
D179="Gislaine Muller",9937,
D179="Rose - Nelvara",9863,
D179="Nei Xavier",1150,
D179="Raquel Ricardo",1217,
D179="Elisiane Lambrechtt",1234,
D179="Arlecio Lindemann",1328,
D179="Andreia Lopes",1504,
D179="Moacir Lopes",1278,
D179="Dionis Jose",1525,
D179="Volnei Klug",1335,
D179="Jairo Costa",9911,
D179="Camila Arruda",1464,
D179="Viviane Botelho",9872,
D179="Douglas Montagna",1581,
D179="Natália Bombardelli",1429,
D179="Wagner da Silva",1623,
D179="Marcelo de Souza",9808,
D179="Fernando Moura",1450,
D179="Mauricio Keenan",1500,
D179="Vinicius da Luz",9905,
D179="Bruno Santos",1273,
D179="Juliano Lause",1544,
D179="Thiago Fraga",1604,
D179="Evandro da Costa",1235,
D179="Henrik Von Muhlen",1280,
D179="Edson Luiz",1296,
D179="Sidimar Luis",1325,
D179="Luiz Olavo",1607,
D179="Guilherme Juhliano",1522,
D179="Anaina Schmidt",1503,
D179="Perdido",0,
D179="Carlos Alberto",1615,
D179="Fabricio Brancher",1237,
D179="Rita de Cassia",1219,
D179="Jonathas Baptista",1363,
D179="GianFrancisco Silva",1552,
D179="Tiago Ayres",9920,
D179="Victor Hugo",1319,
D179="Jose Carlos",1393,
TRUE,""
)</f>
        <v>1607</v>
      </c>
      <c r="D179" s="57" t="s">
        <v>121</v>
      </c>
      <c r="E179" s="66" t="s">
        <v>48</v>
      </c>
      <c r="F179" s="56" t="str" cm="1">
        <f t="array" ref="F179">_xlfn.IFS(
D179="Andreia Lopes","Serra",
D179="Arlecio Lindemann","Sul",
D179="Dionis Jose","Vale dos Sinos",
D179="Douglas Montagna","Grande POA",
D179="Elisiane Lambrechtt","Grande POA",
D179="Gislaine Muller","Vale dos Sinos",
D179="Henrique Godinho","Grande POA",
D179="Rose - Nelvara","Sul",
D179="Viviane Botelho","Sul",
D179="Ariane Quebao","Grande POA",
D179="Camila Arruda","Sul",
D179="Jairo Costa","Sul",
D179="Moacir Lopes","Grande POA",
D179="Nei Xavier","Grande POA",
D179="Raquel Ricardo","Vale dos Sinos",
D179="Tatiana | Serra","Serra",
D179="Tatiana | Litoral","Litoral",
D179="Timoteo Hellwing","Sul",
D179="Volnei Klug","Sul",
D179="Wagner da Silva","Vale dos Sinos",
D179="Marcelo de Souza","Sul",
D179="Fernando Moura","Serra",
D179="Paulo Renato","Litoral",
D179="Vinicios da Luz","Litoral",
D179="Bruno Santos","Litoral",
D179="Mauricio Keenan","Sul",
D179="Cristielen da Silva","Vale dos Sinos",
D179="Juliano Lause","Grande POA",
D179="Thiago Fraga","Vale dos Sinos",
D179="Natália Bombardelli","Geral",
D179="Jenifer Rodrigues","Geral",
D179="Evandro da Costa","Serra",
D179="Henrik Von Muhlen","Serra",
D179="Vinicius da Luz","Litoral",
D179="Edson Luiz","Sul",
D179="Rose - Nelvaira","Sul",
D179="Sidimar Luis","Serra",
D179="Guilherme Juhliano","Grande POA",
D179="Anaina Schmidt","Sul",
D179="Timoteo Hellwig","Sul",
D179="Carlos Alberto","Sul",
D179="Fabricio Brancher","Serra",
D179="Rita de Cassia","Sul",
D179="Luiz Olavo","Litoral",
D179="GianFrancisco Silva","Grande POA",
D179="Larissa de Moura","Sul",
D179="Jose Carlos","Serra",
D179="Jonathas Baptista","Litoral",
D179="Victor Hugo","Vale dos Sinos",
D179="Tiago Ayres","Sul",
D179="Larissa de Moura","Sul",
D179="Perdido","Perdido",
TRUE,""
)</f>
        <v>Litoral</v>
      </c>
      <c r="G179" s="56" t="str">
        <f t="shared" si="2"/>
        <v>Muriel</v>
      </c>
      <c r="H179" s="22" t="s">
        <v>139</v>
      </c>
      <c r="I179" s="76">
        <v>46209</v>
      </c>
      <c r="J179" s="60" t="s">
        <v>34</v>
      </c>
      <c r="K179" s="58"/>
      <c r="L179" s="73"/>
    </row>
    <row r="180" spans="1:12" s="57" customFormat="1" ht="15" customHeight="1">
      <c r="A180" s="57">
        <v>45275</v>
      </c>
      <c r="B180" s="5" t="s">
        <v>27</v>
      </c>
      <c r="C180" s="54" t="str" cm="1">
        <f t="array" ref="C180">_xlfn.IFS(
D180="Jenifer Rodrigues",1575,
D180="Tatiana | Serra",9886,
D180="Cristielen da Silva",1211,
D180="Paulo Renato",6127,
D180="Ariane Quebao",1596,
D180="Henrique Godinho",1518,
D180="Timoteo Hellwing",9839,
D180="Gislaine Muller",9937,
D180="Rose - Nelvara",9863,
D180="Nei Xavier",1150,
D180="Raquel Ricardo",1217,
D180="Elisiane Lambrechtt",1234,
D180="Arlecio Lindemann",1328,
D180="Andreia Lopes",1504,
D180="Moacir Lopes",1278,
D180="Dionis Jose",1525,
D180="Volnei Klug",1335,
D180="Jairo Costa",9911,
D180="Camila Arruda",1464,
D180="Viviane Botelho",9872,
D180="Douglas Montagna",1581,
D180="Natália Bombardelli",1429,
D180="Wagner da Silva",1623,
D180="Marcelo de Souza",9808,
D180="Fernando Moura",1450,
D180="Mauricio Keenan",1500,
D180="Vinicius da Luz",9905,
D180="Bruno Santos",1273,
D180="Juliano Lause",1544,
D180="Thiago Fraga",1604,
D180="Evandro da Costa",1235,
D180="Henrik Von Muhlen",1280,
D180="Edson Luiz",1296,
D180="Sidimar Luis",1325,
D180="Luiz Olavo",1607,
D180="Guilherme Juhliano",1522,
D180="Anaina Schmidt",1503,
D180="Perdido",0,
D180="Carlos Alberto",1615,
D180="Fabricio Brancher",1237,
D180="Rita de Cassia",1219,
D180="Jonathas Baptista",1363,
D180="GianFrancisco Silva",1552,
D180="Tiago Ayres",9920,
D180="Victor Hugo",1319,
D180="Jose Carlos",1393,
TRUE,""
)</f>
        <v/>
      </c>
      <c r="D180" s="57" t="s">
        <v>189</v>
      </c>
      <c r="E180" s="66" t="s">
        <v>29</v>
      </c>
      <c r="F180" s="56" t="str" cm="1">
        <f t="array" ref="F180">_xlfn.IFS(
D180="Andreia Lopes","Serra",
D180="Arlecio Lindemann","Sul",
D180="Dionis Jose","Vale dos Sinos",
D180="Douglas Montagna","Grande POA",
D180="Elisiane Lambrechtt","Grande POA",
D180="Gislaine Muller","Vale dos Sinos",
D180="Henrique Godinho","Grande POA",
D180="Rose - Nelvara","Sul",
D180="Viviane Botelho","Sul",
D180="Ariane Quebao","Grande POA",
D180="Camila Arruda","Sul",
D180="Jairo Costa","Sul",
D180="Moacir Lopes","Grande POA",
D180="Nei Xavier","Grande POA",
D180="Raquel Ricardo","Vale dos Sinos",
D180="Tatiana | Serra","Serra",
D180="Tatiana | Litoral","Litoral",
D180="Timoteo Hellwing","Sul",
D180="Volnei Klug","Sul",
D180="Wagner da Silva","Vale dos Sinos",
D180="Marcelo de Souza","Sul",
D180="Fernando Moura","Serra",
D180="Paulo Renato","Litoral",
D180="Vinicios da Luz","Litoral",
D180="Bruno Santos","Litoral",
D180="Mauricio Keenan","Sul",
D180="Cristielen da Silva","Vale dos Sinos",
D180="Juliano Lause","Grande POA",
D180="Thiago Fraga","Vale dos Sinos",
D180="Natália Bombardelli","Geral",
D180="Jenifer Rodrigues","Geral",
D180="Evandro da Costa","Serra",
D180="Henrik Von Muhlen","Serra",
D180="Vinicius da Luz","Litoral",
D180="Edson Luiz","Sul",
D180="Rose - Nelvaira","Sul",
D180="Sidimar Luis","Serra",
D180="Guilherme Juhliano","Grande POA",
D180="Anaina Schmidt","Sul",
D180="Timoteo Hellwig","Sul",
D180="Carlos Alberto","Sul",
D180="Fabricio Brancher","Serra",
D180="Rita de Cassia","Sul",
D180="Luiz Olavo","Litoral",
D180="GianFrancisco Silva","Grande POA",
D180="Larissa de Moura","Sul",
D180="Jose Carlos","Serra",
D180="Jonathas Baptista","Litoral",
D180="Victor Hugo","Vale dos Sinos",
D180="Tiago Ayres","Sul",
D180="Larissa de Moura","Sul",
D180="Perdido","Perdido",
TRUE,""
)</f>
        <v>Litoral</v>
      </c>
      <c r="G180" s="56" t="str">
        <f t="shared" si="2"/>
        <v>Franciele</v>
      </c>
      <c r="H180" s="22" t="s">
        <v>139</v>
      </c>
      <c r="I180" s="76">
        <v>46209</v>
      </c>
      <c r="J180" s="60" t="s">
        <v>34</v>
      </c>
      <c r="K180" s="58"/>
      <c r="L180" s="73"/>
    </row>
    <row r="181" spans="1:12" s="57" customFormat="1" ht="15" customHeight="1">
      <c r="A181" s="57">
        <v>45678</v>
      </c>
      <c r="B181" s="5" t="s">
        <v>27</v>
      </c>
      <c r="C181" s="54" cm="1">
        <f t="array" ref="C181">_xlfn.IFS(
D181="Jenifer Rodrigues",1575,
D181="Tatiana | Serra",9886,
D181="Cristielen da Silva",1211,
D181="Paulo Renato",6127,
D181="Ariane Quebao",1596,
D181="Henrique Godinho",1518,
D181="Timoteo Hellwing",9839,
D181="Gislaine Muller",9937,
D181="Rose - Nelvara",9863,
D181="Nei Xavier",1150,
D181="Raquel Ricardo",1217,
D181="Elisiane Lambrechtt",1234,
D181="Arlecio Lindemann",1328,
D181="Andreia Lopes",1504,
D181="Moacir Lopes",1278,
D181="Dionis Jose",1525,
D181="Volnei Klug",1335,
D181="Jairo Costa",9911,
D181="Camila Arruda",1464,
D181="Viviane Botelho",9872,
D181="Douglas Montagna",1581,
D181="Natália Bombardelli",1429,
D181="Wagner da Silva",1623,
D181="Marcelo de Souza",9808,
D181="Fernando Moura",1450,
D181="Mauricio Keenan",1500,
D181="Vinicius da Luz",9905,
D181="Bruno Santos",1273,
D181="Juliano Lause",1544,
D181="Thiago Fraga",1604,
D181="Evandro da Costa",1235,
D181="Henrik Von Muhlen",1280,
D181="Edson Luiz",1296,
D181="Sidimar Luis",1325,
D181="Luiz Olavo",1607,
D181="Guilherme Juhliano",1522,
D181="Anaina Schmidt",1503,
D181="Perdido",0,
D181="Carlos Alberto",1615,
D181="Fabricio Brancher",1237,
D181="Rita de Cassia",1219,
D181="Jonathas Baptista",1363,
D181="GianFrancisco Silva",1552,
D181="Tiago Ayres",9920,
D181="Victor Hugo",1319,
D181="Jose Carlos",1393,
TRUE,""
)</f>
        <v>9920</v>
      </c>
      <c r="D181" s="57" t="s">
        <v>146</v>
      </c>
      <c r="E181" s="66" t="s">
        <v>48</v>
      </c>
      <c r="F181" s="56" t="str" cm="1">
        <f t="array" ref="F181">_xlfn.IFS(
D181="Andreia Lopes","Serra",
D181="Arlecio Lindemann","Sul",
D181="Dionis Jose","Vale dos Sinos",
D181="Douglas Montagna","Grande POA",
D181="Elisiane Lambrechtt","Grande POA",
D181="Gislaine Muller","Vale dos Sinos",
D181="Henrique Godinho","Grande POA",
D181="Rose - Nelvara","Sul",
D181="Viviane Botelho","Sul",
D181="Ariane Quebao","Grande POA",
D181="Camila Arruda","Sul",
D181="Jairo Costa","Sul",
D181="Moacir Lopes","Grande POA",
D181="Nei Xavier","Grande POA",
D181="Raquel Ricardo","Vale dos Sinos",
D181="Tatiana | Serra","Serra",
D181="Tatiana | Litoral","Litoral",
D181="Timoteo Hellwing","Sul",
D181="Volnei Klug","Sul",
D181="Wagner da Silva","Vale dos Sinos",
D181="Marcelo de Souza","Sul",
D181="Fernando Moura","Serra",
D181="Paulo Renato","Litoral",
D181="Vinicios da Luz","Litoral",
D181="Bruno Santos","Litoral",
D181="Mauricio Keenan","Sul",
D181="Cristielen da Silva","Vale dos Sinos",
D181="Juliano Lause","Grande POA",
D181="Thiago Fraga","Vale dos Sinos",
D181="Natália Bombardelli","Geral",
D181="Jenifer Rodrigues","Geral",
D181="Evandro da Costa","Serra",
D181="Henrik Von Muhlen","Serra",
D181="Vinicius da Luz","Litoral",
D181="Edson Luiz","Sul",
D181="Rose - Nelvaira","Sul",
D181="Sidimar Luis","Serra",
D181="Guilherme Juhliano","Grande POA",
D181="Anaina Schmidt","Sul",
D181="Timoteo Hellwig","Sul",
D181="Carlos Alberto","Sul",
D181="Fabricio Brancher","Serra",
D181="Rita de Cassia","Sul",
D181="Luiz Olavo","Litoral",
D181="GianFrancisco Silva","Grande POA",
D181="Larissa de Moura","Sul",
D181="Jose Carlos","Serra",
D181="Jonathas Baptista","Litoral",
D181="Victor Hugo","Vale dos Sinos",
D181="Tiago Ayres","Sul",
D181="Larissa de Moura","Sul",
D181="Perdido","Perdido",
TRUE,""
)</f>
        <v>Sul</v>
      </c>
      <c r="G181" s="56" t="str">
        <f t="shared" si="2"/>
        <v>Moizes</v>
      </c>
      <c r="H181" s="22" t="s">
        <v>139</v>
      </c>
      <c r="I181" s="76">
        <v>46209</v>
      </c>
      <c r="J181" s="60" t="s">
        <v>34</v>
      </c>
      <c r="K181" s="58"/>
      <c r="L181" s="73"/>
    </row>
    <row r="182" spans="1:12" s="57" customFormat="1" ht="12">
      <c r="A182" s="57">
        <v>11538</v>
      </c>
      <c r="B182" s="5" t="s">
        <v>27</v>
      </c>
      <c r="C182" s="54" cm="1">
        <f t="array" ref="C182">_xlfn.IFS(
D182="Jenifer Rodrigues",1575,
D182="Tatiana | Serra",9886,
D182="Cristielen da Silva",1211,
D182="Paulo Renato",6127,
D182="Ariane Quebao",1596,
D182="Henrique Godinho",1518,
D182="Timoteo Hellwing",9839,
D182="Gislaine Muller",9937,
D182="Rose - Nelvara",9863,
D182="Nei Xavier",1150,
D182="Raquel Ricardo",1217,
D182="Elisiane Lambrechtt",1234,
D182="Arlecio Lindemann",1328,
D182="Andreia Lopes",1504,
D182="Moacir Lopes",1278,
D182="Dionis Jose",1525,
D182="Volnei Klug",1335,
D182="Jairo Costa",9911,
D182="Camila Arruda",1464,
D182="Viviane Botelho",9872,
D182="Douglas Montagna",1581,
D182="Natália Bombardelli",1429,
D182="Wagner da Silva",1623,
D182="Marcelo de Souza",9808,
D182="Fernando Moura",1450,
D182="Mauricio Keenan",1500,
D182="Vinicius da Luz",9905,
D182="Bruno Santos",1273,
D182="Juliano Lause",1544,
D182="Thiago Fraga",1604,
D182="Evandro da Costa",1235,
D182="Henrik Von Muhlen",1280,
D182="Edson Luiz",1296,
D182="Sidimar Luis",1325,
D182="Luiz Olavo",1607,
D182="Guilherme Juhliano",1522,
D182="Anaina Schmidt",1503,
D182="Perdido",0,
D182="Carlos Alberto",1615,
D182="Fabricio Brancher",1237,
D182="Rita de Cassia",1219,
D182="Jonathas Baptista",1363,
D182="GianFrancisco Silva",1552,
D182="Tiago Ayres",9920,
D182="Victor Hugo",1319,
D182="Jose Carlos",1393,
TRUE,""
)</f>
        <v>1575</v>
      </c>
      <c r="D182" s="57" t="s">
        <v>137</v>
      </c>
      <c r="E182" s="66" t="s">
        <v>138</v>
      </c>
      <c r="F182" s="56" t="str" cm="1">
        <f t="array" ref="F182">_xlfn.IFS(
D182="Andreia Lopes","Serra",
D182="Arlecio Lindemann","Sul",
D182="Dionis Jose","Vale dos Sinos",
D182="Douglas Montagna","Grande POA",
D182="Elisiane Lambrechtt","Grande POA",
D182="Gislaine Muller","Vale dos Sinos",
D182="Henrique Godinho","Grande POA",
D182="Rose - Nelvara","Sul",
D182="Viviane Botelho","Sul",
D182="Ariane Quebao","Grande POA",
D182="Camila Arruda","Sul",
D182="Jairo Costa","Sul",
D182="Moacir Lopes","Grande POA",
D182="Nei Xavier","Grande POA",
D182="Raquel Ricardo","Vale dos Sinos",
D182="Tatiana | Serra","Serra",
D182="Tatiana | Litoral","Litoral",
D182="Timoteo Hellwing","Sul",
D182="Volnei Klug","Sul",
D182="Wagner da Silva","Vale dos Sinos",
D182="Marcelo de Souza","Sul",
D182="Fernando Moura","Serra",
D182="Paulo Renato","Litoral",
D182="Vinicios da Luz","Litoral",
D182="Bruno Santos","Litoral",
D182="Mauricio Keenan","Sul",
D182="Cristielen da Silva","Vale dos Sinos",
D182="Juliano Lause","Grande POA",
D182="Thiago Fraga","Vale dos Sinos",
D182="Natália Bombardelli","Geral",
D182="Jenifer Rodrigues","Geral",
D182="Evandro da Costa","Serra",
D182="Henrik Von Muhlen","Serra",
D182="Vinicius da Luz","Litoral",
D182="Edson Luiz","Sul",
D182="Rose - Nelvaira","Sul",
D182="Sidimar Luis","Serra",
D182="Guilherme Juhliano","Grande POA",
D182="Anaina Schmidt","Sul",
D182="Timoteo Hellwig","Sul",
D182="Carlos Alberto","Sul",
D182="Fabricio Brancher","Serra",
D182="Rita de Cassia","Sul",
D182="Luiz Olavo","Litoral",
D182="GianFrancisco Silva","Grande POA",
D182="Larissa de Moura","Sul",
D182="Jose Carlos","Serra",
D182="Jonathas Baptista","Litoral",
D182="Victor Hugo","Vale dos Sinos",
D182="Tiago Ayres","Sul",
D182="Larissa de Moura","Sul",
D182="Perdido","Perdido",
TRUE,""
)</f>
        <v>Geral</v>
      </c>
      <c r="G182" s="56" t="str">
        <f t="shared" si="2"/>
        <v>Franciele</v>
      </c>
      <c r="H182" s="57" t="s">
        <v>148</v>
      </c>
      <c r="I182" s="76">
        <v>46210</v>
      </c>
      <c r="J182" s="60" t="s">
        <v>34</v>
      </c>
      <c r="K182" s="58"/>
      <c r="L182" s="73"/>
    </row>
    <row r="183" spans="1:12" s="57" customFormat="1" ht="15" customHeight="1">
      <c r="A183" s="57">
        <v>27873</v>
      </c>
      <c r="B183" s="57" t="s">
        <v>135</v>
      </c>
      <c r="C183" s="54" cm="1">
        <f t="array" ref="C183">_xlfn.IFS(
D183="Jenifer Rodrigues",1575,
D183="Tatiana | Serra",9886,
D183="Cristielen da Silva",1211,
D183="Paulo Renato",6127,
D183="Ariane Quebao",1596,
D183="Henrique Godinho",1518,
D183="Timoteo Hellwing",9839,
D183="Gislaine Muller",9937,
D183="Rose - Nelvara",9863,
D183="Nei Xavier",1150,
D183="Raquel Ricardo",1217,
D183="Elisiane Lambrechtt",1234,
D183="Arlecio Lindemann",1328,
D183="Andreia Lopes",1504,
D183="Moacir Lopes",1278,
D183="Dionis Jose",1525,
D183="Volnei Klug",1335,
D183="Jairo Costa",9911,
D183="Camila Arruda",1464,
D183="Viviane Botelho",9872,
D183="Douglas Montagna",1581,
D183="Natália Bombardelli",1429,
D183="Wagner da Silva",1623,
D183="Marcelo de Souza",9808,
D183="Fernando Moura",1450,
D183="Mauricio Keenan",1500,
D183="Vinicius da Luz",9905,
D183="Bruno Santos",1273,
D183="Juliano Lause",1544,
D183="Thiago Fraga",1604,
D183="Evandro da Costa",1235,
D183="Henrik Von Muhlen",1280,
D183="Edson Luiz",1296,
D183="Sidimar Luis",1325,
D183="Luiz Olavo",1607,
D183="Guilherme Juhliano",1522,
D183="Anaina Schmidt",1503,
D183="Perdido",0,
D183="Carlos Alberto",1615,
D183="Fabricio Brancher",1237,
D183="Rita de Cassia",1219,
D183="Jonathas Baptista",1363,
D183="GianFrancisco Silva",1552,
D183="Tiago Ayres",9920,
D183="Victor Hugo",1319,
D183="Jose Carlos",1393,
TRUE,""
)</f>
        <v>0</v>
      </c>
      <c r="D183" s="60" t="s">
        <v>188</v>
      </c>
      <c r="E183" s="60" t="s">
        <v>188</v>
      </c>
      <c r="F183" s="56" t="str" cm="1">
        <f t="array" ref="F183">_xlfn.IFS(
D183="Andreia Lopes","Serra",
D183="Arlecio Lindemann","Sul",
D183="Dionis Jose","Vale dos Sinos",
D183="Douglas Montagna","Grande POA",
D183="Elisiane Lambrechtt","Grande POA",
D183="Gislaine Muller","Vale dos Sinos",
D183="Henrique Godinho","Grande POA",
D183="Rose - Nelvara","Sul",
D183="Viviane Botelho","Sul",
D183="Ariane Quebao","Grande POA",
D183="Camila Arruda","Sul",
D183="Jairo Costa","Sul",
D183="Moacir Lopes","Grande POA",
D183="Nei Xavier","Grande POA",
D183="Raquel Ricardo","Vale dos Sinos",
D183="Tatiana | Serra","Serra",
D183="Tatiana | Litoral","Litoral",
D183="Timoteo Hellwing","Sul",
D183="Volnei Klug","Sul",
D183="Wagner da Silva","Vale dos Sinos",
D183="Marcelo de Souza","Sul",
D183="Fernando Moura","Serra",
D183="Paulo Renato","Litoral",
D183="Vinicios da Luz","Litoral",
D183="Bruno Santos","Litoral",
D183="Mauricio Keenan","Sul",
D183="Cristielen da Silva","Vale dos Sinos",
D183="Juliano Lause","Grande POA",
D183="Thiago Fraga","Vale dos Sinos",
D183="Natália Bombardelli","Geral",
D183="Jenifer Rodrigues","Geral",
D183="Evandro da Costa","Serra",
D183="Henrik Von Muhlen","Serra",
D183="Vinicius da Luz","Litoral",
D183="Edson Luiz","Sul",
D183="Rose - Nelvaira","Sul",
D183="Sidimar Luis","Serra",
D183="Guilherme Juhliano","Grande POA",
D183="Anaina Schmidt","Sul",
D183="Timoteo Hellwig","Sul",
D183="Carlos Alberto","Sul",
D183="Fabricio Brancher","Serra",
D183="Rita de Cassia","Sul",
D183="Luiz Olavo","Litoral",
D183="GianFrancisco Silva","Grande POA",
D183="Larissa de Moura","Sul",
D183="Jose Carlos","Serra",
D183="Jonathas Baptista","Litoral",
D183="Victor Hugo","Vale dos Sinos",
D183="Tiago Ayres","Sul",
D183="Larissa de Moura","Sul",
D183="Perdido","Perdido",
TRUE,""
)</f>
        <v>Perdido</v>
      </c>
      <c r="G183" s="56" t="str">
        <f t="shared" si="2"/>
        <v>Perdido</v>
      </c>
      <c r="H183" s="57" t="s">
        <v>148</v>
      </c>
      <c r="I183" s="76">
        <v>46210</v>
      </c>
      <c r="J183" s="60" t="s">
        <v>34</v>
      </c>
      <c r="K183" s="58"/>
      <c r="L183" s="73"/>
    </row>
    <row r="184" spans="1:12" s="57" customFormat="1" ht="15" customHeight="1">
      <c r="A184" s="57">
        <v>33796</v>
      </c>
      <c r="B184" s="5" t="s">
        <v>27</v>
      </c>
      <c r="C184" s="54" cm="1">
        <f t="array" ref="C184">_xlfn.IFS(
D184="Jenifer Rodrigues",1575,
D184="Tatiana | Serra",9886,
D184="Cristielen da Silva",1211,
D184="Paulo Renato",6127,
D184="Ariane Quebao",1596,
D184="Henrique Godinho",1518,
D184="Timoteo Hellwing",9839,
D184="Gislaine Muller",9937,
D184="Rose - Nelvara",9863,
D184="Nei Xavier",1150,
D184="Raquel Ricardo",1217,
D184="Elisiane Lambrechtt",1234,
D184="Arlecio Lindemann",1328,
D184="Andreia Lopes",1504,
D184="Moacir Lopes",1278,
D184="Dionis Jose",1525,
D184="Volnei Klug",1335,
D184="Jairo Costa",9911,
D184="Camila Arruda",1464,
D184="Viviane Botelho",9872,
D184="Douglas Montagna",1581,
D184="Natália Bombardelli",1429,
D184="Wagner da Silva",1623,
D184="Marcelo de Souza",9808,
D184="Fernando Moura",1450,
D184="Mauricio Keenan",1500,
D184="Vinicius da Luz",9905,
D184="Bruno Santos",1273,
D184="Juliano Lause",1544,
D184="Thiago Fraga",1604,
D184="Evandro da Costa",1235,
D184="Henrik Von Muhlen",1280,
D184="Edson Luiz",1296,
D184="Sidimar Luis",1325,
D184="Luiz Olavo",1607,
D184="Guilherme Juhliano",1522,
D184="Anaina Schmidt",1503,
D184="Perdido",0,
D184="Carlos Alberto",1615,
D184="Fabricio Brancher",1237,
D184="Rita de Cassia",1219,
D184="Jonathas Baptista",1363,
D184="GianFrancisco Silva",1552,
D184="Tiago Ayres",9920,
D184="Victor Hugo",1319,
D184="Jose Carlos",1393,
TRUE,""
)</f>
        <v>1575</v>
      </c>
      <c r="D184" s="57" t="s">
        <v>137</v>
      </c>
      <c r="E184" s="66" t="s">
        <v>138</v>
      </c>
      <c r="F184" s="56" t="str" cm="1">
        <f t="array" ref="F184">_xlfn.IFS(
D184="Andreia Lopes","Serra",
D184="Arlecio Lindemann","Sul",
D184="Dionis Jose","Vale dos Sinos",
D184="Douglas Montagna","Grande POA",
D184="Elisiane Lambrechtt","Grande POA",
D184="Gislaine Muller","Vale dos Sinos",
D184="Henrique Godinho","Grande POA",
D184="Rose - Nelvara","Sul",
D184="Viviane Botelho","Sul",
D184="Ariane Quebao","Grande POA",
D184="Camila Arruda","Sul",
D184="Jairo Costa","Sul",
D184="Moacir Lopes","Grande POA",
D184="Nei Xavier","Grande POA",
D184="Raquel Ricardo","Vale dos Sinos",
D184="Tatiana | Serra","Serra",
D184="Tatiana | Litoral","Litoral",
D184="Timoteo Hellwing","Sul",
D184="Volnei Klug","Sul",
D184="Wagner da Silva","Vale dos Sinos",
D184="Marcelo de Souza","Sul",
D184="Fernando Moura","Serra",
D184="Paulo Renato","Litoral",
D184="Vinicios da Luz","Litoral",
D184="Bruno Santos","Litoral",
D184="Mauricio Keenan","Sul",
D184="Cristielen da Silva","Vale dos Sinos",
D184="Juliano Lause","Grande POA",
D184="Thiago Fraga","Vale dos Sinos",
D184="Natália Bombardelli","Geral",
D184="Jenifer Rodrigues","Geral",
D184="Evandro da Costa","Serra",
D184="Henrik Von Muhlen","Serra",
D184="Vinicius da Luz","Litoral",
D184="Edson Luiz","Sul",
D184="Rose - Nelvaira","Sul",
D184="Sidimar Luis","Serra",
D184="Guilherme Juhliano","Grande POA",
D184="Anaina Schmidt","Sul",
D184="Timoteo Hellwig","Sul",
D184="Carlos Alberto","Sul",
D184="Fabricio Brancher","Serra",
D184="Rita de Cassia","Sul",
D184="Luiz Olavo","Litoral",
D184="GianFrancisco Silva","Grande POA",
D184="Larissa de Moura","Sul",
D184="Jose Carlos","Serra",
D184="Jonathas Baptista","Litoral",
D184="Victor Hugo","Vale dos Sinos",
D184="Tiago Ayres","Sul",
D184="Larissa de Moura","Sul",
D184="Perdido","Perdido",
TRUE,""
)</f>
        <v>Geral</v>
      </c>
      <c r="G184" s="56" t="str">
        <f t="shared" si="2"/>
        <v>Franciele</v>
      </c>
      <c r="H184" s="57" t="s">
        <v>148</v>
      </c>
      <c r="I184" s="76">
        <v>46210</v>
      </c>
      <c r="J184" s="60" t="s">
        <v>34</v>
      </c>
      <c r="K184" s="58"/>
      <c r="L184" s="73"/>
    </row>
    <row r="185" spans="1:12" s="57" customFormat="1" ht="15" customHeight="1">
      <c r="A185" s="57">
        <v>35337</v>
      </c>
      <c r="B185" s="5" t="s">
        <v>27</v>
      </c>
      <c r="C185" s="54" cm="1">
        <f t="array" ref="C185">_xlfn.IFS(
D185="Jenifer Rodrigues",1575,
D185="Tatiana | Serra",9886,
D185="Cristielen da Silva",1211,
D185="Paulo Renato",6127,
D185="Ariane Quebao",1596,
D185="Henrique Godinho",1518,
D185="Timoteo Hellwing",9839,
D185="Gislaine Muller",9937,
D185="Rose - Nelvara",9863,
D185="Nei Xavier",1150,
D185="Raquel Ricardo",1217,
D185="Elisiane Lambrechtt",1234,
D185="Arlecio Lindemann",1328,
D185="Andreia Lopes",1504,
D185="Moacir Lopes",1278,
D185="Dionis Jose",1525,
D185="Volnei Klug",1335,
D185="Jairo Costa",9911,
D185="Camila Arruda",1464,
D185="Viviane Botelho",9872,
D185="Douglas Montagna",1581,
D185="Natália Bombardelli",1429,
D185="Wagner da Silva",1623,
D185="Marcelo de Souza",9808,
D185="Fernando Moura",1450,
D185="Mauricio Keenan",1500,
D185="Vinicius da Luz",9905,
D185="Bruno Santos",1273,
D185="Juliano Lause",1544,
D185="Thiago Fraga",1604,
D185="Evandro da Costa",1235,
D185="Henrik Von Muhlen",1280,
D185="Edson Luiz",1296,
D185="Sidimar Luis",1325,
D185="Luiz Olavo",1607,
D185="Guilherme Juhliano",1522,
D185="Anaina Schmidt",1503,
D185="Perdido",0,
D185="Carlos Alberto",1615,
D185="Fabricio Brancher",1237,
D185="Rita de Cassia",1219,
D185="Jonathas Baptista",1363,
D185="GianFrancisco Silva",1552,
D185="Tiago Ayres",9920,
D185="Victor Hugo",1319,
D185="Jose Carlos",1393,
TRUE,""
)</f>
        <v>1575</v>
      </c>
      <c r="D185" s="57" t="s">
        <v>137</v>
      </c>
      <c r="E185" s="66" t="s">
        <v>138</v>
      </c>
      <c r="F185" s="56" t="str" cm="1">
        <f t="array" ref="F185">_xlfn.IFS(
D185="Andreia Lopes","Serra",
D185="Arlecio Lindemann","Sul",
D185="Dionis Jose","Vale dos Sinos",
D185="Douglas Montagna","Grande POA",
D185="Elisiane Lambrechtt","Grande POA",
D185="Gislaine Muller","Vale dos Sinos",
D185="Henrique Godinho","Grande POA",
D185="Rose - Nelvara","Sul",
D185="Viviane Botelho","Sul",
D185="Ariane Quebao","Grande POA",
D185="Camila Arruda","Sul",
D185="Jairo Costa","Sul",
D185="Moacir Lopes","Grande POA",
D185="Nei Xavier","Grande POA",
D185="Raquel Ricardo","Vale dos Sinos",
D185="Tatiana | Serra","Serra",
D185="Tatiana | Litoral","Litoral",
D185="Timoteo Hellwing","Sul",
D185="Volnei Klug","Sul",
D185="Wagner da Silva","Vale dos Sinos",
D185="Marcelo de Souza","Sul",
D185="Fernando Moura","Serra",
D185="Paulo Renato","Litoral",
D185="Vinicios da Luz","Litoral",
D185="Bruno Santos","Litoral",
D185="Mauricio Keenan","Sul",
D185="Cristielen da Silva","Vale dos Sinos",
D185="Juliano Lause","Grande POA",
D185="Thiago Fraga","Vale dos Sinos",
D185="Natália Bombardelli","Geral",
D185="Jenifer Rodrigues","Geral",
D185="Evandro da Costa","Serra",
D185="Henrik Von Muhlen","Serra",
D185="Vinicius da Luz","Litoral",
D185="Edson Luiz","Sul",
D185="Rose - Nelvaira","Sul",
D185="Sidimar Luis","Serra",
D185="Guilherme Juhliano","Grande POA",
D185="Anaina Schmidt","Sul",
D185="Timoteo Hellwig","Sul",
D185="Carlos Alberto","Sul",
D185="Fabricio Brancher","Serra",
D185="Rita de Cassia","Sul",
D185="Luiz Olavo","Litoral",
D185="GianFrancisco Silva","Grande POA",
D185="Larissa de Moura","Sul",
D185="Jose Carlos","Serra",
D185="Jonathas Baptista","Litoral",
D185="Victor Hugo","Vale dos Sinos",
D185="Tiago Ayres","Sul",
D185="Larissa de Moura","Sul",
D185="Perdido","Perdido",
TRUE,""
)</f>
        <v>Geral</v>
      </c>
      <c r="G185" s="56" t="str">
        <f t="shared" si="2"/>
        <v>Franciele</v>
      </c>
      <c r="H185" s="57" t="s">
        <v>148</v>
      </c>
      <c r="I185" s="76">
        <v>46210</v>
      </c>
      <c r="J185" s="60" t="s">
        <v>34</v>
      </c>
      <c r="K185" s="58"/>
      <c r="L185" s="73"/>
    </row>
    <row r="186" spans="1:12" s="57" customFormat="1" ht="15" customHeight="1">
      <c r="A186" s="57">
        <v>36702</v>
      </c>
      <c r="B186" s="5" t="s">
        <v>27</v>
      </c>
      <c r="C186" s="54" cm="1">
        <f t="array" ref="C186">_xlfn.IFS(
D186="Jenifer Rodrigues",1575,
D186="Tatiana | Serra",9886,
D186="Cristielen da Silva",1211,
D186="Paulo Renato",6127,
D186="Ariane Quebao",1596,
D186="Henrique Godinho",1518,
D186="Timoteo Hellwing",9839,
D186="Gislaine Muller",9937,
D186="Rose - Nelvara",9863,
D186="Nei Xavier",1150,
D186="Raquel Ricardo",1217,
D186="Elisiane Lambrechtt",1234,
D186="Arlecio Lindemann",1328,
D186="Andreia Lopes",1504,
D186="Moacir Lopes",1278,
D186="Dionis Jose",1525,
D186="Volnei Klug",1335,
D186="Jairo Costa",9911,
D186="Camila Arruda",1464,
D186="Viviane Botelho",9872,
D186="Douglas Montagna",1581,
D186="Natália Bombardelli",1429,
D186="Wagner da Silva",1623,
D186="Marcelo de Souza",9808,
D186="Fernando Moura",1450,
D186="Mauricio Keenan",1500,
D186="Vinicius da Luz",9905,
D186="Bruno Santos",1273,
D186="Juliano Lause",1544,
D186="Thiago Fraga",1604,
D186="Evandro da Costa",1235,
D186="Henrik Von Muhlen",1280,
D186="Edson Luiz",1296,
D186="Sidimar Luis",1325,
D186="Luiz Olavo",1607,
D186="Guilherme Juhliano",1522,
D186="Anaina Schmidt",1503,
D186="Perdido",0,
D186="Carlos Alberto",1615,
D186="Fabricio Brancher",1237,
D186="Rita de Cassia",1219,
D186="Jonathas Baptista",1363,
D186="GianFrancisco Silva",1552,
D186="Tiago Ayres",9920,
D186="Victor Hugo",1319,
D186="Jose Carlos",1393,
TRUE,""
)</f>
        <v>1575</v>
      </c>
      <c r="D186" s="57" t="s">
        <v>137</v>
      </c>
      <c r="E186" s="66" t="s">
        <v>138</v>
      </c>
      <c r="F186" s="56" t="str" cm="1">
        <f t="array" ref="F186">_xlfn.IFS(
D186="Andreia Lopes","Serra",
D186="Arlecio Lindemann","Sul",
D186="Dionis Jose","Vale dos Sinos",
D186="Douglas Montagna","Grande POA",
D186="Elisiane Lambrechtt","Grande POA",
D186="Gislaine Muller","Vale dos Sinos",
D186="Henrique Godinho","Grande POA",
D186="Rose - Nelvara","Sul",
D186="Viviane Botelho","Sul",
D186="Ariane Quebao","Grande POA",
D186="Camila Arruda","Sul",
D186="Jairo Costa","Sul",
D186="Moacir Lopes","Grande POA",
D186="Nei Xavier","Grande POA",
D186="Raquel Ricardo","Vale dos Sinos",
D186="Tatiana | Serra","Serra",
D186="Tatiana | Litoral","Litoral",
D186="Timoteo Hellwing","Sul",
D186="Volnei Klug","Sul",
D186="Wagner da Silva","Vale dos Sinos",
D186="Marcelo de Souza","Sul",
D186="Fernando Moura","Serra",
D186="Paulo Renato","Litoral",
D186="Vinicios da Luz","Litoral",
D186="Bruno Santos","Litoral",
D186="Mauricio Keenan","Sul",
D186="Cristielen da Silva","Vale dos Sinos",
D186="Juliano Lause","Grande POA",
D186="Thiago Fraga","Vale dos Sinos",
D186="Natália Bombardelli","Geral",
D186="Jenifer Rodrigues","Geral",
D186="Evandro da Costa","Serra",
D186="Henrik Von Muhlen","Serra",
D186="Vinicius da Luz","Litoral",
D186="Edson Luiz","Sul",
D186="Rose - Nelvaira","Sul",
D186="Sidimar Luis","Serra",
D186="Guilherme Juhliano","Grande POA",
D186="Anaina Schmidt","Sul",
D186="Timoteo Hellwig","Sul",
D186="Carlos Alberto","Sul",
D186="Fabricio Brancher","Serra",
D186="Rita de Cassia","Sul",
D186="Luiz Olavo","Litoral",
D186="GianFrancisco Silva","Grande POA",
D186="Larissa de Moura","Sul",
D186="Jose Carlos","Serra",
D186="Jonathas Baptista","Litoral",
D186="Victor Hugo","Vale dos Sinos",
D186="Tiago Ayres","Sul",
D186="Larissa de Moura","Sul",
D186="Perdido","Perdido",
TRUE,""
)</f>
        <v>Geral</v>
      </c>
      <c r="G186" s="56" t="str">
        <f t="shared" si="2"/>
        <v>Franciele</v>
      </c>
      <c r="H186" s="57" t="s">
        <v>148</v>
      </c>
      <c r="I186" s="76">
        <v>46210</v>
      </c>
      <c r="J186" s="60" t="s">
        <v>34</v>
      </c>
      <c r="K186" s="58"/>
      <c r="L186" s="73"/>
    </row>
    <row r="187" spans="1:12" s="57" customFormat="1" ht="15" customHeight="1">
      <c r="A187" s="57">
        <v>38651</v>
      </c>
      <c r="B187" s="57" t="s">
        <v>135</v>
      </c>
      <c r="C187" s="54" cm="1">
        <f t="array" ref="C187">_xlfn.IFS(
D187="Jenifer Rodrigues",1575,
D187="Tatiana | Serra",9886,
D187="Cristielen da Silva",1211,
D187="Paulo Renato",6127,
D187="Ariane Quebao",1596,
D187="Henrique Godinho",1518,
D187="Timoteo Hellwing",9839,
D187="Gislaine Muller",9937,
D187="Rose - Nelvara",9863,
D187="Nei Xavier",1150,
D187="Raquel Ricardo",1217,
D187="Elisiane Lambrechtt",1234,
D187="Arlecio Lindemann",1328,
D187="Andreia Lopes",1504,
D187="Moacir Lopes",1278,
D187="Dionis Jose",1525,
D187="Volnei Klug",1335,
D187="Jairo Costa",9911,
D187="Camila Arruda",1464,
D187="Viviane Botelho",9872,
D187="Douglas Montagna",1581,
D187="Natália Bombardelli",1429,
D187="Wagner da Silva",1623,
D187="Marcelo de Souza",9808,
D187="Fernando Moura",1450,
D187="Mauricio Keenan",1500,
D187="Vinicius da Luz",9905,
D187="Bruno Santos",1273,
D187="Juliano Lause",1544,
D187="Thiago Fraga",1604,
D187="Evandro da Costa",1235,
D187="Henrik Von Muhlen",1280,
D187="Edson Luiz",1296,
D187="Sidimar Luis",1325,
D187="Luiz Olavo",1607,
D187="Guilherme Juhliano",1522,
D187="Anaina Schmidt",1503,
D187="Perdido",0,
D187="Carlos Alberto",1615,
D187="Fabricio Brancher",1237,
D187="Rita de Cassia",1219,
D187="Jonathas Baptista",1363,
D187="GianFrancisco Silva",1552,
D187="Tiago Ayres",9920,
D187="Victor Hugo",1319,
D187="Jose Carlos",1393,
TRUE,""
)</f>
        <v>0</v>
      </c>
      <c r="D187" s="60" t="s">
        <v>188</v>
      </c>
      <c r="E187" s="60" t="s">
        <v>188</v>
      </c>
      <c r="F187" s="56" t="str" cm="1">
        <f t="array" ref="F187">_xlfn.IFS(
D187="Andreia Lopes","Serra",
D187="Arlecio Lindemann","Sul",
D187="Dionis Jose","Vale dos Sinos",
D187="Douglas Montagna","Grande POA",
D187="Elisiane Lambrechtt","Grande POA",
D187="Gislaine Muller","Vale dos Sinos",
D187="Henrique Godinho","Grande POA",
D187="Rose - Nelvara","Sul",
D187="Viviane Botelho","Sul",
D187="Ariane Quebao","Grande POA",
D187="Camila Arruda","Sul",
D187="Jairo Costa","Sul",
D187="Moacir Lopes","Grande POA",
D187="Nei Xavier","Grande POA",
D187="Raquel Ricardo","Vale dos Sinos",
D187="Tatiana | Serra","Serra",
D187="Tatiana | Litoral","Litoral",
D187="Timoteo Hellwing","Sul",
D187="Volnei Klug","Sul",
D187="Wagner da Silva","Vale dos Sinos",
D187="Marcelo de Souza","Sul",
D187="Fernando Moura","Serra",
D187="Paulo Renato","Litoral",
D187="Vinicios da Luz","Litoral",
D187="Bruno Santos","Litoral",
D187="Mauricio Keenan","Sul",
D187="Cristielen da Silva","Vale dos Sinos",
D187="Juliano Lause","Grande POA",
D187="Thiago Fraga","Vale dos Sinos",
D187="Natália Bombardelli","Geral",
D187="Jenifer Rodrigues","Geral",
D187="Evandro da Costa","Serra",
D187="Henrik Von Muhlen","Serra",
D187="Vinicius da Luz","Litoral",
D187="Edson Luiz","Sul",
D187="Rose - Nelvaira","Sul",
D187="Sidimar Luis","Serra",
D187="Guilherme Juhliano","Grande POA",
D187="Anaina Schmidt","Sul",
D187="Timoteo Hellwig","Sul",
D187="Carlos Alberto","Sul",
D187="Fabricio Brancher","Serra",
D187="Rita de Cassia","Sul",
D187="Luiz Olavo","Litoral",
D187="GianFrancisco Silva","Grande POA",
D187="Larissa de Moura","Sul",
D187="Jose Carlos","Serra",
D187="Jonathas Baptista","Litoral",
D187="Victor Hugo","Vale dos Sinos",
D187="Tiago Ayres","Sul",
D187="Larissa de Moura","Sul",
D187="Perdido","Perdido",
TRUE,""
)</f>
        <v>Perdido</v>
      </c>
      <c r="G187" s="56" t="str">
        <f t="shared" si="2"/>
        <v>Perdido</v>
      </c>
      <c r="H187" s="57" t="s">
        <v>148</v>
      </c>
      <c r="I187" s="76">
        <v>46210</v>
      </c>
      <c r="J187" s="60" t="s">
        <v>34</v>
      </c>
      <c r="K187" s="58"/>
      <c r="L187" s="73"/>
    </row>
    <row r="188" spans="1:12" s="57" customFormat="1" ht="15" customHeight="1">
      <c r="A188" s="57">
        <v>39661</v>
      </c>
      <c r="B188" s="5" t="s">
        <v>27</v>
      </c>
      <c r="C188" s="54" cm="1">
        <f t="array" ref="C188">_xlfn.IFS(
D188="Jenifer Rodrigues",1575,
D188="Tatiana | Serra",9886,
D188="Cristielen da Silva",1211,
D188="Paulo Renato",6127,
D188="Ariane Quebao",1596,
D188="Henrique Godinho",1518,
D188="Timoteo Hellwing",9839,
D188="Gislaine Muller",9937,
D188="Rose - Nelvara",9863,
D188="Nei Xavier",1150,
D188="Raquel Ricardo",1217,
D188="Elisiane Lambrechtt",1234,
D188="Arlecio Lindemann",1328,
D188="Andreia Lopes",1504,
D188="Moacir Lopes",1278,
D188="Dionis Jose",1525,
D188="Volnei Klug",1335,
D188="Jairo Costa",9911,
D188="Camila Arruda",1464,
D188="Viviane Botelho",9872,
D188="Douglas Montagna",1581,
D188="Natália Bombardelli",1429,
D188="Wagner da Silva",1623,
D188="Marcelo de Souza",9808,
D188="Fernando Moura",1450,
D188="Mauricio Keenan",1500,
D188="Vinicius da Luz",9905,
D188="Bruno Santos",1273,
D188="Juliano Lause",1544,
D188="Thiago Fraga",1604,
D188="Evandro da Costa",1235,
D188="Henrik Von Muhlen",1280,
D188="Edson Luiz",1296,
D188="Sidimar Luis",1325,
D188="Luiz Olavo",1607,
D188="Guilherme Juhliano",1522,
D188="Anaina Schmidt",1503,
D188="Perdido",0,
D188="Carlos Alberto",1615,
D188="Fabricio Brancher",1237,
D188="Rita de Cassia",1219,
D188="Jonathas Baptista",1363,
D188="GianFrancisco Silva",1552,
D188="Tiago Ayres",9920,
D188="Victor Hugo",1319,
D188="Jose Carlos",1393,
TRUE,""
)</f>
        <v>1575</v>
      </c>
      <c r="D188" s="57" t="s">
        <v>137</v>
      </c>
      <c r="E188" s="66" t="s">
        <v>138</v>
      </c>
      <c r="F188" s="56" t="str" cm="1">
        <f t="array" ref="F188">_xlfn.IFS(
D188="Andreia Lopes","Serra",
D188="Arlecio Lindemann","Sul",
D188="Dionis Jose","Vale dos Sinos",
D188="Douglas Montagna","Grande POA",
D188="Elisiane Lambrechtt","Grande POA",
D188="Gislaine Muller","Vale dos Sinos",
D188="Henrique Godinho","Grande POA",
D188="Rose - Nelvara","Sul",
D188="Viviane Botelho","Sul",
D188="Ariane Quebao","Grande POA",
D188="Camila Arruda","Sul",
D188="Jairo Costa","Sul",
D188="Moacir Lopes","Grande POA",
D188="Nei Xavier","Grande POA",
D188="Raquel Ricardo","Vale dos Sinos",
D188="Tatiana | Serra","Serra",
D188="Tatiana | Litoral","Litoral",
D188="Timoteo Hellwing","Sul",
D188="Volnei Klug","Sul",
D188="Wagner da Silva","Vale dos Sinos",
D188="Marcelo de Souza","Sul",
D188="Fernando Moura","Serra",
D188="Paulo Renato","Litoral",
D188="Vinicios da Luz","Litoral",
D188="Bruno Santos","Litoral",
D188="Mauricio Keenan","Sul",
D188="Cristielen da Silva","Vale dos Sinos",
D188="Juliano Lause","Grande POA",
D188="Thiago Fraga","Vale dos Sinos",
D188="Natália Bombardelli","Geral",
D188="Jenifer Rodrigues","Geral",
D188="Evandro da Costa","Serra",
D188="Henrik Von Muhlen","Serra",
D188="Vinicius da Luz","Litoral",
D188="Edson Luiz","Sul",
D188="Rose - Nelvaira","Sul",
D188="Sidimar Luis","Serra",
D188="Guilherme Juhliano","Grande POA",
D188="Anaina Schmidt","Sul",
D188="Timoteo Hellwig","Sul",
D188="Carlos Alberto","Sul",
D188="Fabricio Brancher","Serra",
D188="Rita de Cassia","Sul",
D188="Luiz Olavo","Litoral",
D188="GianFrancisco Silva","Grande POA",
D188="Larissa de Moura","Sul",
D188="Jose Carlos","Serra",
D188="Jonathas Baptista","Litoral",
D188="Victor Hugo","Vale dos Sinos",
D188="Tiago Ayres","Sul",
D188="Larissa de Moura","Sul",
D188="Perdido","Perdido",
TRUE,""
)</f>
        <v>Geral</v>
      </c>
      <c r="G188" s="56" t="str">
        <f t="shared" si="2"/>
        <v>Franciele</v>
      </c>
      <c r="H188" s="57" t="s">
        <v>148</v>
      </c>
      <c r="I188" s="76">
        <v>46210</v>
      </c>
      <c r="J188" s="60" t="s">
        <v>34</v>
      </c>
      <c r="K188" s="58"/>
      <c r="L188" s="73"/>
    </row>
    <row r="189" spans="1:12" s="57" customFormat="1" ht="15" customHeight="1">
      <c r="A189" s="57">
        <v>40009</v>
      </c>
      <c r="B189" s="5" t="s">
        <v>27</v>
      </c>
      <c r="C189" s="54" cm="1">
        <f t="array" ref="C189">_xlfn.IFS(
D189="Jenifer Rodrigues",1575,
D189="Tatiana | Serra",9886,
D189="Cristielen da Silva",1211,
D189="Paulo Renato",6127,
D189="Ariane Quebao",1596,
D189="Henrique Godinho",1518,
D189="Timoteo Hellwing",9839,
D189="Gislaine Muller",9937,
D189="Rose - Nelvara",9863,
D189="Nei Xavier",1150,
D189="Raquel Ricardo",1217,
D189="Elisiane Lambrechtt",1234,
D189="Arlecio Lindemann",1328,
D189="Andreia Lopes",1504,
D189="Moacir Lopes",1278,
D189="Dionis Jose",1525,
D189="Volnei Klug",1335,
D189="Jairo Costa",9911,
D189="Camila Arruda",1464,
D189="Viviane Botelho",9872,
D189="Douglas Montagna",1581,
D189="Natália Bombardelli",1429,
D189="Wagner da Silva",1623,
D189="Marcelo de Souza",9808,
D189="Fernando Moura",1450,
D189="Mauricio Keenan",1500,
D189="Vinicius da Luz",9905,
D189="Bruno Santos",1273,
D189="Juliano Lause",1544,
D189="Thiago Fraga",1604,
D189="Evandro da Costa",1235,
D189="Henrik Von Muhlen",1280,
D189="Edson Luiz",1296,
D189="Sidimar Luis",1325,
D189="Luiz Olavo",1607,
D189="Guilherme Juhliano",1522,
D189="Anaina Schmidt",1503,
D189="Perdido",0,
D189="Carlos Alberto",1615,
D189="Fabricio Brancher",1237,
D189="Rita de Cassia",1219,
D189="Jonathas Baptista",1363,
D189="GianFrancisco Silva",1552,
D189="Tiago Ayres",9920,
D189="Victor Hugo",1319,
D189="Jose Carlos",1393,
TRUE,""
)</f>
        <v>1575</v>
      </c>
      <c r="D189" s="57" t="s">
        <v>137</v>
      </c>
      <c r="E189" s="66" t="s">
        <v>138</v>
      </c>
      <c r="F189" s="56" t="str" cm="1">
        <f t="array" ref="F189">_xlfn.IFS(
D189="Andreia Lopes","Serra",
D189="Arlecio Lindemann","Sul",
D189="Dionis Jose","Vale dos Sinos",
D189="Douglas Montagna","Grande POA",
D189="Elisiane Lambrechtt","Grande POA",
D189="Gislaine Muller","Vale dos Sinos",
D189="Henrique Godinho","Grande POA",
D189="Rose - Nelvara","Sul",
D189="Viviane Botelho","Sul",
D189="Ariane Quebao","Grande POA",
D189="Camila Arruda","Sul",
D189="Jairo Costa","Sul",
D189="Moacir Lopes","Grande POA",
D189="Nei Xavier","Grande POA",
D189="Raquel Ricardo","Vale dos Sinos",
D189="Tatiana | Serra","Serra",
D189="Tatiana | Litoral","Litoral",
D189="Timoteo Hellwing","Sul",
D189="Volnei Klug","Sul",
D189="Wagner da Silva","Vale dos Sinos",
D189="Marcelo de Souza","Sul",
D189="Fernando Moura","Serra",
D189="Paulo Renato","Litoral",
D189="Vinicios da Luz","Litoral",
D189="Bruno Santos","Litoral",
D189="Mauricio Keenan","Sul",
D189="Cristielen da Silva","Vale dos Sinos",
D189="Juliano Lause","Grande POA",
D189="Thiago Fraga","Vale dos Sinos",
D189="Natália Bombardelli","Geral",
D189="Jenifer Rodrigues","Geral",
D189="Evandro da Costa","Serra",
D189="Henrik Von Muhlen","Serra",
D189="Vinicius da Luz","Litoral",
D189="Edson Luiz","Sul",
D189="Rose - Nelvaira","Sul",
D189="Sidimar Luis","Serra",
D189="Guilherme Juhliano","Grande POA",
D189="Anaina Schmidt","Sul",
D189="Timoteo Hellwig","Sul",
D189="Carlos Alberto","Sul",
D189="Fabricio Brancher","Serra",
D189="Rita de Cassia","Sul",
D189="Luiz Olavo","Litoral",
D189="GianFrancisco Silva","Grande POA",
D189="Larissa de Moura","Sul",
D189="Jose Carlos","Serra",
D189="Jonathas Baptista","Litoral",
D189="Victor Hugo","Vale dos Sinos",
D189="Tiago Ayres","Sul",
D189="Larissa de Moura","Sul",
D189="Perdido","Perdido",
TRUE,""
)</f>
        <v>Geral</v>
      </c>
      <c r="G189" s="56" t="str">
        <f t="shared" si="2"/>
        <v>Franciele</v>
      </c>
      <c r="H189" s="57" t="s">
        <v>148</v>
      </c>
      <c r="I189" s="76">
        <v>46210</v>
      </c>
      <c r="J189" s="60" t="s">
        <v>34</v>
      </c>
      <c r="K189" s="58"/>
      <c r="L189" s="73"/>
    </row>
    <row r="190" spans="1:12" s="57" customFormat="1" ht="15" customHeight="1">
      <c r="A190" s="57">
        <v>41007</v>
      </c>
      <c r="B190" s="57" t="s">
        <v>135</v>
      </c>
      <c r="C190" s="54" cm="1">
        <f t="array" ref="C190">_xlfn.IFS(
D190="Jenifer Rodrigues",1575,
D190="Tatiana | Serra",9886,
D190="Cristielen da Silva",1211,
D190="Paulo Renato",6127,
D190="Ariane Quebao",1596,
D190="Henrique Godinho",1518,
D190="Timoteo Hellwing",9839,
D190="Gislaine Muller",9937,
D190="Rose - Nelvara",9863,
D190="Nei Xavier",1150,
D190="Raquel Ricardo",1217,
D190="Elisiane Lambrechtt",1234,
D190="Arlecio Lindemann",1328,
D190="Andreia Lopes",1504,
D190="Moacir Lopes",1278,
D190="Dionis Jose",1525,
D190="Volnei Klug",1335,
D190="Jairo Costa",9911,
D190="Camila Arruda",1464,
D190="Viviane Botelho",9872,
D190="Douglas Montagna",1581,
D190="Natália Bombardelli",1429,
D190="Wagner da Silva",1623,
D190="Marcelo de Souza",9808,
D190="Fernando Moura",1450,
D190="Mauricio Keenan",1500,
D190="Vinicius da Luz",9905,
D190="Bruno Santos",1273,
D190="Juliano Lause",1544,
D190="Thiago Fraga",1604,
D190="Evandro da Costa",1235,
D190="Henrik Von Muhlen",1280,
D190="Edson Luiz",1296,
D190="Sidimar Luis",1325,
D190="Luiz Olavo",1607,
D190="Guilherme Juhliano",1522,
D190="Anaina Schmidt",1503,
D190="Perdido",0,
D190="Carlos Alberto",1615,
D190="Fabricio Brancher",1237,
D190="Rita de Cassia",1219,
D190="Jonathas Baptista",1363,
D190="GianFrancisco Silva",1552,
D190="Tiago Ayres",9920,
D190="Victor Hugo",1319,
D190="Jose Carlos",1393,
TRUE,""
)</f>
        <v>0</v>
      </c>
      <c r="D190" s="60" t="s">
        <v>188</v>
      </c>
      <c r="E190" s="60" t="s">
        <v>188</v>
      </c>
      <c r="F190" s="56" t="str" cm="1">
        <f t="array" ref="F190">_xlfn.IFS(
D190="Andreia Lopes","Serra",
D190="Arlecio Lindemann","Sul",
D190="Dionis Jose","Vale dos Sinos",
D190="Douglas Montagna","Grande POA",
D190="Elisiane Lambrechtt","Grande POA",
D190="Gislaine Muller","Vale dos Sinos",
D190="Henrique Godinho","Grande POA",
D190="Rose - Nelvara","Sul",
D190="Viviane Botelho","Sul",
D190="Ariane Quebao","Grande POA",
D190="Camila Arruda","Sul",
D190="Jairo Costa","Sul",
D190="Moacir Lopes","Grande POA",
D190="Nei Xavier","Grande POA",
D190="Raquel Ricardo","Vale dos Sinos",
D190="Tatiana | Serra","Serra",
D190="Tatiana | Litoral","Litoral",
D190="Timoteo Hellwing","Sul",
D190="Volnei Klug","Sul",
D190="Wagner da Silva","Vale dos Sinos",
D190="Marcelo de Souza","Sul",
D190="Fernando Moura","Serra",
D190="Paulo Renato","Litoral",
D190="Vinicios da Luz","Litoral",
D190="Bruno Santos","Litoral",
D190="Mauricio Keenan","Sul",
D190="Cristielen da Silva","Vale dos Sinos",
D190="Juliano Lause","Grande POA",
D190="Thiago Fraga","Vale dos Sinos",
D190="Natália Bombardelli","Geral",
D190="Jenifer Rodrigues","Geral",
D190="Evandro da Costa","Serra",
D190="Henrik Von Muhlen","Serra",
D190="Vinicius da Luz","Litoral",
D190="Edson Luiz","Sul",
D190="Rose - Nelvaira","Sul",
D190="Sidimar Luis","Serra",
D190="Guilherme Juhliano","Grande POA",
D190="Anaina Schmidt","Sul",
D190="Timoteo Hellwig","Sul",
D190="Carlos Alberto","Sul",
D190="Fabricio Brancher","Serra",
D190="Rita de Cassia","Sul",
D190="Luiz Olavo","Litoral",
D190="GianFrancisco Silva","Grande POA",
D190="Larissa de Moura","Sul",
D190="Jose Carlos","Serra",
D190="Jonathas Baptista","Litoral",
D190="Victor Hugo","Vale dos Sinos",
D190="Tiago Ayres","Sul",
D190="Larissa de Moura","Sul",
D190="Perdido","Perdido",
TRUE,""
)</f>
        <v>Perdido</v>
      </c>
      <c r="G190" s="56" t="str">
        <f t="shared" si="2"/>
        <v>Perdido</v>
      </c>
      <c r="H190" s="57" t="s">
        <v>148</v>
      </c>
      <c r="I190" s="76">
        <v>46210</v>
      </c>
      <c r="J190" s="60" t="s">
        <v>34</v>
      </c>
      <c r="K190" s="58"/>
      <c r="L190" s="73"/>
    </row>
    <row r="191" spans="1:12" s="57" customFormat="1" ht="15" customHeight="1">
      <c r="A191" s="57">
        <v>41120</v>
      </c>
      <c r="B191" s="5" t="s">
        <v>27</v>
      </c>
      <c r="C191" s="54" cm="1">
        <f t="array" ref="C191">_xlfn.IFS(
D191="Jenifer Rodrigues",1575,
D191="Tatiana | Serra",9886,
D191="Cristielen da Silva",1211,
D191="Paulo Renato",6127,
D191="Ariane Quebao",1596,
D191="Henrique Godinho",1518,
D191="Timoteo Hellwing",9839,
D191="Gislaine Muller",9937,
D191="Rose - Nelvara",9863,
D191="Nei Xavier",1150,
D191="Raquel Ricardo",1217,
D191="Elisiane Lambrechtt",1234,
D191="Arlecio Lindemann",1328,
D191="Andreia Lopes",1504,
D191="Moacir Lopes",1278,
D191="Dionis Jose",1525,
D191="Volnei Klug",1335,
D191="Jairo Costa",9911,
D191="Camila Arruda",1464,
D191="Viviane Botelho",9872,
D191="Douglas Montagna",1581,
D191="Natália Bombardelli",1429,
D191="Wagner da Silva",1623,
D191="Marcelo de Souza",9808,
D191="Fernando Moura",1450,
D191="Mauricio Keenan",1500,
D191="Vinicius da Luz",9905,
D191="Bruno Santos",1273,
D191="Juliano Lause",1544,
D191="Thiago Fraga",1604,
D191="Evandro da Costa",1235,
D191="Henrik Von Muhlen",1280,
D191="Edson Luiz",1296,
D191="Sidimar Luis",1325,
D191="Luiz Olavo",1607,
D191="Guilherme Juhliano",1522,
D191="Anaina Schmidt",1503,
D191="Perdido",0,
D191="Carlos Alberto",1615,
D191="Fabricio Brancher",1237,
D191="Rita de Cassia",1219,
D191="Jonathas Baptista",1363,
D191="GianFrancisco Silva",1552,
D191="Tiago Ayres",9920,
D191="Victor Hugo",1319,
D191="Jose Carlos",1393,
TRUE,""
)</f>
        <v>1575</v>
      </c>
      <c r="D191" s="57" t="s">
        <v>137</v>
      </c>
      <c r="E191" s="66" t="s">
        <v>138</v>
      </c>
      <c r="F191" s="56" t="str" cm="1">
        <f t="array" ref="F191">_xlfn.IFS(
D191="Andreia Lopes","Serra",
D191="Arlecio Lindemann","Sul",
D191="Dionis Jose","Vale dos Sinos",
D191="Douglas Montagna","Grande POA",
D191="Elisiane Lambrechtt","Grande POA",
D191="Gislaine Muller","Vale dos Sinos",
D191="Henrique Godinho","Grande POA",
D191="Rose - Nelvara","Sul",
D191="Viviane Botelho","Sul",
D191="Ariane Quebao","Grande POA",
D191="Camila Arruda","Sul",
D191="Jairo Costa","Sul",
D191="Moacir Lopes","Grande POA",
D191="Nei Xavier","Grande POA",
D191="Raquel Ricardo","Vale dos Sinos",
D191="Tatiana | Serra","Serra",
D191="Tatiana | Litoral","Litoral",
D191="Timoteo Hellwing","Sul",
D191="Volnei Klug","Sul",
D191="Wagner da Silva","Vale dos Sinos",
D191="Marcelo de Souza","Sul",
D191="Fernando Moura","Serra",
D191="Paulo Renato","Litoral",
D191="Vinicios da Luz","Litoral",
D191="Bruno Santos","Litoral",
D191="Mauricio Keenan","Sul",
D191="Cristielen da Silva","Vale dos Sinos",
D191="Juliano Lause","Grande POA",
D191="Thiago Fraga","Vale dos Sinos",
D191="Natália Bombardelli","Geral",
D191="Jenifer Rodrigues","Geral",
D191="Evandro da Costa","Serra",
D191="Henrik Von Muhlen","Serra",
D191="Vinicius da Luz","Litoral",
D191="Edson Luiz","Sul",
D191="Rose - Nelvaira","Sul",
D191="Sidimar Luis","Serra",
D191="Guilherme Juhliano","Grande POA",
D191="Anaina Schmidt","Sul",
D191="Timoteo Hellwig","Sul",
D191="Carlos Alberto","Sul",
D191="Fabricio Brancher","Serra",
D191="Rita de Cassia","Sul",
D191="Luiz Olavo","Litoral",
D191="GianFrancisco Silva","Grande POA",
D191="Larissa de Moura","Sul",
D191="Jose Carlos","Serra",
D191="Jonathas Baptista","Litoral",
D191="Victor Hugo","Vale dos Sinos",
D191="Tiago Ayres","Sul",
D191="Larissa de Moura","Sul",
D191="Perdido","Perdido",
TRUE,""
)</f>
        <v>Geral</v>
      </c>
      <c r="G191" s="56" t="str">
        <f t="shared" si="2"/>
        <v>Franciele</v>
      </c>
      <c r="H191" s="57" t="s">
        <v>148</v>
      </c>
      <c r="I191" s="76">
        <v>46210</v>
      </c>
      <c r="J191" s="60" t="s">
        <v>34</v>
      </c>
      <c r="K191" s="58"/>
      <c r="L191" s="73"/>
    </row>
    <row r="192" spans="1:12" s="57" customFormat="1" ht="15" customHeight="1">
      <c r="A192" s="57">
        <v>41331</v>
      </c>
      <c r="B192" s="5" t="s">
        <v>27</v>
      </c>
      <c r="C192" s="54" cm="1">
        <f t="array" ref="C192">_xlfn.IFS(
D192="Jenifer Rodrigues",1575,
D192="Tatiana | Serra",9886,
D192="Cristielen da Silva",1211,
D192="Paulo Renato",6127,
D192="Ariane Quebao",1596,
D192="Henrique Godinho",1518,
D192="Timoteo Hellwing",9839,
D192="Gislaine Muller",9937,
D192="Rose - Nelvara",9863,
D192="Nei Xavier",1150,
D192="Raquel Ricardo",1217,
D192="Elisiane Lambrechtt",1234,
D192="Arlecio Lindemann",1328,
D192="Andreia Lopes",1504,
D192="Moacir Lopes",1278,
D192="Dionis Jose",1525,
D192="Volnei Klug",1335,
D192="Jairo Costa",9911,
D192="Camila Arruda",1464,
D192="Viviane Botelho",9872,
D192="Douglas Montagna",1581,
D192="Natália Bombardelli",1429,
D192="Wagner da Silva",1623,
D192="Marcelo de Souza",9808,
D192="Fernando Moura",1450,
D192="Mauricio Keenan",1500,
D192="Vinicius da Luz",9905,
D192="Bruno Santos",1273,
D192="Juliano Lause",1544,
D192="Thiago Fraga",1604,
D192="Evandro da Costa",1235,
D192="Henrik Von Muhlen",1280,
D192="Edson Luiz",1296,
D192="Sidimar Luis",1325,
D192="Luiz Olavo",1607,
D192="Guilherme Juhliano",1522,
D192="Anaina Schmidt",1503,
D192="Perdido",0,
D192="Carlos Alberto",1615,
D192="Fabricio Brancher",1237,
D192="Rita de Cassia",1219,
D192="Jonathas Baptista",1363,
D192="GianFrancisco Silva",1552,
D192="Tiago Ayres",9920,
D192="Victor Hugo",1319,
D192="Jose Carlos",1393,
TRUE,""
)</f>
        <v>1575</v>
      </c>
      <c r="D192" s="57" t="s">
        <v>137</v>
      </c>
      <c r="E192" s="66" t="s">
        <v>138</v>
      </c>
      <c r="F192" s="56" t="str" cm="1">
        <f t="array" ref="F192">_xlfn.IFS(
D192="Andreia Lopes","Serra",
D192="Arlecio Lindemann","Sul",
D192="Dionis Jose","Vale dos Sinos",
D192="Douglas Montagna","Grande POA",
D192="Elisiane Lambrechtt","Grande POA",
D192="Gislaine Muller","Vale dos Sinos",
D192="Henrique Godinho","Grande POA",
D192="Rose - Nelvara","Sul",
D192="Viviane Botelho","Sul",
D192="Ariane Quebao","Grande POA",
D192="Camila Arruda","Sul",
D192="Jairo Costa","Sul",
D192="Moacir Lopes","Grande POA",
D192="Nei Xavier","Grande POA",
D192="Raquel Ricardo","Vale dos Sinos",
D192="Tatiana | Serra","Serra",
D192="Tatiana | Litoral","Litoral",
D192="Timoteo Hellwing","Sul",
D192="Volnei Klug","Sul",
D192="Wagner da Silva","Vale dos Sinos",
D192="Marcelo de Souza","Sul",
D192="Fernando Moura","Serra",
D192="Paulo Renato","Litoral",
D192="Vinicios da Luz","Litoral",
D192="Bruno Santos","Litoral",
D192="Mauricio Keenan","Sul",
D192="Cristielen da Silva","Vale dos Sinos",
D192="Juliano Lause","Grande POA",
D192="Thiago Fraga","Vale dos Sinos",
D192="Natália Bombardelli","Geral",
D192="Jenifer Rodrigues","Geral",
D192="Evandro da Costa","Serra",
D192="Henrik Von Muhlen","Serra",
D192="Vinicius da Luz","Litoral",
D192="Edson Luiz","Sul",
D192="Rose - Nelvaira","Sul",
D192="Sidimar Luis","Serra",
D192="Guilherme Juhliano","Grande POA",
D192="Anaina Schmidt","Sul",
D192="Timoteo Hellwig","Sul",
D192="Carlos Alberto","Sul",
D192="Fabricio Brancher","Serra",
D192="Rita de Cassia","Sul",
D192="Luiz Olavo","Litoral",
D192="GianFrancisco Silva","Grande POA",
D192="Larissa de Moura","Sul",
D192="Jose Carlos","Serra",
D192="Jonathas Baptista","Litoral",
D192="Victor Hugo","Vale dos Sinos",
D192="Tiago Ayres","Sul",
D192="Larissa de Moura","Sul",
D192="Perdido","Perdido",
TRUE,""
)</f>
        <v>Geral</v>
      </c>
      <c r="G192" s="56" t="str">
        <f t="shared" si="2"/>
        <v>Franciele</v>
      </c>
      <c r="H192" s="57" t="s">
        <v>148</v>
      </c>
      <c r="I192" s="76">
        <v>46210</v>
      </c>
      <c r="J192" s="60" t="s">
        <v>34</v>
      </c>
      <c r="K192" s="58"/>
      <c r="L192" s="73"/>
    </row>
    <row r="193" spans="1:12" s="57" customFormat="1" ht="15" customHeight="1">
      <c r="A193" s="57">
        <v>41729</v>
      </c>
      <c r="B193" s="5" t="s">
        <v>27</v>
      </c>
      <c r="C193" s="54" cm="1">
        <f t="array" ref="C193">_xlfn.IFS(
D193="Jenifer Rodrigues",1575,
D193="Tatiana | Serra",9886,
D193="Cristielen da Silva",1211,
D193="Paulo Renato",6127,
D193="Ariane Quebao",1596,
D193="Henrique Godinho",1518,
D193="Timoteo Hellwing",9839,
D193="Gislaine Muller",9937,
D193="Rose - Nelvara",9863,
D193="Nei Xavier",1150,
D193="Raquel Ricardo",1217,
D193="Elisiane Lambrechtt",1234,
D193="Arlecio Lindemann",1328,
D193="Andreia Lopes",1504,
D193="Moacir Lopes",1278,
D193="Dionis Jose",1525,
D193="Volnei Klug",1335,
D193="Jairo Costa",9911,
D193="Camila Arruda",1464,
D193="Viviane Botelho",9872,
D193="Douglas Montagna",1581,
D193="Natália Bombardelli",1429,
D193="Wagner da Silva",1623,
D193="Marcelo de Souza",9808,
D193="Fernando Moura",1450,
D193="Mauricio Keenan",1500,
D193="Vinicius da Luz",9905,
D193="Bruno Santos",1273,
D193="Juliano Lause",1544,
D193="Thiago Fraga",1604,
D193="Evandro da Costa",1235,
D193="Henrik Von Muhlen",1280,
D193="Edson Luiz",1296,
D193="Sidimar Luis",1325,
D193="Luiz Olavo",1607,
D193="Guilherme Juhliano",1522,
D193="Anaina Schmidt",1503,
D193="Perdido",0,
D193="Carlos Alberto",1615,
D193="Fabricio Brancher",1237,
D193="Rita de Cassia",1219,
D193="Jonathas Baptista",1363,
D193="GianFrancisco Silva",1552,
D193="Tiago Ayres",9920,
D193="Victor Hugo",1319,
D193="Jose Carlos",1393,
TRUE,""
)</f>
        <v>1575</v>
      </c>
      <c r="D193" s="57" t="s">
        <v>137</v>
      </c>
      <c r="E193" s="66" t="s">
        <v>138</v>
      </c>
      <c r="F193" s="56" t="str" cm="1">
        <f t="array" ref="F193">_xlfn.IFS(
D193="Andreia Lopes","Serra",
D193="Arlecio Lindemann","Sul",
D193="Dionis Jose","Vale dos Sinos",
D193="Douglas Montagna","Grande POA",
D193="Elisiane Lambrechtt","Grande POA",
D193="Gislaine Muller","Vale dos Sinos",
D193="Henrique Godinho","Grande POA",
D193="Rose - Nelvara","Sul",
D193="Viviane Botelho","Sul",
D193="Ariane Quebao","Grande POA",
D193="Camila Arruda","Sul",
D193="Jairo Costa","Sul",
D193="Moacir Lopes","Grande POA",
D193="Nei Xavier","Grande POA",
D193="Raquel Ricardo","Vale dos Sinos",
D193="Tatiana | Serra","Serra",
D193="Tatiana | Litoral","Litoral",
D193="Timoteo Hellwing","Sul",
D193="Volnei Klug","Sul",
D193="Wagner da Silva","Vale dos Sinos",
D193="Marcelo de Souza","Sul",
D193="Fernando Moura","Serra",
D193="Paulo Renato","Litoral",
D193="Vinicios da Luz","Litoral",
D193="Bruno Santos","Litoral",
D193="Mauricio Keenan","Sul",
D193="Cristielen da Silva","Vale dos Sinos",
D193="Juliano Lause","Grande POA",
D193="Thiago Fraga","Vale dos Sinos",
D193="Natália Bombardelli","Geral",
D193="Jenifer Rodrigues","Geral",
D193="Evandro da Costa","Serra",
D193="Henrik Von Muhlen","Serra",
D193="Vinicius da Luz","Litoral",
D193="Edson Luiz","Sul",
D193="Rose - Nelvaira","Sul",
D193="Sidimar Luis","Serra",
D193="Guilherme Juhliano","Grande POA",
D193="Anaina Schmidt","Sul",
D193="Timoteo Hellwig","Sul",
D193="Carlos Alberto","Sul",
D193="Fabricio Brancher","Serra",
D193="Rita de Cassia","Sul",
D193="Luiz Olavo","Litoral",
D193="GianFrancisco Silva","Grande POA",
D193="Larissa de Moura","Sul",
D193="Jose Carlos","Serra",
D193="Jonathas Baptista","Litoral",
D193="Victor Hugo","Vale dos Sinos",
D193="Tiago Ayres","Sul",
D193="Larissa de Moura","Sul",
D193="Perdido","Perdido",
TRUE,""
)</f>
        <v>Geral</v>
      </c>
      <c r="G193" s="56" t="str">
        <f t="shared" si="2"/>
        <v>Franciele</v>
      </c>
      <c r="H193" s="57" t="s">
        <v>148</v>
      </c>
      <c r="I193" s="76">
        <v>46210</v>
      </c>
      <c r="J193" s="60" t="s">
        <v>34</v>
      </c>
      <c r="K193" s="58"/>
      <c r="L193" s="73"/>
    </row>
    <row r="194" spans="1:12" s="57" customFormat="1" ht="15" customHeight="1">
      <c r="A194" s="57">
        <v>41880</v>
      </c>
      <c r="B194" s="5" t="s">
        <v>27</v>
      </c>
      <c r="C194" s="54" cm="1">
        <f t="array" ref="C194">_xlfn.IFS(
D194="Jenifer Rodrigues",1575,
D194="Tatiana | Serra",9886,
D194="Cristielen da Silva",1211,
D194="Paulo Renato",6127,
D194="Ariane Quebao",1596,
D194="Henrique Godinho",1518,
D194="Timoteo Hellwing",9839,
D194="Gislaine Muller",9937,
D194="Rose - Nelvara",9863,
D194="Nei Xavier",1150,
D194="Raquel Ricardo",1217,
D194="Elisiane Lambrechtt",1234,
D194="Arlecio Lindemann",1328,
D194="Andreia Lopes",1504,
D194="Moacir Lopes",1278,
D194="Dionis Jose",1525,
D194="Volnei Klug",1335,
D194="Jairo Costa",9911,
D194="Camila Arruda",1464,
D194="Viviane Botelho",9872,
D194="Douglas Montagna",1581,
D194="Natália Bombardelli",1429,
D194="Wagner da Silva",1623,
D194="Marcelo de Souza",9808,
D194="Fernando Moura",1450,
D194="Mauricio Keenan",1500,
D194="Vinicius da Luz",9905,
D194="Bruno Santos",1273,
D194="Juliano Lause",1544,
D194="Thiago Fraga",1604,
D194="Evandro da Costa",1235,
D194="Henrik Von Muhlen",1280,
D194="Edson Luiz",1296,
D194="Sidimar Luis",1325,
D194="Luiz Olavo",1607,
D194="Guilherme Juhliano",1522,
D194="Anaina Schmidt",1503,
D194="Perdido",0,
D194="Carlos Alberto",1615,
D194="Fabricio Brancher",1237,
D194="Rita de Cassia",1219,
D194="Jonathas Baptista",1363,
D194="GianFrancisco Silva",1552,
D194="Tiago Ayres",9920,
D194="Victor Hugo",1319,
D194="Jose Carlos",1393,
TRUE,""
)</f>
        <v>1575</v>
      </c>
      <c r="D194" s="57" t="s">
        <v>137</v>
      </c>
      <c r="E194" s="66" t="s">
        <v>138</v>
      </c>
      <c r="F194" s="56" t="str" cm="1">
        <f t="array" ref="F194">_xlfn.IFS(
D194="Andreia Lopes","Serra",
D194="Arlecio Lindemann","Sul",
D194="Dionis Jose","Vale dos Sinos",
D194="Douglas Montagna","Grande POA",
D194="Elisiane Lambrechtt","Grande POA",
D194="Gislaine Muller","Vale dos Sinos",
D194="Henrique Godinho","Grande POA",
D194="Rose - Nelvara","Sul",
D194="Viviane Botelho","Sul",
D194="Ariane Quebao","Grande POA",
D194="Camila Arruda","Sul",
D194="Jairo Costa","Sul",
D194="Moacir Lopes","Grande POA",
D194="Nei Xavier","Grande POA",
D194="Raquel Ricardo","Vale dos Sinos",
D194="Tatiana | Serra","Serra",
D194="Tatiana | Litoral","Litoral",
D194="Timoteo Hellwing","Sul",
D194="Volnei Klug","Sul",
D194="Wagner da Silva","Vale dos Sinos",
D194="Marcelo de Souza","Sul",
D194="Fernando Moura","Serra",
D194="Paulo Renato","Litoral",
D194="Vinicios da Luz","Litoral",
D194="Bruno Santos","Litoral",
D194="Mauricio Keenan","Sul",
D194="Cristielen da Silva","Vale dos Sinos",
D194="Juliano Lause","Grande POA",
D194="Thiago Fraga","Vale dos Sinos",
D194="Natália Bombardelli","Geral",
D194="Jenifer Rodrigues","Geral",
D194="Evandro da Costa","Serra",
D194="Henrik Von Muhlen","Serra",
D194="Vinicius da Luz","Litoral",
D194="Edson Luiz","Sul",
D194="Rose - Nelvaira","Sul",
D194="Sidimar Luis","Serra",
D194="Guilherme Juhliano","Grande POA",
D194="Anaina Schmidt","Sul",
D194="Timoteo Hellwig","Sul",
D194="Carlos Alberto","Sul",
D194="Fabricio Brancher","Serra",
D194="Rita de Cassia","Sul",
D194="Luiz Olavo","Litoral",
D194="GianFrancisco Silva","Grande POA",
D194="Larissa de Moura","Sul",
D194="Jose Carlos","Serra",
D194="Jonathas Baptista","Litoral",
D194="Victor Hugo","Vale dos Sinos",
D194="Tiago Ayres","Sul",
D194="Larissa de Moura","Sul",
D194="Perdido","Perdido",
TRUE,""
)</f>
        <v>Geral</v>
      </c>
      <c r="G194" s="56" t="str">
        <f t="shared" si="2"/>
        <v>Franciele</v>
      </c>
      <c r="H194" s="57" t="s">
        <v>148</v>
      </c>
      <c r="I194" s="76">
        <v>46210</v>
      </c>
      <c r="J194" s="60" t="s">
        <v>34</v>
      </c>
      <c r="K194" s="58"/>
      <c r="L194" s="73"/>
    </row>
    <row r="195" spans="1:12" s="57" customFormat="1" ht="15" customHeight="1">
      <c r="A195" s="57">
        <v>42237</v>
      </c>
      <c r="B195" s="57" t="s">
        <v>135</v>
      </c>
      <c r="C195" s="54" cm="1">
        <f t="array" ref="C195">_xlfn.IFS(
D195="Jenifer Rodrigues",1575,
D195="Tatiana | Serra",9886,
D195="Cristielen da Silva",1211,
D195="Paulo Renato",6127,
D195="Ariane Quebao",1596,
D195="Henrique Godinho",1518,
D195="Timoteo Hellwing",9839,
D195="Gislaine Muller",9937,
D195="Rose - Nelvara",9863,
D195="Nei Xavier",1150,
D195="Raquel Ricardo",1217,
D195="Elisiane Lambrechtt",1234,
D195="Arlecio Lindemann",1328,
D195="Andreia Lopes",1504,
D195="Moacir Lopes",1278,
D195="Dionis Jose",1525,
D195="Volnei Klug",1335,
D195="Jairo Costa",9911,
D195="Camila Arruda",1464,
D195="Viviane Botelho",9872,
D195="Douglas Montagna",1581,
D195="Natália Bombardelli",1429,
D195="Wagner da Silva",1623,
D195="Marcelo de Souza",9808,
D195="Fernando Moura",1450,
D195="Mauricio Keenan",1500,
D195="Vinicius da Luz",9905,
D195="Bruno Santos",1273,
D195="Juliano Lause",1544,
D195="Thiago Fraga",1604,
D195="Evandro da Costa",1235,
D195="Henrik Von Muhlen",1280,
D195="Edson Luiz",1296,
D195="Sidimar Luis",1325,
D195="Luiz Olavo",1607,
D195="Guilherme Juhliano",1522,
D195="Anaina Schmidt",1503,
D195="Perdido",0,
D195="Carlos Alberto",1615,
D195="Fabricio Brancher",1237,
D195="Rita de Cassia",1219,
D195="Jonathas Baptista",1363,
D195="GianFrancisco Silva",1552,
D195="Tiago Ayres",9920,
D195="Victor Hugo",1319,
D195="Jose Carlos",1393,
TRUE,""
)</f>
        <v>0</v>
      </c>
      <c r="D195" s="60" t="s">
        <v>188</v>
      </c>
      <c r="E195" s="60" t="s">
        <v>188</v>
      </c>
      <c r="F195" s="56" t="str" cm="1">
        <f t="array" ref="F195">_xlfn.IFS(
D195="Andreia Lopes","Serra",
D195="Arlecio Lindemann","Sul",
D195="Dionis Jose","Vale dos Sinos",
D195="Douglas Montagna","Grande POA",
D195="Elisiane Lambrechtt","Grande POA",
D195="Gislaine Muller","Vale dos Sinos",
D195="Henrique Godinho","Grande POA",
D195="Rose - Nelvara","Sul",
D195="Viviane Botelho","Sul",
D195="Ariane Quebao","Grande POA",
D195="Camila Arruda","Sul",
D195="Jairo Costa","Sul",
D195="Moacir Lopes","Grande POA",
D195="Nei Xavier","Grande POA",
D195="Raquel Ricardo","Vale dos Sinos",
D195="Tatiana | Serra","Serra",
D195="Tatiana | Litoral","Litoral",
D195="Timoteo Hellwing","Sul",
D195="Volnei Klug","Sul",
D195="Wagner da Silva","Vale dos Sinos",
D195="Marcelo de Souza","Sul",
D195="Fernando Moura","Serra",
D195="Paulo Renato","Litoral",
D195="Vinicios da Luz","Litoral",
D195="Bruno Santos","Litoral",
D195="Mauricio Keenan","Sul",
D195="Cristielen da Silva","Vale dos Sinos",
D195="Juliano Lause","Grande POA",
D195="Thiago Fraga","Vale dos Sinos",
D195="Natália Bombardelli","Geral",
D195="Jenifer Rodrigues","Geral",
D195="Evandro da Costa","Serra",
D195="Henrik Von Muhlen","Serra",
D195="Vinicius da Luz","Litoral",
D195="Edson Luiz","Sul",
D195="Rose - Nelvaira","Sul",
D195="Sidimar Luis","Serra",
D195="Guilherme Juhliano","Grande POA",
D195="Anaina Schmidt","Sul",
D195="Timoteo Hellwig","Sul",
D195="Carlos Alberto","Sul",
D195="Fabricio Brancher","Serra",
D195="Rita de Cassia","Sul",
D195="Luiz Olavo","Litoral",
D195="GianFrancisco Silva","Grande POA",
D195="Larissa de Moura","Sul",
D195="Jose Carlos","Serra",
D195="Jonathas Baptista","Litoral",
D195="Victor Hugo","Vale dos Sinos",
D195="Tiago Ayres","Sul",
D195="Larissa de Moura","Sul",
D195="Perdido","Perdido",
TRUE,""
)</f>
        <v>Perdido</v>
      </c>
      <c r="G195" s="56" t="str">
        <f t="shared" si="2"/>
        <v>Perdido</v>
      </c>
      <c r="H195" s="57" t="s">
        <v>148</v>
      </c>
      <c r="I195" s="76">
        <v>46210</v>
      </c>
      <c r="J195" s="60" t="s">
        <v>34</v>
      </c>
      <c r="K195" s="58"/>
      <c r="L195" s="73"/>
    </row>
    <row r="196" spans="1:12" s="57" customFormat="1" ht="15" customHeight="1">
      <c r="A196" s="57">
        <v>43093</v>
      </c>
      <c r="B196" s="57" t="s">
        <v>135</v>
      </c>
      <c r="C196" s="54" cm="1">
        <f t="array" ref="C196">_xlfn.IFS(
D196="Jenifer Rodrigues",1575,
D196="Tatiana | Serra",9886,
D196="Cristielen da Silva",1211,
D196="Paulo Renato",6127,
D196="Ariane Quebao",1596,
D196="Henrique Godinho",1518,
D196="Timoteo Hellwing",9839,
D196="Gislaine Muller",9937,
D196="Rose - Nelvara",9863,
D196="Nei Xavier",1150,
D196="Raquel Ricardo",1217,
D196="Elisiane Lambrechtt",1234,
D196="Arlecio Lindemann",1328,
D196="Andreia Lopes",1504,
D196="Moacir Lopes",1278,
D196="Dionis Jose",1525,
D196="Volnei Klug",1335,
D196="Jairo Costa",9911,
D196="Camila Arruda",1464,
D196="Viviane Botelho",9872,
D196="Douglas Montagna",1581,
D196="Natália Bombardelli",1429,
D196="Wagner da Silva",1623,
D196="Marcelo de Souza",9808,
D196="Fernando Moura",1450,
D196="Mauricio Keenan",1500,
D196="Vinicius da Luz",9905,
D196="Bruno Santos",1273,
D196="Juliano Lause",1544,
D196="Thiago Fraga",1604,
D196="Evandro da Costa",1235,
D196="Henrik Von Muhlen",1280,
D196="Edson Luiz",1296,
D196="Sidimar Luis",1325,
D196="Luiz Olavo",1607,
D196="Guilherme Juhliano",1522,
D196="Anaina Schmidt",1503,
D196="Perdido",0,
D196="Carlos Alberto",1615,
D196="Fabricio Brancher",1237,
D196="Rita de Cassia",1219,
D196="Jonathas Baptista",1363,
D196="GianFrancisco Silva",1552,
D196="Tiago Ayres",9920,
D196="Victor Hugo",1319,
D196="Jose Carlos",1393,
TRUE,""
)</f>
        <v>0</v>
      </c>
      <c r="D196" s="60" t="s">
        <v>188</v>
      </c>
      <c r="E196" s="60" t="s">
        <v>188</v>
      </c>
      <c r="F196" s="56" t="str" cm="1">
        <f t="array" ref="F196">_xlfn.IFS(
D196="Andreia Lopes","Serra",
D196="Arlecio Lindemann","Sul",
D196="Dionis Jose","Vale dos Sinos",
D196="Douglas Montagna","Grande POA",
D196="Elisiane Lambrechtt","Grande POA",
D196="Gislaine Muller","Vale dos Sinos",
D196="Henrique Godinho","Grande POA",
D196="Rose - Nelvara","Sul",
D196="Viviane Botelho","Sul",
D196="Ariane Quebao","Grande POA",
D196="Camila Arruda","Sul",
D196="Jairo Costa","Sul",
D196="Moacir Lopes","Grande POA",
D196="Nei Xavier","Grande POA",
D196="Raquel Ricardo","Vale dos Sinos",
D196="Tatiana | Serra","Serra",
D196="Tatiana | Litoral","Litoral",
D196="Timoteo Hellwing","Sul",
D196="Volnei Klug","Sul",
D196="Wagner da Silva","Vale dos Sinos",
D196="Marcelo de Souza","Sul",
D196="Fernando Moura","Serra",
D196="Paulo Renato","Litoral",
D196="Vinicios da Luz","Litoral",
D196="Bruno Santos","Litoral",
D196="Mauricio Keenan","Sul",
D196="Cristielen da Silva","Vale dos Sinos",
D196="Juliano Lause","Grande POA",
D196="Thiago Fraga","Vale dos Sinos",
D196="Natália Bombardelli","Geral",
D196="Jenifer Rodrigues","Geral",
D196="Evandro da Costa","Serra",
D196="Henrik Von Muhlen","Serra",
D196="Vinicius da Luz","Litoral",
D196="Edson Luiz","Sul",
D196="Rose - Nelvaira","Sul",
D196="Sidimar Luis","Serra",
D196="Guilherme Juhliano","Grande POA",
D196="Anaina Schmidt","Sul",
D196="Timoteo Hellwig","Sul",
D196="Carlos Alberto","Sul",
D196="Fabricio Brancher","Serra",
D196="Rita de Cassia","Sul",
D196="Luiz Olavo","Litoral",
D196="GianFrancisco Silva","Grande POA",
D196="Larissa de Moura","Sul",
D196="Jose Carlos","Serra",
D196="Jonathas Baptista","Litoral",
D196="Victor Hugo","Vale dos Sinos",
D196="Tiago Ayres","Sul",
D196="Larissa de Moura","Sul",
D196="Perdido","Perdido",
TRUE,""
)</f>
        <v>Perdido</v>
      </c>
      <c r="G196" s="56" t="str">
        <f t="shared" si="2"/>
        <v>Perdido</v>
      </c>
      <c r="H196" s="57" t="s">
        <v>148</v>
      </c>
      <c r="I196" s="76">
        <v>46210</v>
      </c>
      <c r="J196" s="60" t="s">
        <v>34</v>
      </c>
      <c r="K196" s="58"/>
      <c r="L196" s="73"/>
    </row>
    <row r="197" spans="1:12" s="57" customFormat="1" ht="15" customHeight="1">
      <c r="A197" s="57">
        <v>43289</v>
      </c>
      <c r="B197" s="5" t="s">
        <v>27</v>
      </c>
      <c r="C197" s="54" cm="1">
        <f t="array" ref="C197">_xlfn.IFS(
D197="Jenifer Rodrigues",1575,
D197="Tatiana | Serra",9886,
D197="Cristielen da Silva",1211,
D197="Paulo Renato",6127,
D197="Ariane Quebao",1596,
D197="Henrique Godinho",1518,
D197="Timoteo Hellwing",9839,
D197="Gislaine Muller",9937,
D197="Rose - Nelvara",9863,
D197="Nei Xavier",1150,
D197="Raquel Ricardo",1217,
D197="Elisiane Lambrechtt",1234,
D197="Arlecio Lindemann",1328,
D197="Andreia Lopes",1504,
D197="Moacir Lopes",1278,
D197="Dionis Jose",1525,
D197="Volnei Klug",1335,
D197="Jairo Costa",9911,
D197="Camila Arruda",1464,
D197="Viviane Botelho",9872,
D197="Douglas Montagna",1581,
D197="Natália Bombardelli",1429,
D197="Wagner da Silva",1623,
D197="Marcelo de Souza",9808,
D197="Fernando Moura",1450,
D197="Mauricio Keenan",1500,
D197="Vinicius da Luz",9905,
D197="Bruno Santos",1273,
D197="Juliano Lause",1544,
D197="Thiago Fraga",1604,
D197="Evandro da Costa",1235,
D197="Henrik Von Muhlen",1280,
D197="Edson Luiz",1296,
D197="Sidimar Luis",1325,
D197="Luiz Olavo",1607,
D197="Guilherme Juhliano",1522,
D197="Anaina Schmidt",1503,
D197="Perdido",0,
D197="Carlos Alberto",1615,
D197="Fabricio Brancher",1237,
D197="Rita de Cassia",1219,
D197="Jonathas Baptista",1363,
D197="GianFrancisco Silva",1552,
D197="Tiago Ayres",9920,
D197="Victor Hugo",1319,
D197="Jose Carlos",1393,
TRUE,""
)</f>
        <v>1464</v>
      </c>
      <c r="D197" s="57" t="s">
        <v>64</v>
      </c>
      <c r="E197" s="66" t="s">
        <v>29</v>
      </c>
      <c r="F197" s="56" t="str" cm="1">
        <f t="array" ref="F197">_xlfn.IFS(
D197="Andreia Lopes","Serra",
D197="Arlecio Lindemann","Sul",
D197="Dionis Jose","Vale dos Sinos",
D197="Douglas Montagna","Grande POA",
D197="Elisiane Lambrechtt","Grande POA",
D197="Gislaine Muller","Vale dos Sinos",
D197="Henrique Godinho","Grande POA",
D197="Rose - Nelvara","Sul",
D197="Viviane Botelho","Sul",
D197="Ariane Quebao","Grande POA",
D197="Camila Arruda","Sul",
D197="Jairo Costa","Sul",
D197="Moacir Lopes","Grande POA",
D197="Nei Xavier","Grande POA",
D197="Raquel Ricardo","Vale dos Sinos",
D197="Tatiana | Serra","Serra",
D197="Tatiana | Litoral","Litoral",
D197="Timoteo Hellwing","Sul",
D197="Volnei Klug","Sul",
D197="Wagner da Silva","Vale dos Sinos",
D197="Marcelo de Souza","Sul",
D197="Fernando Moura","Serra",
D197="Paulo Renato","Litoral",
D197="Vinicios da Luz","Litoral",
D197="Bruno Santos","Litoral",
D197="Mauricio Keenan","Sul",
D197="Cristielen da Silva","Vale dos Sinos",
D197="Juliano Lause","Grande POA",
D197="Thiago Fraga","Vale dos Sinos",
D197="Natália Bombardelli","Geral",
D197="Jenifer Rodrigues","Geral",
D197="Evandro da Costa","Serra",
D197="Henrik Von Muhlen","Serra",
D197="Vinicius da Luz","Litoral",
D197="Edson Luiz","Sul",
D197="Rose - Nelvaira","Sul",
D197="Sidimar Luis","Serra",
D197="Guilherme Juhliano","Grande POA",
D197="Anaina Schmidt","Sul",
D197="Timoteo Hellwig","Sul",
D197="Carlos Alberto","Sul",
D197="Fabricio Brancher","Serra",
D197="Rita de Cassia","Sul",
D197="Luiz Olavo","Litoral",
D197="GianFrancisco Silva","Grande POA",
D197="Larissa de Moura","Sul",
D197="Jose Carlos","Serra",
D197="Jonathas Baptista","Litoral",
D197="Victor Hugo","Vale dos Sinos",
D197="Tiago Ayres","Sul",
D197="Larissa de Moura","Sul",
D197="Perdido","Perdido",
TRUE,""
)</f>
        <v>Sul</v>
      </c>
      <c r="G197" s="56" t="str">
        <f t="shared" ref="G197:G225" si="3">IF(OR(E197="TELEVENDAS",E197="PRÉ VENDAS"),"Franciele",
IF(E197="PERDIDO","Perdido",
IF(E197="EXTERNO",
IF(F197="Litoral","Muriel",
IF(F197="Sul","Moizes",
IF(F197="Grande POA","Juliano",
IF(F197="Vale dos Sinos","Leonardo",
IF(F197="Serra","Jackson",""))))),
"")))</f>
        <v>Franciele</v>
      </c>
      <c r="H197" s="57" t="s">
        <v>148</v>
      </c>
      <c r="I197" s="76">
        <v>46210</v>
      </c>
      <c r="J197" s="60" t="s">
        <v>34</v>
      </c>
      <c r="K197" s="58"/>
      <c r="L197" s="73"/>
    </row>
    <row r="198" spans="1:12" s="57" customFormat="1" ht="15" customHeight="1">
      <c r="A198" s="8">
        <v>35940</v>
      </c>
      <c r="B198" s="5" t="s">
        <v>27</v>
      </c>
      <c r="C198" s="54" cm="1">
        <f t="array" ref="C198">_xlfn.IFS(
D198="Jenifer Rodrigues",1575,
D198="Tatiana | Serra",9886,
D198="Cristielen da Silva",1211,
D198="Paulo Renato",6127,
D198="Ariane Quebao",1596,
D198="Henrique Godinho",1518,
D198="Timoteo Hellwing",9839,
D198="Gislaine Muller",9937,
D198="Rose - Nelvara",9863,
D198="Nei Xavier",1150,
D198="Raquel Ricardo",1217,
D198="Elisiane Lambrechtt",1234,
D198="Arlecio Lindemann",1328,
D198="Andreia Lopes",1504,
D198="Moacir Lopes",1278,
D198="Dionis Jose",1525,
D198="Volnei Klug",1335,
D198="Jairo Costa",9911,
D198="Camila Arruda",1464,
D198="Viviane Botelho",9872,
D198="Douglas Montagna",1581,
D198="Natália Bombardelli",1429,
D198="Wagner da Silva",1623,
D198="Marcelo de Souza",9808,
D198="Fernando Moura",1450,
D198="Mauricio Keenan",1500,
D198="Vinicius da Luz",9905,
D198="Bruno Santos",1273,
D198="Juliano Lause",1544,
D198="Thiago Fraga",1604,
D198="Evandro da Costa",1235,
D198="Henrik Von Muhlen",1280,
D198="Edson Luiz",1296,
D198="Sidimar Luis",1325,
D198="Luiz Olavo",1607,
D198="Guilherme Juhliano",1522,
D198="Anaina Schmidt",1503,
D198="Perdido",0,
D198="Carlos Alberto",1615,
D198="Fabricio Brancher",1237,
D198="Rita de Cassia",1219,
D198="Jonathas Baptista",1363,
D198="GianFrancisco Silva",1552,
D198="Tiago Ayres",9920,
D198="Victor Hugo",1319,
D198="Jose Carlos",1393,
TRUE,""
)</f>
        <v>1575</v>
      </c>
      <c r="D198" s="57" t="s">
        <v>137</v>
      </c>
      <c r="E198" s="66" t="s">
        <v>138</v>
      </c>
      <c r="F198" s="56" t="str" cm="1">
        <f t="array" ref="F198">_xlfn.IFS(
D198="Andreia Lopes","Serra",
D198="Arlecio Lindemann","Sul",
D198="Dionis Jose","Vale dos Sinos",
D198="Douglas Montagna","Grande POA",
D198="Elisiane Lambrechtt","Grande POA",
D198="Gislaine Muller","Vale dos Sinos",
D198="Henrique Godinho","Grande POA",
D198="Rose - Nelvara","Sul",
D198="Viviane Botelho","Sul",
D198="Ariane Quebao","Grande POA",
D198="Camila Arruda","Sul",
D198="Jairo Costa","Sul",
D198="Moacir Lopes","Grande POA",
D198="Nei Xavier","Grande POA",
D198="Raquel Ricardo","Vale dos Sinos",
D198="Tatiana | Serra","Serra",
D198="Tatiana | Litoral","Litoral",
D198="Timoteo Hellwing","Sul",
D198="Volnei Klug","Sul",
D198="Wagner da Silva","Vale dos Sinos",
D198="Marcelo de Souza","Sul",
D198="Fernando Moura","Serra",
D198="Paulo Renato","Litoral",
D198="Vinicios da Luz","Litoral",
D198="Bruno Santos","Litoral",
D198="Mauricio Keenan","Sul",
D198="Cristielen da Silva","Vale dos Sinos",
D198="Juliano Lause","Grande POA",
D198="Thiago Fraga","Vale dos Sinos",
D198="Natália Bombardelli","Geral",
D198="Jenifer Rodrigues","Geral",
D198="Evandro da Costa","Serra",
D198="Henrik Von Muhlen","Serra",
D198="Vinicius da Luz","Litoral",
D198="Edson Luiz","Sul",
D198="Rose - Nelvaira","Sul",
D198="Sidimar Luis","Serra",
D198="Guilherme Juhliano","Grande POA",
D198="Anaina Schmidt","Sul",
D198="Timoteo Hellwig","Sul",
D198="Carlos Alberto","Sul",
D198="Fabricio Brancher","Serra",
D198="Rita de Cassia","Sul",
D198="Luiz Olavo","Litoral",
D198="GianFrancisco Silva","Grande POA",
D198="Larissa de Moura","Sul",
D198="Jose Carlos","Serra",
D198="Jonathas Baptista","Litoral",
D198="Victor Hugo","Vale dos Sinos",
D198="Tiago Ayres","Sul",
D198="Larissa de Moura","Sul",
D198="Perdido","Perdido",
TRUE,""
)</f>
        <v>Geral</v>
      </c>
      <c r="G198" s="56" t="str">
        <f t="shared" si="3"/>
        <v>Franciele</v>
      </c>
      <c r="H198" s="66" t="s">
        <v>153</v>
      </c>
      <c r="I198" s="76">
        <v>46211</v>
      </c>
      <c r="J198" s="60" t="s">
        <v>34</v>
      </c>
      <c r="K198" s="58"/>
      <c r="L198" s="73"/>
    </row>
    <row r="199" spans="1:12" s="57" customFormat="1" ht="15" customHeight="1">
      <c r="A199" s="8">
        <v>36075</v>
      </c>
      <c r="B199" s="5" t="s">
        <v>27</v>
      </c>
      <c r="C199" s="54" cm="1">
        <f t="array" ref="C199">_xlfn.IFS(
D199="Jenifer Rodrigues",1575,
D199="Tatiana | Serra",9886,
D199="Cristielen da Silva",1211,
D199="Paulo Renato",6127,
D199="Ariane Quebao",1596,
D199="Henrique Godinho",1518,
D199="Timoteo Hellwing",9839,
D199="Gislaine Muller",9937,
D199="Rose - Nelvara",9863,
D199="Nei Xavier",1150,
D199="Raquel Ricardo",1217,
D199="Elisiane Lambrechtt",1234,
D199="Arlecio Lindemann",1328,
D199="Andreia Lopes",1504,
D199="Moacir Lopes",1278,
D199="Dionis Jose",1525,
D199="Volnei Klug",1335,
D199="Jairo Costa",9911,
D199="Camila Arruda",1464,
D199="Viviane Botelho",9872,
D199="Douglas Montagna",1581,
D199="Natália Bombardelli",1429,
D199="Wagner da Silva",1623,
D199="Marcelo de Souza",9808,
D199="Fernando Moura",1450,
D199="Mauricio Keenan",1500,
D199="Vinicius da Luz",9905,
D199="Bruno Santos",1273,
D199="Juliano Lause",1544,
D199="Thiago Fraga",1604,
D199="Evandro da Costa",1235,
D199="Henrik Von Muhlen",1280,
D199="Edson Luiz",1296,
D199="Sidimar Luis",1325,
D199="Luiz Olavo",1607,
D199="Guilherme Juhliano",1522,
D199="Anaina Schmidt",1503,
D199="Perdido",0,
D199="Carlos Alberto",1615,
D199="Fabricio Brancher",1237,
D199="Rita de Cassia",1219,
D199="Jonathas Baptista",1363,
D199="GianFrancisco Silva",1552,
D199="Tiago Ayres",9920,
D199="Victor Hugo",1319,
D199="Jose Carlos",1393,
TRUE,""
)</f>
        <v>1575</v>
      </c>
      <c r="D199" s="57" t="s">
        <v>137</v>
      </c>
      <c r="E199" s="66" t="s">
        <v>138</v>
      </c>
      <c r="F199" s="56" t="str" cm="1">
        <f t="array" ref="F199">_xlfn.IFS(
D199="Andreia Lopes","Serra",
D199="Arlecio Lindemann","Sul",
D199="Dionis Jose","Vale dos Sinos",
D199="Douglas Montagna","Grande POA",
D199="Elisiane Lambrechtt","Grande POA",
D199="Gislaine Muller","Vale dos Sinos",
D199="Henrique Godinho","Grande POA",
D199="Rose - Nelvara","Sul",
D199="Viviane Botelho","Sul",
D199="Ariane Quebao","Grande POA",
D199="Camila Arruda","Sul",
D199="Jairo Costa","Sul",
D199="Moacir Lopes","Grande POA",
D199="Nei Xavier","Grande POA",
D199="Raquel Ricardo","Vale dos Sinos",
D199="Tatiana | Serra","Serra",
D199="Tatiana | Litoral","Litoral",
D199="Timoteo Hellwing","Sul",
D199="Volnei Klug","Sul",
D199="Wagner da Silva","Vale dos Sinos",
D199="Marcelo de Souza","Sul",
D199="Fernando Moura","Serra",
D199="Paulo Renato","Litoral",
D199="Vinicios da Luz","Litoral",
D199="Bruno Santos","Litoral",
D199="Mauricio Keenan","Sul",
D199="Cristielen da Silva","Vale dos Sinos",
D199="Juliano Lause","Grande POA",
D199="Thiago Fraga","Vale dos Sinos",
D199="Natália Bombardelli","Geral",
D199="Jenifer Rodrigues","Geral",
D199="Evandro da Costa","Serra",
D199="Henrik Von Muhlen","Serra",
D199="Vinicius da Luz","Litoral",
D199="Edson Luiz","Sul",
D199="Rose - Nelvaira","Sul",
D199="Sidimar Luis","Serra",
D199="Guilherme Juhliano","Grande POA",
D199="Anaina Schmidt","Sul",
D199="Timoteo Hellwig","Sul",
D199="Carlos Alberto","Sul",
D199="Fabricio Brancher","Serra",
D199="Rita de Cassia","Sul",
D199="Luiz Olavo","Litoral",
D199="GianFrancisco Silva","Grande POA",
D199="Larissa de Moura","Sul",
D199="Jose Carlos","Serra",
D199="Jonathas Baptista","Litoral",
D199="Victor Hugo","Vale dos Sinos",
D199="Tiago Ayres","Sul",
D199="Larissa de Moura","Sul",
D199="Perdido","Perdido",
TRUE,""
)</f>
        <v>Geral</v>
      </c>
      <c r="G199" s="56" t="str">
        <f t="shared" si="3"/>
        <v>Franciele</v>
      </c>
      <c r="H199" s="66" t="s">
        <v>153</v>
      </c>
      <c r="I199" s="76">
        <v>46211</v>
      </c>
      <c r="J199" s="60" t="s">
        <v>34</v>
      </c>
      <c r="K199" s="58"/>
      <c r="L199" s="73"/>
    </row>
    <row r="200" spans="1:12" s="57" customFormat="1" ht="15" customHeight="1">
      <c r="A200" s="8">
        <v>39734</v>
      </c>
      <c r="B200" s="8" t="s">
        <v>135</v>
      </c>
      <c r="C200" s="54" cm="1">
        <f t="array" ref="C200">_xlfn.IFS(
D200="Jenifer Rodrigues",1575,
D200="Tatiana | Serra",9886,
D200="Cristielen da Silva",1211,
D200="Paulo Renato",6127,
D200="Ariane Quebao",1596,
D200="Henrique Godinho",1518,
D200="Timoteo Hellwing",9839,
D200="Gislaine Muller",9937,
D200="Rose - Nelvara",9863,
D200="Nei Xavier",1150,
D200="Raquel Ricardo",1217,
D200="Elisiane Lambrechtt",1234,
D200="Arlecio Lindemann",1328,
D200="Andreia Lopes",1504,
D200="Moacir Lopes",1278,
D200="Dionis Jose",1525,
D200="Volnei Klug",1335,
D200="Jairo Costa",9911,
D200="Camila Arruda",1464,
D200="Viviane Botelho",9872,
D200="Douglas Montagna",1581,
D200="Natália Bombardelli",1429,
D200="Wagner da Silva",1623,
D200="Marcelo de Souza",9808,
D200="Fernando Moura",1450,
D200="Mauricio Keenan",1500,
D200="Vinicius da Luz",9905,
D200="Bruno Santos",1273,
D200="Juliano Lause",1544,
D200="Thiago Fraga",1604,
D200="Evandro da Costa",1235,
D200="Henrik Von Muhlen",1280,
D200="Edson Luiz",1296,
D200="Sidimar Luis",1325,
D200="Luiz Olavo",1607,
D200="Guilherme Juhliano",1522,
D200="Anaina Schmidt",1503,
D200="Perdido",0,
D200="Carlos Alberto",1615,
D200="Fabricio Brancher",1237,
D200="Rita de Cassia",1219,
D200="Jonathas Baptista",1363,
D200="GianFrancisco Silva",1552,
D200="Tiago Ayres",9920,
D200="Victor Hugo",1319,
D200="Jose Carlos",1393,
TRUE,""
)</f>
        <v>0</v>
      </c>
      <c r="D200" s="60" t="s">
        <v>188</v>
      </c>
      <c r="E200" s="60" t="s">
        <v>188</v>
      </c>
      <c r="F200" s="56" t="str" cm="1">
        <f t="array" ref="F200">_xlfn.IFS(
D200="Andreia Lopes","Serra",
D200="Arlecio Lindemann","Sul",
D200="Dionis Jose","Vale dos Sinos",
D200="Douglas Montagna","Grande POA",
D200="Elisiane Lambrechtt","Grande POA",
D200="Gislaine Muller","Vale dos Sinos",
D200="Henrique Godinho","Grande POA",
D200="Rose - Nelvara","Sul",
D200="Viviane Botelho","Sul",
D200="Ariane Quebao","Grande POA",
D200="Camila Arruda","Sul",
D200="Jairo Costa","Sul",
D200="Moacir Lopes","Grande POA",
D200="Nei Xavier","Grande POA",
D200="Raquel Ricardo","Vale dos Sinos",
D200="Tatiana | Serra","Serra",
D200="Tatiana | Litoral","Litoral",
D200="Timoteo Hellwing","Sul",
D200="Volnei Klug","Sul",
D200="Wagner da Silva","Vale dos Sinos",
D200="Marcelo de Souza","Sul",
D200="Fernando Moura","Serra",
D200="Paulo Renato","Litoral",
D200="Vinicios da Luz","Litoral",
D200="Bruno Santos","Litoral",
D200="Mauricio Keenan","Sul",
D200="Cristielen da Silva","Vale dos Sinos",
D200="Juliano Lause","Grande POA",
D200="Thiago Fraga","Vale dos Sinos",
D200="Natália Bombardelli","Geral",
D200="Jenifer Rodrigues","Geral",
D200="Evandro da Costa","Serra",
D200="Henrik Von Muhlen","Serra",
D200="Vinicius da Luz","Litoral",
D200="Edson Luiz","Sul",
D200="Rose - Nelvaira","Sul",
D200="Sidimar Luis","Serra",
D200="Guilherme Juhliano","Grande POA",
D200="Anaina Schmidt","Sul",
D200="Timoteo Hellwig","Sul",
D200="Carlos Alberto","Sul",
D200="Fabricio Brancher","Serra",
D200="Rita de Cassia","Sul",
D200="Luiz Olavo","Litoral",
D200="GianFrancisco Silva","Grande POA",
D200="Larissa de Moura","Sul",
D200="Jose Carlos","Serra",
D200="Jonathas Baptista","Litoral",
D200="Victor Hugo","Vale dos Sinos",
D200="Tiago Ayres","Sul",
D200="Larissa de Moura","Sul",
D200="Perdido","Perdido",
TRUE,""
)</f>
        <v>Perdido</v>
      </c>
      <c r="G200" s="56" t="str">
        <f t="shared" si="3"/>
        <v>Perdido</v>
      </c>
      <c r="H200" s="66" t="s">
        <v>153</v>
      </c>
      <c r="I200" s="76">
        <v>46211</v>
      </c>
      <c r="J200" s="60" t="s">
        <v>34</v>
      </c>
      <c r="K200" s="58"/>
      <c r="L200" s="73"/>
    </row>
    <row r="201" spans="1:12" s="57" customFormat="1" ht="15" customHeight="1">
      <c r="A201" s="8">
        <v>40333</v>
      </c>
      <c r="B201" s="8" t="s">
        <v>135</v>
      </c>
      <c r="C201" s="54" cm="1">
        <f t="array" ref="C201">_xlfn.IFS(
D201="Jenifer Rodrigues",1575,
D201="Tatiana | Serra",9886,
D201="Cristielen da Silva",1211,
D201="Paulo Renato",6127,
D201="Ariane Quebao",1596,
D201="Henrique Godinho",1518,
D201="Timoteo Hellwing",9839,
D201="Gislaine Muller",9937,
D201="Rose - Nelvara",9863,
D201="Nei Xavier",1150,
D201="Raquel Ricardo",1217,
D201="Elisiane Lambrechtt",1234,
D201="Arlecio Lindemann",1328,
D201="Andreia Lopes",1504,
D201="Moacir Lopes",1278,
D201="Dionis Jose",1525,
D201="Volnei Klug",1335,
D201="Jairo Costa",9911,
D201="Camila Arruda",1464,
D201="Viviane Botelho",9872,
D201="Douglas Montagna",1581,
D201="Natália Bombardelli",1429,
D201="Wagner da Silva",1623,
D201="Marcelo de Souza",9808,
D201="Fernando Moura",1450,
D201="Mauricio Keenan",1500,
D201="Vinicius da Luz",9905,
D201="Bruno Santos",1273,
D201="Juliano Lause",1544,
D201="Thiago Fraga",1604,
D201="Evandro da Costa",1235,
D201="Henrik Von Muhlen",1280,
D201="Edson Luiz",1296,
D201="Sidimar Luis",1325,
D201="Luiz Olavo",1607,
D201="Guilherme Juhliano",1522,
D201="Anaina Schmidt",1503,
D201="Perdido",0,
D201="Carlos Alberto",1615,
D201="Fabricio Brancher",1237,
D201="Rita de Cassia",1219,
D201="Jonathas Baptista",1363,
D201="GianFrancisco Silva",1552,
D201="Tiago Ayres",9920,
D201="Victor Hugo",1319,
D201="Jose Carlos",1393,
TRUE,""
)</f>
        <v>0</v>
      </c>
      <c r="D201" s="60" t="s">
        <v>188</v>
      </c>
      <c r="E201" s="60" t="s">
        <v>188</v>
      </c>
      <c r="F201" s="56" t="str" cm="1">
        <f t="array" ref="F201">_xlfn.IFS(
D201="Andreia Lopes","Serra",
D201="Arlecio Lindemann","Sul",
D201="Dionis Jose","Vale dos Sinos",
D201="Douglas Montagna","Grande POA",
D201="Elisiane Lambrechtt","Grande POA",
D201="Gislaine Muller","Vale dos Sinos",
D201="Henrique Godinho","Grande POA",
D201="Rose - Nelvara","Sul",
D201="Viviane Botelho","Sul",
D201="Ariane Quebao","Grande POA",
D201="Camila Arruda","Sul",
D201="Jairo Costa","Sul",
D201="Moacir Lopes","Grande POA",
D201="Nei Xavier","Grande POA",
D201="Raquel Ricardo","Vale dos Sinos",
D201="Tatiana | Serra","Serra",
D201="Tatiana | Litoral","Litoral",
D201="Timoteo Hellwing","Sul",
D201="Volnei Klug","Sul",
D201="Wagner da Silva","Vale dos Sinos",
D201="Marcelo de Souza","Sul",
D201="Fernando Moura","Serra",
D201="Paulo Renato","Litoral",
D201="Vinicios da Luz","Litoral",
D201="Bruno Santos","Litoral",
D201="Mauricio Keenan","Sul",
D201="Cristielen da Silva","Vale dos Sinos",
D201="Juliano Lause","Grande POA",
D201="Thiago Fraga","Vale dos Sinos",
D201="Natália Bombardelli","Geral",
D201="Jenifer Rodrigues","Geral",
D201="Evandro da Costa","Serra",
D201="Henrik Von Muhlen","Serra",
D201="Vinicius da Luz","Litoral",
D201="Edson Luiz","Sul",
D201="Rose - Nelvaira","Sul",
D201="Sidimar Luis","Serra",
D201="Guilherme Juhliano","Grande POA",
D201="Anaina Schmidt","Sul",
D201="Timoteo Hellwig","Sul",
D201="Carlos Alberto","Sul",
D201="Fabricio Brancher","Serra",
D201="Rita de Cassia","Sul",
D201="Luiz Olavo","Litoral",
D201="GianFrancisco Silva","Grande POA",
D201="Larissa de Moura","Sul",
D201="Jose Carlos","Serra",
D201="Jonathas Baptista","Litoral",
D201="Victor Hugo","Vale dos Sinos",
D201="Tiago Ayres","Sul",
D201="Larissa de Moura","Sul",
D201="Perdido","Perdido",
TRUE,""
)</f>
        <v>Perdido</v>
      </c>
      <c r="G201" s="56" t="str">
        <f t="shared" si="3"/>
        <v>Perdido</v>
      </c>
      <c r="H201" s="57" t="s">
        <v>158</v>
      </c>
      <c r="I201" s="76">
        <v>46211</v>
      </c>
      <c r="J201" s="60" t="s">
        <v>34</v>
      </c>
      <c r="K201" s="58"/>
      <c r="L201" s="73"/>
    </row>
    <row r="202" spans="1:12" s="57" customFormat="1" ht="15" customHeight="1">
      <c r="A202" s="8">
        <v>40362</v>
      </c>
      <c r="B202" s="5" t="s">
        <v>27</v>
      </c>
      <c r="C202" s="54" cm="1">
        <f t="array" ref="C202">_xlfn.IFS(
D202="Jenifer Rodrigues",1575,
D202="Tatiana | Serra",9886,
D202="Cristielen da Silva",1211,
D202="Paulo Renato",6127,
D202="Ariane Quebao",1596,
D202="Henrique Godinho",1518,
D202="Timoteo Hellwing",9839,
D202="Gislaine Muller",9937,
D202="Rose - Nelvara",9863,
D202="Nei Xavier",1150,
D202="Raquel Ricardo",1217,
D202="Elisiane Lambrechtt",1234,
D202="Arlecio Lindemann",1328,
D202="Andreia Lopes",1504,
D202="Moacir Lopes",1278,
D202="Dionis Jose",1525,
D202="Volnei Klug",1335,
D202="Jairo Costa",9911,
D202="Camila Arruda",1464,
D202="Viviane Botelho",9872,
D202="Douglas Montagna",1581,
D202="Natália Bombardelli",1429,
D202="Wagner da Silva",1623,
D202="Marcelo de Souza",9808,
D202="Fernando Moura",1450,
D202="Mauricio Keenan",1500,
D202="Vinicius da Luz",9905,
D202="Bruno Santos",1273,
D202="Juliano Lause",1544,
D202="Thiago Fraga",1604,
D202="Evandro da Costa",1235,
D202="Henrik Von Muhlen",1280,
D202="Edson Luiz",1296,
D202="Sidimar Luis",1325,
D202="Luiz Olavo",1607,
D202="Guilherme Juhliano",1522,
D202="Anaina Schmidt",1503,
D202="Perdido",0,
D202="Carlos Alberto",1615,
D202="Fabricio Brancher",1237,
D202="Rita de Cassia",1219,
D202="Jonathas Baptista",1363,
D202="GianFrancisco Silva",1552,
D202="Tiago Ayres",9920,
D202="Victor Hugo",1319,
D202="Jose Carlos",1393,
TRUE,""
)</f>
        <v>1278</v>
      </c>
      <c r="D202" s="8" t="s">
        <v>66</v>
      </c>
      <c r="E202" s="66" t="s">
        <v>48</v>
      </c>
      <c r="F202" s="56" t="str" cm="1">
        <f t="array" ref="F202">_xlfn.IFS(
D202="Andreia Lopes","Serra",
D202="Arlecio Lindemann","Sul",
D202="Dionis Jose","Vale dos Sinos",
D202="Douglas Montagna","Grande POA",
D202="Elisiane Lambrechtt","Grande POA",
D202="Gislaine Muller","Vale dos Sinos",
D202="Henrique Godinho","Grande POA",
D202="Rose - Nelvara","Sul",
D202="Viviane Botelho","Sul",
D202="Ariane Quebao","Grande POA",
D202="Camila Arruda","Sul",
D202="Jairo Costa","Sul",
D202="Moacir Lopes","Grande POA",
D202="Nei Xavier","Grande POA",
D202="Raquel Ricardo","Vale dos Sinos",
D202="Tatiana | Serra","Serra",
D202="Tatiana | Litoral","Litoral",
D202="Timoteo Hellwing","Sul",
D202="Volnei Klug","Sul",
D202="Wagner da Silva","Vale dos Sinos",
D202="Marcelo de Souza","Sul",
D202="Fernando Moura","Serra",
D202="Paulo Renato","Litoral",
D202="Vinicios da Luz","Litoral",
D202="Bruno Santos","Litoral",
D202="Mauricio Keenan","Sul",
D202="Cristielen da Silva","Vale dos Sinos",
D202="Juliano Lause","Grande POA",
D202="Thiago Fraga","Vale dos Sinos",
D202="Natália Bombardelli","Geral",
D202="Jenifer Rodrigues","Geral",
D202="Evandro da Costa","Serra",
D202="Henrik Von Muhlen","Serra",
D202="Vinicius da Luz","Litoral",
D202="Edson Luiz","Sul",
D202="Rose - Nelvaira","Sul",
D202="Sidimar Luis","Serra",
D202="Guilherme Juhliano","Grande POA",
D202="Anaina Schmidt","Sul",
D202="Timoteo Hellwig","Sul",
D202="Carlos Alberto","Sul",
D202="Fabricio Brancher","Serra",
D202="Rita de Cassia","Sul",
D202="Luiz Olavo","Litoral",
D202="GianFrancisco Silva","Grande POA",
D202="Larissa de Moura","Sul",
D202="Jose Carlos","Serra",
D202="Jonathas Baptista","Litoral",
D202="Victor Hugo","Vale dos Sinos",
D202="Tiago Ayres","Sul",
D202="Larissa de Moura","Sul",
D202="Perdido","Perdido",
TRUE,""
)</f>
        <v>Grande POA</v>
      </c>
      <c r="G202" s="56" t="str">
        <f t="shared" si="3"/>
        <v>Juliano</v>
      </c>
      <c r="H202" s="57" t="s">
        <v>158</v>
      </c>
      <c r="I202" s="76">
        <v>46211</v>
      </c>
      <c r="J202" s="60" t="s">
        <v>34</v>
      </c>
      <c r="K202" s="58"/>
      <c r="L202" s="73"/>
    </row>
    <row r="203" spans="1:12" s="57" customFormat="1" ht="15" customHeight="1">
      <c r="A203" s="8">
        <v>42112</v>
      </c>
      <c r="B203" s="5" t="s">
        <v>27</v>
      </c>
      <c r="C203" s="54" cm="1">
        <f t="array" ref="C203">_xlfn.IFS(
D203="Jenifer Rodrigues",1575,
D203="Tatiana | Serra",9886,
D203="Cristielen da Silva",1211,
D203="Paulo Renato",6127,
D203="Ariane Quebao",1596,
D203="Henrique Godinho",1518,
D203="Timoteo Hellwing",9839,
D203="Gislaine Muller",9937,
D203="Rose - Nelvara",9863,
D203="Nei Xavier",1150,
D203="Raquel Ricardo",1217,
D203="Elisiane Lambrechtt",1234,
D203="Arlecio Lindemann",1328,
D203="Andreia Lopes",1504,
D203="Moacir Lopes",1278,
D203="Dionis Jose",1525,
D203="Volnei Klug",1335,
D203="Jairo Costa",9911,
D203="Camila Arruda",1464,
D203="Viviane Botelho",9872,
D203="Douglas Montagna",1581,
D203="Natália Bombardelli",1429,
D203="Wagner da Silva",1623,
D203="Marcelo de Souza",9808,
D203="Fernando Moura",1450,
D203="Mauricio Keenan",1500,
D203="Vinicius da Luz",9905,
D203="Bruno Santos",1273,
D203="Juliano Lause",1544,
D203="Thiago Fraga",1604,
D203="Evandro da Costa",1235,
D203="Henrik Von Muhlen",1280,
D203="Edson Luiz",1296,
D203="Sidimar Luis",1325,
D203="Luiz Olavo",1607,
D203="Guilherme Juhliano",1522,
D203="Anaina Schmidt",1503,
D203="Perdido",0,
D203="Carlos Alberto",1615,
D203="Fabricio Brancher",1237,
D203="Rita de Cassia",1219,
D203="Jonathas Baptista",1363,
D203="GianFrancisco Silva",1552,
D203="Tiago Ayres",9920,
D203="Victor Hugo",1319,
D203="Jose Carlos",1393,
TRUE,""
)</f>
        <v>1575</v>
      </c>
      <c r="D203" s="57" t="s">
        <v>137</v>
      </c>
      <c r="E203" s="66" t="s">
        <v>138</v>
      </c>
      <c r="F203" s="56" t="str" cm="1">
        <f t="array" ref="F203">_xlfn.IFS(
D203="Andreia Lopes","Serra",
D203="Arlecio Lindemann","Sul",
D203="Dionis Jose","Vale dos Sinos",
D203="Douglas Montagna","Grande POA",
D203="Elisiane Lambrechtt","Grande POA",
D203="Gislaine Muller","Vale dos Sinos",
D203="Henrique Godinho","Grande POA",
D203="Rose - Nelvara","Sul",
D203="Viviane Botelho","Sul",
D203="Ariane Quebao","Grande POA",
D203="Camila Arruda","Sul",
D203="Jairo Costa","Sul",
D203="Moacir Lopes","Grande POA",
D203="Nei Xavier","Grande POA",
D203="Raquel Ricardo","Vale dos Sinos",
D203="Tatiana | Serra","Serra",
D203="Tatiana | Litoral","Litoral",
D203="Timoteo Hellwing","Sul",
D203="Volnei Klug","Sul",
D203="Wagner da Silva","Vale dos Sinos",
D203="Marcelo de Souza","Sul",
D203="Fernando Moura","Serra",
D203="Paulo Renato","Litoral",
D203="Vinicios da Luz","Litoral",
D203="Bruno Santos","Litoral",
D203="Mauricio Keenan","Sul",
D203="Cristielen da Silva","Vale dos Sinos",
D203="Juliano Lause","Grande POA",
D203="Thiago Fraga","Vale dos Sinos",
D203="Natália Bombardelli","Geral",
D203="Jenifer Rodrigues","Geral",
D203="Evandro da Costa","Serra",
D203="Henrik Von Muhlen","Serra",
D203="Vinicius da Luz","Litoral",
D203="Edson Luiz","Sul",
D203="Rose - Nelvaira","Sul",
D203="Sidimar Luis","Serra",
D203="Guilherme Juhliano","Grande POA",
D203="Anaina Schmidt","Sul",
D203="Timoteo Hellwig","Sul",
D203="Carlos Alberto","Sul",
D203="Fabricio Brancher","Serra",
D203="Rita de Cassia","Sul",
D203="Luiz Olavo","Litoral",
D203="GianFrancisco Silva","Grande POA",
D203="Larissa de Moura","Sul",
D203="Jose Carlos","Serra",
D203="Jonathas Baptista","Litoral",
D203="Victor Hugo","Vale dos Sinos",
D203="Tiago Ayres","Sul",
D203="Larissa de Moura","Sul",
D203="Perdido","Perdido",
TRUE,""
)</f>
        <v>Geral</v>
      </c>
      <c r="G203" s="56" t="str">
        <f t="shared" si="3"/>
        <v>Franciele</v>
      </c>
      <c r="H203" s="66" t="s">
        <v>153</v>
      </c>
      <c r="I203" s="76">
        <v>46211</v>
      </c>
      <c r="J203" s="60" t="s">
        <v>34</v>
      </c>
      <c r="K203" s="58"/>
      <c r="L203" s="73"/>
    </row>
    <row r="204" spans="1:12" s="57" customFormat="1" ht="15" customHeight="1">
      <c r="A204" s="8">
        <v>42292</v>
      </c>
      <c r="B204" s="5" t="s">
        <v>27</v>
      </c>
      <c r="C204" s="54" cm="1">
        <f t="array" ref="C204">_xlfn.IFS(
D204="Jenifer Rodrigues",1575,
D204="Tatiana | Serra",9886,
D204="Cristielen da Silva",1211,
D204="Paulo Renato",6127,
D204="Ariane Quebao",1596,
D204="Henrique Godinho",1518,
D204="Timoteo Hellwing",9839,
D204="Gislaine Muller",9937,
D204="Rose - Nelvara",9863,
D204="Nei Xavier",1150,
D204="Raquel Ricardo",1217,
D204="Elisiane Lambrechtt",1234,
D204="Arlecio Lindemann",1328,
D204="Andreia Lopes",1504,
D204="Moacir Lopes",1278,
D204="Dionis Jose",1525,
D204="Volnei Klug",1335,
D204="Jairo Costa",9911,
D204="Camila Arruda",1464,
D204="Viviane Botelho",9872,
D204="Douglas Montagna",1581,
D204="Natália Bombardelli",1429,
D204="Wagner da Silva",1623,
D204="Marcelo de Souza",9808,
D204="Fernando Moura",1450,
D204="Mauricio Keenan",1500,
D204="Vinicius da Luz",9905,
D204="Bruno Santos",1273,
D204="Juliano Lause",1544,
D204="Thiago Fraga",1604,
D204="Evandro da Costa",1235,
D204="Henrik Von Muhlen",1280,
D204="Edson Luiz",1296,
D204="Sidimar Luis",1325,
D204="Luiz Olavo",1607,
D204="Guilherme Juhliano",1522,
D204="Anaina Schmidt",1503,
D204="Perdido",0,
D204="Carlos Alberto",1615,
D204="Fabricio Brancher",1237,
D204="Rita de Cassia",1219,
D204="Jonathas Baptista",1363,
D204="GianFrancisco Silva",1552,
D204="Tiago Ayres",9920,
D204="Victor Hugo",1319,
D204="Jose Carlos",1393,
TRUE,""
)</f>
        <v>1575</v>
      </c>
      <c r="D204" s="57" t="s">
        <v>137</v>
      </c>
      <c r="E204" s="66" t="s">
        <v>138</v>
      </c>
      <c r="F204" s="56" t="str" cm="1">
        <f t="array" ref="F204">_xlfn.IFS(
D204="Andreia Lopes","Serra",
D204="Arlecio Lindemann","Sul",
D204="Dionis Jose","Vale dos Sinos",
D204="Douglas Montagna","Grande POA",
D204="Elisiane Lambrechtt","Grande POA",
D204="Gislaine Muller","Vale dos Sinos",
D204="Henrique Godinho","Grande POA",
D204="Rose - Nelvara","Sul",
D204="Viviane Botelho","Sul",
D204="Ariane Quebao","Grande POA",
D204="Camila Arruda","Sul",
D204="Jairo Costa","Sul",
D204="Moacir Lopes","Grande POA",
D204="Nei Xavier","Grande POA",
D204="Raquel Ricardo","Vale dos Sinos",
D204="Tatiana | Serra","Serra",
D204="Tatiana | Litoral","Litoral",
D204="Timoteo Hellwing","Sul",
D204="Volnei Klug","Sul",
D204="Wagner da Silva","Vale dos Sinos",
D204="Marcelo de Souza","Sul",
D204="Fernando Moura","Serra",
D204="Paulo Renato","Litoral",
D204="Vinicios da Luz","Litoral",
D204="Bruno Santos","Litoral",
D204="Mauricio Keenan","Sul",
D204="Cristielen da Silva","Vale dos Sinos",
D204="Juliano Lause","Grande POA",
D204="Thiago Fraga","Vale dos Sinos",
D204="Natália Bombardelli","Geral",
D204="Jenifer Rodrigues","Geral",
D204="Evandro da Costa","Serra",
D204="Henrik Von Muhlen","Serra",
D204="Vinicius da Luz","Litoral",
D204="Edson Luiz","Sul",
D204="Rose - Nelvaira","Sul",
D204="Sidimar Luis","Serra",
D204="Guilherme Juhliano","Grande POA",
D204="Anaina Schmidt","Sul",
D204="Timoteo Hellwig","Sul",
D204="Carlos Alberto","Sul",
D204="Fabricio Brancher","Serra",
D204="Rita de Cassia","Sul",
D204="Luiz Olavo","Litoral",
D204="GianFrancisco Silva","Grande POA",
D204="Larissa de Moura","Sul",
D204="Jose Carlos","Serra",
D204="Jonathas Baptista","Litoral",
D204="Victor Hugo","Vale dos Sinos",
D204="Tiago Ayres","Sul",
D204="Larissa de Moura","Sul",
D204="Perdido","Perdido",
TRUE,""
)</f>
        <v>Geral</v>
      </c>
      <c r="G204" s="56" t="str">
        <f t="shared" si="3"/>
        <v>Franciele</v>
      </c>
      <c r="H204" s="66" t="s">
        <v>153</v>
      </c>
      <c r="I204" s="76">
        <v>46211</v>
      </c>
      <c r="J204" s="60" t="s">
        <v>34</v>
      </c>
      <c r="K204" s="58"/>
      <c r="L204" s="73"/>
    </row>
    <row r="205" spans="1:12" s="57" customFormat="1" ht="15" customHeight="1">
      <c r="A205" s="8">
        <v>43111</v>
      </c>
      <c r="B205" s="5" t="s">
        <v>27</v>
      </c>
      <c r="C205" s="54" cm="1">
        <f t="array" ref="C205">_xlfn.IFS(
D205="Jenifer Rodrigues",1575,
D205="Tatiana | Serra",9886,
D205="Cristielen da Silva",1211,
D205="Paulo Renato",6127,
D205="Ariane Quebao",1596,
D205="Henrique Godinho",1518,
D205="Timoteo Hellwing",9839,
D205="Gislaine Muller",9937,
D205="Rose - Nelvara",9863,
D205="Nei Xavier",1150,
D205="Raquel Ricardo",1217,
D205="Elisiane Lambrechtt",1234,
D205="Arlecio Lindemann",1328,
D205="Andreia Lopes",1504,
D205="Moacir Lopes",1278,
D205="Dionis Jose",1525,
D205="Volnei Klug",1335,
D205="Jairo Costa",9911,
D205="Camila Arruda",1464,
D205="Viviane Botelho",9872,
D205="Douglas Montagna",1581,
D205="Natália Bombardelli",1429,
D205="Wagner da Silva",1623,
D205="Marcelo de Souza",9808,
D205="Fernando Moura",1450,
D205="Mauricio Keenan",1500,
D205="Vinicius da Luz",9905,
D205="Bruno Santos",1273,
D205="Juliano Lause",1544,
D205="Thiago Fraga",1604,
D205="Evandro da Costa",1235,
D205="Henrik Von Muhlen",1280,
D205="Edson Luiz",1296,
D205="Sidimar Luis",1325,
D205="Luiz Olavo",1607,
D205="Guilherme Juhliano",1522,
D205="Anaina Schmidt",1503,
D205="Perdido",0,
D205="Carlos Alberto",1615,
D205="Fabricio Brancher",1237,
D205="Rita de Cassia",1219,
D205="Jonathas Baptista",1363,
D205="GianFrancisco Silva",1552,
D205="Tiago Ayres",9920,
D205="Victor Hugo",1319,
D205="Jose Carlos",1393,
TRUE,""
)</f>
        <v>1575</v>
      </c>
      <c r="D205" s="57" t="s">
        <v>137</v>
      </c>
      <c r="E205" s="66" t="s">
        <v>138</v>
      </c>
      <c r="F205" s="56" t="str" cm="1">
        <f t="array" ref="F205">_xlfn.IFS(
D205="Andreia Lopes","Serra",
D205="Arlecio Lindemann","Sul",
D205="Dionis Jose","Vale dos Sinos",
D205="Douglas Montagna","Grande POA",
D205="Elisiane Lambrechtt","Grande POA",
D205="Gislaine Muller","Vale dos Sinos",
D205="Henrique Godinho","Grande POA",
D205="Rose - Nelvara","Sul",
D205="Viviane Botelho","Sul",
D205="Ariane Quebao","Grande POA",
D205="Camila Arruda","Sul",
D205="Jairo Costa","Sul",
D205="Moacir Lopes","Grande POA",
D205="Nei Xavier","Grande POA",
D205="Raquel Ricardo","Vale dos Sinos",
D205="Tatiana | Serra","Serra",
D205="Tatiana | Litoral","Litoral",
D205="Timoteo Hellwing","Sul",
D205="Volnei Klug","Sul",
D205="Wagner da Silva","Vale dos Sinos",
D205="Marcelo de Souza","Sul",
D205="Fernando Moura","Serra",
D205="Paulo Renato","Litoral",
D205="Vinicios da Luz","Litoral",
D205="Bruno Santos","Litoral",
D205="Mauricio Keenan","Sul",
D205="Cristielen da Silva","Vale dos Sinos",
D205="Juliano Lause","Grande POA",
D205="Thiago Fraga","Vale dos Sinos",
D205="Natália Bombardelli","Geral",
D205="Jenifer Rodrigues","Geral",
D205="Evandro da Costa","Serra",
D205="Henrik Von Muhlen","Serra",
D205="Vinicius da Luz","Litoral",
D205="Edson Luiz","Sul",
D205="Rose - Nelvaira","Sul",
D205="Sidimar Luis","Serra",
D205="Guilherme Juhliano","Grande POA",
D205="Anaina Schmidt","Sul",
D205="Timoteo Hellwig","Sul",
D205="Carlos Alberto","Sul",
D205="Fabricio Brancher","Serra",
D205="Rita de Cassia","Sul",
D205="Luiz Olavo","Litoral",
D205="GianFrancisco Silva","Grande POA",
D205="Larissa de Moura","Sul",
D205="Jose Carlos","Serra",
D205="Jonathas Baptista","Litoral",
D205="Victor Hugo","Vale dos Sinos",
D205="Tiago Ayres","Sul",
D205="Larissa de Moura","Sul",
D205="Perdido","Perdido",
TRUE,""
)</f>
        <v>Geral</v>
      </c>
      <c r="G205" s="56" t="str">
        <f t="shared" si="3"/>
        <v>Franciele</v>
      </c>
      <c r="H205" s="66" t="s">
        <v>153</v>
      </c>
      <c r="I205" s="76">
        <v>46211</v>
      </c>
      <c r="J205" s="60" t="s">
        <v>34</v>
      </c>
      <c r="K205" s="58"/>
      <c r="L205" s="73"/>
    </row>
    <row r="206" spans="1:12" s="57" customFormat="1" ht="15" customHeight="1">
      <c r="A206" s="8">
        <v>43386</v>
      </c>
      <c r="B206" s="8" t="s">
        <v>135</v>
      </c>
      <c r="C206" s="54" cm="1">
        <f t="array" ref="C206">_xlfn.IFS(
D206="Jenifer Rodrigues",1575,
D206="Tatiana | Serra",9886,
D206="Cristielen da Silva",1211,
D206="Paulo Renato",6127,
D206="Ariane Quebao",1596,
D206="Henrique Godinho",1518,
D206="Timoteo Hellwing",9839,
D206="Gislaine Muller",9937,
D206="Rose - Nelvara",9863,
D206="Nei Xavier",1150,
D206="Raquel Ricardo",1217,
D206="Elisiane Lambrechtt",1234,
D206="Arlecio Lindemann",1328,
D206="Andreia Lopes",1504,
D206="Moacir Lopes",1278,
D206="Dionis Jose",1525,
D206="Volnei Klug",1335,
D206="Jairo Costa",9911,
D206="Camila Arruda",1464,
D206="Viviane Botelho",9872,
D206="Douglas Montagna",1581,
D206="Natália Bombardelli",1429,
D206="Wagner da Silva",1623,
D206="Marcelo de Souza",9808,
D206="Fernando Moura",1450,
D206="Mauricio Keenan",1500,
D206="Vinicius da Luz",9905,
D206="Bruno Santos",1273,
D206="Juliano Lause",1544,
D206="Thiago Fraga",1604,
D206="Evandro da Costa",1235,
D206="Henrik Von Muhlen",1280,
D206="Edson Luiz",1296,
D206="Sidimar Luis",1325,
D206="Luiz Olavo",1607,
D206="Guilherme Juhliano",1522,
D206="Anaina Schmidt",1503,
D206="Perdido",0,
D206="Carlos Alberto",1615,
D206="Fabricio Brancher",1237,
D206="Rita de Cassia",1219,
D206="Jonathas Baptista",1363,
D206="GianFrancisco Silva",1552,
D206="Tiago Ayres",9920,
D206="Victor Hugo",1319,
D206="Jose Carlos",1393,
TRUE,""
)</f>
        <v>0</v>
      </c>
      <c r="D206" s="60" t="s">
        <v>188</v>
      </c>
      <c r="E206" s="60" t="s">
        <v>188</v>
      </c>
      <c r="F206" s="56" t="str" cm="1">
        <f t="array" ref="F206">_xlfn.IFS(
D206="Andreia Lopes","Serra",
D206="Arlecio Lindemann","Sul",
D206="Dionis Jose","Vale dos Sinos",
D206="Douglas Montagna","Grande POA",
D206="Elisiane Lambrechtt","Grande POA",
D206="Gislaine Muller","Vale dos Sinos",
D206="Henrique Godinho","Grande POA",
D206="Rose - Nelvara","Sul",
D206="Viviane Botelho","Sul",
D206="Ariane Quebao","Grande POA",
D206="Camila Arruda","Sul",
D206="Jairo Costa","Sul",
D206="Moacir Lopes","Grande POA",
D206="Nei Xavier","Grande POA",
D206="Raquel Ricardo","Vale dos Sinos",
D206="Tatiana | Serra","Serra",
D206="Tatiana | Litoral","Litoral",
D206="Timoteo Hellwing","Sul",
D206="Volnei Klug","Sul",
D206="Wagner da Silva","Vale dos Sinos",
D206="Marcelo de Souza","Sul",
D206="Fernando Moura","Serra",
D206="Paulo Renato","Litoral",
D206="Vinicios da Luz","Litoral",
D206="Bruno Santos","Litoral",
D206="Mauricio Keenan","Sul",
D206="Cristielen da Silva","Vale dos Sinos",
D206="Juliano Lause","Grande POA",
D206="Thiago Fraga","Vale dos Sinos",
D206="Natália Bombardelli","Geral",
D206="Jenifer Rodrigues","Geral",
D206="Evandro da Costa","Serra",
D206="Henrik Von Muhlen","Serra",
D206="Vinicius da Luz","Litoral",
D206="Edson Luiz","Sul",
D206="Rose - Nelvaira","Sul",
D206="Sidimar Luis","Serra",
D206="Guilherme Juhliano","Grande POA",
D206="Anaina Schmidt","Sul",
D206="Timoteo Hellwig","Sul",
D206="Carlos Alberto","Sul",
D206="Fabricio Brancher","Serra",
D206="Rita de Cassia","Sul",
D206="Luiz Olavo","Litoral",
D206="GianFrancisco Silva","Grande POA",
D206="Larissa de Moura","Sul",
D206="Jose Carlos","Serra",
D206="Jonathas Baptista","Litoral",
D206="Victor Hugo","Vale dos Sinos",
D206="Tiago Ayres","Sul",
D206="Larissa de Moura","Sul",
D206="Perdido","Perdido",
TRUE,""
)</f>
        <v>Perdido</v>
      </c>
      <c r="G206" s="56" t="str">
        <f t="shared" si="3"/>
        <v>Perdido</v>
      </c>
      <c r="H206" s="66" t="s">
        <v>153</v>
      </c>
      <c r="I206" s="76">
        <v>46211</v>
      </c>
      <c r="J206" s="60" t="s">
        <v>34</v>
      </c>
      <c r="K206" s="58"/>
      <c r="L206" s="73"/>
    </row>
    <row r="207" spans="1:12" s="57" customFormat="1" ht="15" customHeight="1">
      <c r="A207" s="8">
        <v>43434</v>
      </c>
      <c r="B207" s="5" t="s">
        <v>27</v>
      </c>
      <c r="C207" s="54" cm="1">
        <f t="array" ref="C207">_xlfn.IFS(
D207="Jenifer Rodrigues",1575,
D207="Tatiana | Serra",9886,
D207="Cristielen da Silva",1211,
D207="Paulo Renato",6127,
D207="Ariane Quebao",1596,
D207="Henrique Godinho",1518,
D207="Timoteo Hellwing",9839,
D207="Gislaine Muller",9937,
D207="Rose - Nelvara",9863,
D207="Nei Xavier",1150,
D207="Raquel Ricardo",1217,
D207="Elisiane Lambrechtt",1234,
D207="Arlecio Lindemann",1328,
D207="Andreia Lopes",1504,
D207="Moacir Lopes",1278,
D207="Dionis Jose",1525,
D207="Volnei Klug",1335,
D207="Jairo Costa",9911,
D207="Camila Arruda",1464,
D207="Viviane Botelho",9872,
D207="Douglas Montagna",1581,
D207="Natália Bombardelli",1429,
D207="Wagner da Silva",1623,
D207="Marcelo de Souza",9808,
D207="Fernando Moura",1450,
D207="Mauricio Keenan",1500,
D207="Vinicius da Luz",9905,
D207="Bruno Santos",1273,
D207="Juliano Lause",1544,
D207="Thiago Fraga",1604,
D207="Evandro da Costa",1235,
D207="Henrik Von Muhlen",1280,
D207="Edson Luiz",1296,
D207="Sidimar Luis",1325,
D207="Luiz Olavo",1607,
D207="Guilherme Juhliano",1522,
D207="Anaina Schmidt",1503,
D207="Perdido",0,
D207="Carlos Alberto",1615,
D207="Fabricio Brancher",1237,
D207="Rita de Cassia",1219,
D207="Jonathas Baptista",1363,
D207="GianFrancisco Silva",1552,
D207="Tiago Ayres",9920,
D207="Victor Hugo",1319,
D207="Jose Carlos",1393,
TRUE,""
)</f>
        <v>1575</v>
      </c>
      <c r="D207" s="57" t="s">
        <v>137</v>
      </c>
      <c r="E207" s="66" t="s">
        <v>138</v>
      </c>
      <c r="F207" s="56" t="str" cm="1">
        <f t="array" ref="F207">_xlfn.IFS(
D207="Andreia Lopes","Serra",
D207="Arlecio Lindemann","Sul",
D207="Dionis Jose","Vale dos Sinos",
D207="Douglas Montagna","Grande POA",
D207="Elisiane Lambrechtt","Grande POA",
D207="Gislaine Muller","Vale dos Sinos",
D207="Henrique Godinho","Grande POA",
D207="Rose - Nelvara","Sul",
D207="Viviane Botelho","Sul",
D207="Ariane Quebao","Grande POA",
D207="Camila Arruda","Sul",
D207="Jairo Costa","Sul",
D207="Moacir Lopes","Grande POA",
D207="Nei Xavier","Grande POA",
D207="Raquel Ricardo","Vale dos Sinos",
D207="Tatiana | Serra","Serra",
D207="Tatiana | Litoral","Litoral",
D207="Timoteo Hellwing","Sul",
D207="Volnei Klug","Sul",
D207="Wagner da Silva","Vale dos Sinos",
D207="Marcelo de Souza","Sul",
D207="Fernando Moura","Serra",
D207="Paulo Renato","Litoral",
D207="Vinicios da Luz","Litoral",
D207="Bruno Santos","Litoral",
D207="Mauricio Keenan","Sul",
D207="Cristielen da Silva","Vale dos Sinos",
D207="Juliano Lause","Grande POA",
D207="Thiago Fraga","Vale dos Sinos",
D207="Natália Bombardelli","Geral",
D207="Jenifer Rodrigues","Geral",
D207="Evandro da Costa","Serra",
D207="Henrik Von Muhlen","Serra",
D207="Vinicius da Luz","Litoral",
D207="Edson Luiz","Sul",
D207="Rose - Nelvaira","Sul",
D207="Sidimar Luis","Serra",
D207="Guilherme Juhliano","Grande POA",
D207="Anaina Schmidt","Sul",
D207="Timoteo Hellwig","Sul",
D207="Carlos Alberto","Sul",
D207="Fabricio Brancher","Serra",
D207="Rita de Cassia","Sul",
D207="Luiz Olavo","Litoral",
D207="GianFrancisco Silva","Grande POA",
D207="Larissa de Moura","Sul",
D207="Jose Carlos","Serra",
D207="Jonathas Baptista","Litoral",
D207="Victor Hugo","Vale dos Sinos",
D207="Tiago Ayres","Sul",
D207="Larissa de Moura","Sul",
D207="Perdido","Perdido",
TRUE,""
)</f>
        <v>Geral</v>
      </c>
      <c r="G207" s="56" t="str">
        <f t="shared" si="3"/>
        <v>Franciele</v>
      </c>
      <c r="H207" s="66" t="s">
        <v>153</v>
      </c>
      <c r="I207" s="76">
        <v>46211</v>
      </c>
      <c r="J207" s="60" t="s">
        <v>34</v>
      </c>
      <c r="K207" s="58"/>
      <c r="L207" s="73"/>
    </row>
    <row r="208" spans="1:12" s="57" customFormat="1" ht="15" customHeight="1">
      <c r="A208" s="8">
        <v>44663</v>
      </c>
      <c r="B208" s="5" t="s">
        <v>27</v>
      </c>
      <c r="C208" s="54" t="str" cm="1">
        <f t="array" ref="C208">_xlfn.IFS(
D208="Jenifer Rodrigues",1575,
D208="Tatiana | Serra",9886,
D208="Cristielen da Silva",1211,
D208="Paulo Renato",6127,
D208="Ariane Quebao",1596,
D208="Henrique Godinho",1518,
D208="Timoteo Hellwing",9839,
D208="Gislaine Muller",9937,
D208="Rose - Nelvara",9863,
D208="Nei Xavier",1150,
D208="Raquel Ricardo",1217,
D208="Elisiane Lambrechtt",1234,
D208="Arlecio Lindemann",1328,
D208="Andreia Lopes",1504,
D208="Moacir Lopes",1278,
D208="Dionis Jose",1525,
D208="Volnei Klug",1335,
D208="Jairo Costa",9911,
D208="Camila Arruda",1464,
D208="Viviane Botelho",9872,
D208="Douglas Montagna",1581,
D208="Natália Bombardelli",1429,
D208="Wagner da Silva",1623,
D208="Marcelo de Souza",9808,
D208="Fernando Moura",1450,
D208="Mauricio Keenan",1500,
D208="Vinicius da Luz",9905,
D208="Bruno Santos",1273,
D208="Juliano Lause",1544,
D208="Thiago Fraga",1604,
D208="Evandro da Costa",1235,
D208="Henrik Von Muhlen",1280,
D208="Edson Luiz",1296,
D208="Sidimar Luis",1325,
D208="Luiz Olavo",1607,
D208="Guilherme Juhliano",1522,
D208="Anaina Schmidt",1503,
D208="Perdido",0,
D208="Carlos Alberto",1615,
D208="Fabricio Brancher",1237,
D208="Rita de Cassia",1219,
D208="Jonathas Baptista",1363,
D208="GianFrancisco Silva",1552,
D208="Tiago Ayres",9920,
D208="Victor Hugo",1319,
D208="Jose Carlos",1393,
TRUE,""
)</f>
        <v/>
      </c>
      <c r="D208" s="8" t="s">
        <v>160</v>
      </c>
      <c r="E208" s="66" t="s">
        <v>48</v>
      </c>
      <c r="F208" s="56" t="str" cm="1">
        <f t="array" ref="F208">_xlfn.IFS(
D208="Andreia Lopes","Serra",
D208="Arlecio Lindemann","Sul",
D208="Dionis Jose","Vale dos Sinos",
D208="Douglas Montagna","Grande POA",
D208="Elisiane Lambrechtt","Grande POA",
D208="Gislaine Muller","Vale dos Sinos",
D208="Henrique Godinho","Grande POA",
D208="Rose - Nelvara","Sul",
D208="Viviane Botelho","Sul",
D208="Ariane Quebao","Grande POA",
D208="Camila Arruda","Sul",
D208="Jairo Costa","Sul",
D208="Moacir Lopes","Grande POA",
D208="Nei Xavier","Grande POA",
D208="Raquel Ricardo","Vale dos Sinos",
D208="Tatiana | Serra","Serra",
D208="Tatiana | Litoral","Litoral",
D208="Timoteo Hellwing","Sul",
D208="Volnei Klug","Sul",
D208="Wagner da Silva","Vale dos Sinos",
D208="Marcelo de Souza","Sul",
D208="Fernando Moura","Serra",
D208="Paulo Renato","Litoral",
D208="Vinicios da Luz","Litoral",
D208="Bruno Santos","Litoral",
D208="Mauricio Keenan","Sul",
D208="Cristielen da Silva","Vale dos Sinos",
D208="Juliano Lause","Grande POA",
D208="Thiago Fraga","Vale dos Sinos",
D208="Natália Bombardelli","Geral",
D208="Jenifer Rodrigues","Geral",
D208="Evandro da Costa","Serra",
D208="Henrik Von Muhlen","Serra",
D208="Vinicius da Luz","Litoral",
D208="Edson Luiz","Sul",
D208="Rose - Nelvaira","Sul",
D208="Sidimar Luis","Serra",
D208="Guilherme Juhliano","Grande POA",
D208="Anaina Schmidt","Sul",
D208="Timoteo Hellwig","Sul",
D208="Carlos Alberto","Sul",
D208="Fabricio Brancher","Serra",
D208="Rita de Cassia","Sul",
D208="Luiz Olavo","Litoral",
D208="GianFrancisco Silva","Grande POA",
D208="Larissa de Moura","Sul",
D208="Jose Carlos","Serra",
D208="Jonathas Baptista","Litoral",
D208="Victor Hugo","Vale dos Sinos",
D208="Tiago Ayres","Sul",
D208="Larissa de Moura","Sul",
D208="Perdido","Perdido",
TRUE,""
)</f>
        <v>Sul</v>
      </c>
      <c r="G208" s="56" t="str">
        <f t="shared" si="3"/>
        <v>Moizes</v>
      </c>
      <c r="H208" s="57" t="s">
        <v>158</v>
      </c>
      <c r="I208" s="76">
        <v>46211</v>
      </c>
      <c r="J208" s="60" t="s">
        <v>34</v>
      </c>
      <c r="K208" s="58"/>
      <c r="L208" s="73"/>
    </row>
    <row r="209" spans="1:12" s="57" customFormat="1" ht="15" customHeight="1">
      <c r="A209" s="8">
        <v>45117</v>
      </c>
      <c r="B209" s="5" t="s">
        <v>27</v>
      </c>
      <c r="C209" s="54" cm="1">
        <f t="array" ref="C209">_xlfn.IFS(
D209="Jenifer Rodrigues",1575,
D209="Tatiana | Serra",9886,
D209="Cristielen da Silva",1211,
D209="Paulo Renato",6127,
D209="Ariane Quebao",1596,
D209="Henrique Godinho",1518,
D209="Timoteo Hellwing",9839,
D209="Gislaine Muller",9937,
D209="Rose - Nelvara",9863,
D209="Nei Xavier",1150,
D209="Raquel Ricardo",1217,
D209="Elisiane Lambrechtt",1234,
D209="Arlecio Lindemann",1328,
D209="Andreia Lopes",1504,
D209="Moacir Lopes",1278,
D209="Dionis Jose",1525,
D209="Volnei Klug",1335,
D209="Jairo Costa",9911,
D209="Camila Arruda",1464,
D209="Viviane Botelho",9872,
D209="Douglas Montagna",1581,
D209="Natália Bombardelli",1429,
D209="Wagner da Silva",1623,
D209="Marcelo de Souza",9808,
D209="Fernando Moura",1450,
D209="Mauricio Keenan",1500,
D209="Vinicius da Luz",9905,
D209="Bruno Santos",1273,
D209="Juliano Lause",1544,
D209="Thiago Fraga",1604,
D209="Evandro da Costa",1235,
D209="Henrik Von Muhlen",1280,
D209="Edson Luiz",1296,
D209="Sidimar Luis",1325,
D209="Luiz Olavo",1607,
D209="Guilherme Juhliano",1522,
D209="Anaina Schmidt",1503,
D209="Perdido",0,
D209="Carlos Alberto",1615,
D209="Fabricio Brancher",1237,
D209="Rita de Cassia",1219,
D209="Jonathas Baptista",1363,
D209="GianFrancisco Silva",1552,
D209="Tiago Ayres",9920,
D209="Victor Hugo",1319,
D209="Jose Carlos",1393,
TRUE,""
)</f>
        <v>1623</v>
      </c>
      <c r="D209" s="8" t="s">
        <v>81</v>
      </c>
      <c r="E209" s="66" t="s">
        <v>48</v>
      </c>
      <c r="F209" s="56" t="str" cm="1">
        <f t="array" ref="F209">_xlfn.IFS(
D209="Andreia Lopes","Serra",
D209="Arlecio Lindemann","Sul",
D209="Dionis Jose","Vale dos Sinos",
D209="Douglas Montagna","Grande POA",
D209="Elisiane Lambrechtt","Grande POA",
D209="Gislaine Muller","Vale dos Sinos",
D209="Henrique Godinho","Grande POA",
D209="Rose - Nelvara","Sul",
D209="Viviane Botelho","Sul",
D209="Ariane Quebao","Grande POA",
D209="Camila Arruda","Sul",
D209="Jairo Costa","Sul",
D209="Moacir Lopes","Grande POA",
D209="Nei Xavier","Grande POA",
D209="Raquel Ricardo","Vale dos Sinos",
D209="Tatiana | Serra","Serra",
D209="Tatiana | Litoral","Litoral",
D209="Timoteo Hellwing","Sul",
D209="Volnei Klug","Sul",
D209="Wagner da Silva","Vale dos Sinos",
D209="Marcelo de Souza","Sul",
D209="Fernando Moura","Serra",
D209="Paulo Renato","Litoral",
D209="Vinicios da Luz","Litoral",
D209="Bruno Santos","Litoral",
D209="Mauricio Keenan","Sul",
D209="Cristielen da Silva","Vale dos Sinos",
D209="Juliano Lause","Grande POA",
D209="Thiago Fraga","Vale dos Sinos",
D209="Natália Bombardelli","Geral",
D209="Jenifer Rodrigues","Geral",
D209="Evandro da Costa","Serra",
D209="Henrik Von Muhlen","Serra",
D209="Vinicius da Luz","Litoral",
D209="Edson Luiz","Sul",
D209="Rose - Nelvaira","Sul",
D209="Sidimar Luis","Serra",
D209="Guilherme Juhliano","Grande POA",
D209="Anaina Schmidt","Sul",
D209="Timoteo Hellwig","Sul",
D209="Carlos Alberto","Sul",
D209="Fabricio Brancher","Serra",
D209="Rita de Cassia","Sul",
D209="Luiz Olavo","Litoral",
D209="GianFrancisco Silva","Grande POA",
D209="Larissa de Moura","Sul",
D209="Jose Carlos","Serra",
D209="Jonathas Baptista","Litoral",
D209="Victor Hugo","Vale dos Sinos",
D209="Tiago Ayres","Sul",
D209="Larissa de Moura","Sul",
D209="Perdido","Perdido",
TRUE,""
)</f>
        <v>Vale dos Sinos</v>
      </c>
      <c r="G209" s="56" t="str">
        <f t="shared" si="3"/>
        <v>Leonardo</v>
      </c>
      <c r="H209" s="57" t="s">
        <v>158</v>
      </c>
      <c r="I209" s="76">
        <v>46211</v>
      </c>
      <c r="J209" s="60" t="s">
        <v>34</v>
      </c>
      <c r="K209" s="58"/>
      <c r="L209" s="73"/>
    </row>
    <row r="210" spans="1:12" s="57" customFormat="1" ht="15" customHeight="1">
      <c r="A210" s="8">
        <v>39991</v>
      </c>
      <c r="B210" s="8" t="s">
        <v>135</v>
      </c>
      <c r="C210" s="54" cm="1">
        <f t="array" ref="C210">_xlfn.IFS(
D210="Jenifer Rodrigues",1575,
D210="Tatiana | Serra",9886,
D210="Cristielen da Silva",1211,
D210="Paulo Renato",6127,
D210="Ariane Quebao",1596,
D210="Henrique Godinho",1518,
D210="Timoteo Hellwing",9839,
D210="Gislaine Muller",9937,
D210="Rose - Nelvara",9863,
D210="Nei Xavier",1150,
D210="Raquel Ricardo",1217,
D210="Elisiane Lambrechtt",1234,
D210="Arlecio Lindemann",1328,
D210="Andreia Lopes",1504,
D210="Moacir Lopes",1278,
D210="Dionis Jose",1525,
D210="Volnei Klug",1335,
D210="Jairo Costa",9911,
D210="Camila Arruda",1464,
D210="Viviane Botelho",9872,
D210="Douglas Montagna",1581,
D210="Natália Bombardelli",1429,
D210="Wagner da Silva",1623,
D210="Marcelo de Souza",9808,
D210="Fernando Moura",1450,
D210="Mauricio Keenan",1500,
D210="Vinicius da Luz",9905,
D210="Bruno Santos",1273,
D210="Juliano Lause",1544,
D210="Thiago Fraga",1604,
D210="Evandro da Costa",1235,
D210="Henrik Von Muhlen",1280,
D210="Edson Luiz",1296,
D210="Sidimar Luis",1325,
D210="Luiz Olavo",1607,
D210="Guilherme Juhliano",1522,
D210="Anaina Schmidt",1503,
D210="Perdido",0,
D210="Carlos Alberto",1615,
D210="Fabricio Brancher",1237,
D210="Rita de Cassia",1219,
D210="Jonathas Baptista",1363,
D210="GianFrancisco Silva",1552,
D210="Tiago Ayres",9920,
D210="Victor Hugo",1319,
D210="Jose Carlos",1393,
TRUE,""
)</f>
        <v>0</v>
      </c>
      <c r="D210" s="60" t="s">
        <v>188</v>
      </c>
      <c r="E210" s="60" t="s">
        <v>188</v>
      </c>
      <c r="F210" s="56" t="str" cm="1">
        <f t="array" ref="F210">_xlfn.IFS(
D210="Andreia Lopes","Serra",
D210="Arlecio Lindemann","Sul",
D210="Dionis Jose","Vale dos Sinos",
D210="Douglas Montagna","Grande POA",
D210="Elisiane Lambrechtt","Grande POA",
D210="Gislaine Muller","Vale dos Sinos",
D210="Henrique Godinho","Grande POA",
D210="Rose - Nelvara","Sul",
D210="Viviane Botelho","Sul",
D210="Ariane Quebao","Grande POA",
D210="Camila Arruda","Sul",
D210="Jairo Costa","Sul",
D210="Moacir Lopes","Grande POA",
D210="Nei Xavier","Grande POA",
D210="Raquel Ricardo","Vale dos Sinos",
D210="Tatiana | Serra","Serra",
D210="Tatiana | Litoral","Litoral",
D210="Timoteo Hellwing","Sul",
D210="Volnei Klug","Sul",
D210="Wagner da Silva","Vale dos Sinos",
D210="Marcelo de Souza","Sul",
D210="Fernando Moura","Serra",
D210="Paulo Renato","Litoral",
D210="Vinicios da Luz","Litoral",
D210="Bruno Santos","Litoral",
D210="Mauricio Keenan","Sul",
D210="Cristielen da Silva","Vale dos Sinos",
D210="Juliano Lause","Grande POA",
D210="Thiago Fraga","Vale dos Sinos",
D210="Natália Bombardelli","Geral",
D210="Jenifer Rodrigues","Geral",
D210="Evandro da Costa","Serra",
D210="Henrik Von Muhlen","Serra",
D210="Vinicius da Luz","Litoral",
D210="Edson Luiz","Sul",
D210="Rose - Nelvaira","Sul",
D210="Sidimar Luis","Serra",
D210="Guilherme Juhliano","Grande POA",
D210="Anaina Schmidt","Sul",
D210="Timoteo Hellwig","Sul",
D210="Carlos Alberto","Sul",
D210="Fabricio Brancher","Serra",
D210="Rita de Cassia","Sul",
D210="Luiz Olavo","Litoral",
D210="GianFrancisco Silva","Grande POA",
D210="Larissa de Moura","Sul",
D210="Jose Carlos","Serra",
D210="Jonathas Baptista","Litoral",
D210="Victor Hugo","Vale dos Sinos",
D210="Tiago Ayres","Sul",
D210="Larissa de Moura","Sul",
D210="Perdido","Perdido",
TRUE,""
)</f>
        <v>Perdido</v>
      </c>
      <c r="G210" s="56" t="str">
        <f t="shared" si="3"/>
        <v>Perdido</v>
      </c>
      <c r="H210" s="106" t="s">
        <v>166</v>
      </c>
      <c r="I210" s="76">
        <v>46212</v>
      </c>
      <c r="J210" s="60" t="s">
        <v>34</v>
      </c>
      <c r="K210" s="58"/>
      <c r="L210" s="73"/>
    </row>
    <row r="211" spans="1:12" s="57" customFormat="1" ht="15" customHeight="1">
      <c r="A211" s="8">
        <v>24412</v>
      </c>
      <c r="B211" s="8" t="s">
        <v>135</v>
      </c>
      <c r="C211" s="54" cm="1">
        <f t="array" ref="C211">_xlfn.IFS(
D211="Jenifer Rodrigues",1575,
D211="Tatiana | Serra",9886,
D211="Cristielen da Silva",1211,
D211="Paulo Renato",6127,
D211="Ariane Quebao",1596,
D211="Henrique Godinho",1518,
D211="Timoteo Hellwing",9839,
D211="Gislaine Muller",9937,
D211="Rose - Nelvara",9863,
D211="Nei Xavier",1150,
D211="Raquel Ricardo",1217,
D211="Elisiane Lambrechtt",1234,
D211="Arlecio Lindemann",1328,
D211="Andreia Lopes",1504,
D211="Moacir Lopes",1278,
D211="Dionis Jose",1525,
D211="Volnei Klug",1335,
D211="Jairo Costa",9911,
D211="Camila Arruda",1464,
D211="Viviane Botelho",9872,
D211="Douglas Montagna",1581,
D211="Natália Bombardelli",1429,
D211="Wagner da Silva",1623,
D211="Marcelo de Souza",9808,
D211="Fernando Moura",1450,
D211="Mauricio Keenan",1500,
D211="Vinicius da Luz",9905,
D211="Bruno Santos",1273,
D211="Juliano Lause",1544,
D211="Thiago Fraga",1604,
D211="Evandro da Costa",1235,
D211="Henrik Von Muhlen",1280,
D211="Edson Luiz",1296,
D211="Sidimar Luis",1325,
D211="Luiz Olavo",1607,
D211="Guilherme Juhliano",1522,
D211="Anaina Schmidt",1503,
D211="Perdido",0,
D211="Carlos Alberto",1615,
D211="Fabricio Brancher",1237,
D211="Rita de Cassia",1219,
D211="Jonathas Baptista",1363,
D211="GianFrancisco Silva",1552,
D211="Tiago Ayres",9920,
D211="Victor Hugo",1319,
D211="Jose Carlos",1393,
TRUE,""
)</f>
        <v>0</v>
      </c>
      <c r="D211" s="60" t="s">
        <v>188</v>
      </c>
      <c r="E211" s="60" t="s">
        <v>188</v>
      </c>
      <c r="F211" s="56" t="str" cm="1">
        <f t="array" ref="F211">_xlfn.IFS(
D211="Andreia Lopes","Serra",
D211="Arlecio Lindemann","Sul",
D211="Dionis Jose","Vale dos Sinos",
D211="Douglas Montagna","Grande POA",
D211="Elisiane Lambrechtt","Grande POA",
D211="Gislaine Muller","Vale dos Sinos",
D211="Henrique Godinho","Grande POA",
D211="Rose - Nelvara","Sul",
D211="Viviane Botelho","Sul",
D211="Ariane Quebao","Grande POA",
D211="Camila Arruda","Sul",
D211="Jairo Costa","Sul",
D211="Moacir Lopes","Grande POA",
D211="Nei Xavier","Grande POA",
D211="Raquel Ricardo","Vale dos Sinos",
D211="Tatiana | Serra","Serra",
D211="Tatiana | Litoral","Litoral",
D211="Timoteo Hellwing","Sul",
D211="Volnei Klug","Sul",
D211="Wagner da Silva","Vale dos Sinos",
D211="Marcelo de Souza","Sul",
D211="Fernando Moura","Serra",
D211="Paulo Renato","Litoral",
D211="Vinicios da Luz","Litoral",
D211="Bruno Santos","Litoral",
D211="Mauricio Keenan","Sul",
D211="Cristielen da Silva","Vale dos Sinos",
D211="Juliano Lause","Grande POA",
D211="Thiago Fraga","Vale dos Sinos",
D211="Natália Bombardelli","Geral",
D211="Jenifer Rodrigues","Geral",
D211="Evandro da Costa","Serra",
D211="Henrik Von Muhlen","Serra",
D211="Vinicius da Luz","Litoral",
D211="Edson Luiz","Sul",
D211="Rose - Nelvaira","Sul",
D211="Sidimar Luis","Serra",
D211="Guilherme Juhliano","Grande POA",
D211="Anaina Schmidt","Sul",
D211="Timoteo Hellwig","Sul",
D211="Carlos Alberto","Sul",
D211="Fabricio Brancher","Serra",
D211="Rita de Cassia","Sul",
D211="Luiz Olavo","Litoral",
D211="GianFrancisco Silva","Grande POA",
D211="Larissa de Moura","Sul",
D211="Jose Carlos","Serra",
D211="Jonathas Baptista","Litoral",
D211="Victor Hugo","Vale dos Sinos",
D211="Tiago Ayres","Sul",
D211="Larissa de Moura","Sul",
D211="Perdido","Perdido",
TRUE,""
)</f>
        <v>Perdido</v>
      </c>
      <c r="G211" s="56" t="str">
        <f t="shared" si="3"/>
        <v>Perdido</v>
      </c>
      <c r="H211" s="106" t="s">
        <v>166</v>
      </c>
      <c r="I211" s="76">
        <v>46212</v>
      </c>
      <c r="J211" s="60" t="s">
        <v>34</v>
      </c>
      <c r="K211" s="58"/>
      <c r="L211" s="73"/>
    </row>
    <row r="212" spans="1:12" s="57" customFormat="1" ht="15" customHeight="1">
      <c r="A212" s="8">
        <v>45665</v>
      </c>
      <c r="B212" s="5" t="s">
        <v>27</v>
      </c>
      <c r="C212" s="54" cm="1">
        <f t="array" ref="C212">_xlfn.IFS(
D212="Jenifer Rodrigues",1575,
D212="Tatiana | Serra",9886,
D212="Cristielen da Silva",1211,
D212="Paulo Renato",6127,
D212="Ariane Quebao",1596,
D212="Henrique Godinho",1518,
D212="Timoteo Hellwing",9839,
D212="Gislaine Muller",9937,
D212="Rose - Nelvara",9863,
D212="Nei Xavier",1150,
D212="Raquel Ricardo",1217,
D212="Elisiane Lambrechtt",1234,
D212="Arlecio Lindemann",1328,
D212="Andreia Lopes",1504,
D212="Moacir Lopes",1278,
D212="Dionis Jose",1525,
D212="Volnei Klug",1335,
D212="Jairo Costa",9911,
D212="Camila Arruda",1464,
D212="Viviane Botelho",9872,
D212="Douglas Montagna",1581,
D212="Natália Bombardelli",1429,
D212="Wagner da Silva",1623,
D212="Marcelo de Souza",9808,
D212="Fernando Moura",1450,
D212="Mauricio Keenan",1500,
D212="Vinicius da Luz",9905,
D212="Bruno Santos",1273,
D212="Juliano Lause",1544,
D212="Thiago Fraga",1604,
D212="Evandro da Costa",1235,
D212="Henrik Von Muhlen",1280,
D212="Edson Luiz",1296,
D212="Sidimar Luis",1325,
D212="Luiz Olavo",1607,
D212="Guilherme Juhliano",1522,
D212="Anaina Schmidt",1503,
D212="Perdido",0,
D212="Carlos Alberto",1615,
D212="Fabricio Brancher",1237,
D212="Rita de Cassia",1219,
D212="Jonathas Baptista",1363,
D212="GianFrancisco Silva",1552,
D212="Tiago Ayres",9920,
D212="Victor Hugo",1319,
D212="Jose Carlos",1393,
TRUE,""
)</f>
        <v>1273</v>
      </c>
      <c r="D212" s="87" t="s">
        <v>86</v>
      </c>
      <c r="E212" s="66" t="s">
        <v>48</v>
      </c>
      <c r="F212" s="56" t="str" cm="1">
        <f t="array" ref="F212">_xlfn.IFS(
D212="Andreia Lopes","Serra",
D212="Arlecio Lindemann","Sul",
D212="Dionis Jose","Vale dos Sinos",
D212="Douglas Montagna","Grande POA",
D212="Elisiane Lambrechtt","Grande POA",
D212="Gislaine Muller","Vale dos Sinos",
D212="Henrique Godinho","Grande POA",
D212="Rose - Nelvara","Sul",
D212="Viviane Botelho","Sul",
D212="Ariane Quebao","Grande POA",
D212="Camila Arruda","Sul",
D212="Jairo Costa","Sul",
D212="Moacir Lopes","Grande POA",
D212="Nei Xavier","Grande POA",
D212="Raquel Ricardo","Vale dos Sinos",
D212="Tatiana | Serra","Serra",
D212="Tatiana | Litoral","Litoral",
D212="Timoteo Hellwing","Sul",
D212="Volnei Klug","Sul",
D212="Wagner da Silva","Vale dos Sinos",
D212="Marcelo de Souza","Sul",
D212="Fernando Moura","Serra",
D212="Paulo Renato","Litoral",
D212="Vinicios da Luz","Litoral",
D212="Bruno Santos","Litoral",
D212="Mauricio Keenan","Sul",
D212="Cristielen da Silva","Vale dos Sinos",
D212="Juliano Lause","Grande POA",
D212="Thiago Fraga","Vale dos Sinos",
D212="Natália Bombardelli","Geral",
D212="Jenifer Rodrigues","Geral",
D212="Evandro da Costa","Serra",
D212="Henrik Von Muhlen","Serra",
D212="Vinicius da Luz","Litoral",
D212="Edson Luiz","Sul",
D212="Rose - Nelvaira","Sul",
D212="Sidimar Luis","Serra",
D212="Guilherme Juhliano","Grande POA",
D212="Anaina Schmidt","Sul",
D212="Timoteo Hellwig","Sul",
D212="Carlos Alberto","Sul",
D212="Fabricio Brancher","Serra",
D212="Rita de Cassia","Sul",
D212="Luiz Olavo","Litoral",
D212="GianFrancisco Silva","Grande POA",
D212="Larissa de Moura","Sul",
D212="Jose Carlos","Serra",
D212="Jonathas Baptista","Litoral",
D212="Victor Hugo","Vale dos Sinos",
D212="Tiago Ayres","Sul",
D212="Larissa de Moura","Sul",
D212="Perdido","Perdido",
TRUE,""
)</f>
        <v>Litoral</v>
      </c>
      <c r="G212" s="56" t="str">
        <f t="shared" si="3"/>
        <v>Muriel</v>
      </c>
      <c r="H212" s="106" t="s">
        <v>166</v>
      </c>
      <c r="I212" s="76">
        <v>46212</v>
      </c>
      <c r="J212" s="60" t="s">
        <v>34</v>
      </c>
      <c r="K212" s="58"/>
      <c r="L212" s="73"/>
    </row>
    <row r="213" spans="1:12" s="57" customFormat="1" ht="15" customHeight="1">
      <c r="A213" s="8">
        <v>45469</v>
      </c>
      <c r="B213" s="5" t="s">
        <v>27</v>
      </c>
      <c r="C213" s="54" cm="1">
        <f t="array" ref="C213">_xlfn.IFS(
D213="Jenifer Rodrigues",1575,
D213="Tatiana | Serra",9886,
D213="Cristielen da Silva",1211,
D213="Paulo Renato",6127,
D213="Ariane Quebao",1596,
D213="Henrique Godinho",1518,
D213="Timoteo Hellwing",9839,
D213="Gislaine Muller",9937,
D213="Rose - Nelvara",9863,
D213="Nei Xavier",1150,
D213="Raquel Ricardo",1217,
D213="Elisiane Lambrechtt",1234,
D213="Arlecio Lindemann",1328,
D213="Andreia Lopes",1504,
D213="Moacir Lopes",1278,
D213="Dionis Jose",1525,
D213="Volnei Klug",1335,
D213="Jairo Costa",9911,
D213="Camila Arruda",1464,
D213="Viviane Botelho",9872,
D213="Douglas Montagna",1581,
D213="Natália Bombardelli",1429,
D213="Wagner da Silva",1623,
D213="Marcelo de Souza",9808,
D213="Fernando Moura",1450,
D213="Mauricio Keenan",1500,
D213="Vinicius da Luz",9905,
D213="Bruno Santos",1273,
D213="Juliano Lause",1544,
D213="Thiago Fraga",1604,
D213="Evandro da Costa",1235,
D213="Henrik Von Muhlen",1280,
D213="Edson Luiz",1296,
D213="Sidimar Luis",1325,
D213="Luiz Olavo",1607,
D213="Guilherme Juhliano",1522,
D213="Anaina Schmidt",1503,
D213="Perdido",0,
D213="Carlos Alberto",1615,
D213="Fabricio Brancher",1237,
D213="Rita de Cassia",1219,
D213="Jonathas Baptista",1363,
D213="GianFrancisco Silva",1552,
D213="Tiago Ayres",9920,
D213="Victor Hugo",1319,
D213="Jose Carlos",1393,
TRUE,""
)</f>
        <v>9937</v>
      </c>
      <c r="D213" s="87" t="s">
        <v>58</v>
      </c>
      <c r="E213" s="66" t="s">
        <v>48</v>
      </c>
      <c r="F213" s="56" t="str" cm="1">
        <f t="array" ref="F213">_xlfn.IFS(
D213="Andreia Lopes","Serra",
D213="Arlecio Lindemann","Sul",
D213="Dionis Jose","Vale dos Sinos",
D213="Douglas Montagna","Grande POA",
D213="Elisiane Lambrechtt","Grande POA",
D213="Gislaine Muller","Vale dos Sinos",
D213="Henrique Godinho","Grande POA",
D213="Rose - Nelvara","Sul",
D213="Viviane Botelho","Sul",
D213="Ariane Quebao","Grande POA",
D213="Camila Arruda","Sul",
D213="Jairo Costa","Sul",
D213="Moacir Lopes","Grande POA",
D213="Nei Xavier","Grande POA",
D213="Raquel Ricardo","Vale dos Sinos",
D213="Tatiana | Serra","Serra",
D213="Tatiana | Litoral","Litoral",
D213="Timoteo Hellwing","Sul",
D213="Volnei Klug","Sul",
D213="Wagner da Silva","Vale dos Sinos",
D213="Marcelo de Souza","Sul",
D213="Fernando Moura","Serra",
D213="Paulo Renato","Litoral",
D213="Vinicios da Luz","Litoral",
D213="Bruno Santos","Litoral",
D213="Mauricio Keenan","Sul",
D213="Cristielen da Silva","Vale dos Sinos",
D213="Juliano Lause","Grande POA",
D213="Thiago Fraga","Vale dos Sinos",
D213="Natália Bombardelli","Geral",
D213="Jenifer Rodrigues","Geral",
D213="Evandro da Costa","Serra",
D213="Henrik Von Muhlen","Serra",
D213="Vinicius da Luz","Litoral",
D213="Edson Luiz","Sul",
D213="Rose - Nelvaira","Sul",
D213="Sidimar Luis","Serra",
D213="Guilherme Juhliano","Grande POA",
D213="Anaina Schmidt","Sul",
D213="Timoteo Hellwig","Sul",
D213="Carlos Alberto","Sul",
D213="Fabricio Brancher","Serra",
D213="Rita de Cassia","Sul",
D213="Luiz Olavo","Litoral",
D213="GianFrancisco Silva","Grande POA",
D213="Larissa de Moura","Sul",
D213="Jose Carlos","Serra",
D213="Jonathas Baptista","Litoral",
D213="Victor Hugo","Vale dos Sinos",
D213="Tiago Ayres","Sul",
D213="Larissa de Moura","Sul",
D213="Perdido","Perdido",
TRUE,""
)</f>
        <v>Vale dos Sinos</v>
      </c>
      <c r="G213" s="56" t="str">
        <f t="shared" si="3"/>
        <v>Leonardo</v>
      </c>
      <c r="H213" s="106" t="s">
        <v>166</v>
      </c>
      <c r="I213" s="76">
        <v>46212</v>
      </c>
      <c r="J213" s="60" t="s">
        <v>34</v>
      </c>
      <c r="K213" s="58"/>
      <c r="L213" s="73"/>
    </row>
    <row r="214" spans="1:12" s="57" customFormat="1" ht="15" customHeight="1">
      <c r="A214" s="8">
        <v>45591</v>
      </c>
      <c r="B214" s="5" t="s">
        <v>27</v>
      </c>
      <c r="C214" s="54" cm="1">
        <f t="array" ref="C214">_xlfn.IFS(
D214="Jenifer Rodrigues",1575,
D214="Tatiana | Serra",9886,
D214="Cristielen da Silva",1211,
D214="Paulo Renato",6127,
D214="Ariane Quebao",1596,
D214="Henrique Godinho",1518,
D214="Timoteo Hellwing",9839,
D214="Gislaine Muller",9937,
D214="Rose - Nelvara",9863,
D214="Nei Xavier",1150,
D214="Raquel Ricardo",1217,
D214="Elisiane Lambrechtt",1234,
D214="Arlecio Lindemann",1328,
D214="Andreia Lopes",1504,
D214="Moacir Lopes",1278,
D214="Dionis Jose",1525,
D214="Volnei Klug",1335,
D214="Jairo Costa",9911,
D214="Camila Arruda",1464,
D214="Viviane Botelho",9872,
D214="Douglas Montagna",1581,
D214="Natália Bombardelli",1429,
D214="Wagner da Silva",1623,
D214="Marcelo de Souza",9808,
D214="Fernando Moura",1450,
D214="Mauricio Keenan",1500,
D214="Vinicius da Luz",9905,
D214="Bruno Santos",1273,
D214="Juliano Lause",1544,
D214="Thiago Fraga",1604,
D214="Evandro da Costa",1235,
D214="Henrik Von Muhlen",1280,
D214="Edson Luiz",1296,
D214="Sidimar Luis",1325,
D214="Luiz Olavo",1607,
D214="Guilherme Juhliano",1522,
D214="Anaina Schmidt",1503,
D214="Perdido",0,
D214="Carlos Alberto",1615,
D214="Fabricio Brancher",1237,
D214="Rita de Cassia",1219,
D214="Jonathas Baptista",1363,
D214="GianFrancisco Silva",1552,
D214="Tiago Ayres",9920,
D214="Victor Hugo",1319,
D214="Jose Carlos",1393,
TRUE,""
)</f>
        <v>1615</v>
      </c>
      <c r="D214" s="87" t="s">
        <v>117</v>
      </c>
      <c r="E214" s="66" t="s">
        <v>48</v>
      </c>
      <c r="F214" s="56" t="str" cm="1">
        <f t="array" ref="F214">_xlfn.IFS(
D214="Andreia Lopes","Serra",
D214="Arlecio Lindemann","Sul",
D214="Dionis Jose","Vale dos Sinos",
D214="Douglas Montagna","Grande POA",
D214="Elisiane Lambrechtt","Grande POA",
D214="Gislaine Muller","Vale dos Sinos",
D214="Henrique Godinho","Grande POA",
D214="Rose - Nelvara","Sul",
D214="Viviane Botelho","Sul",
D214="Ariane Quebao","Grande POA",
D214="Camila Arruda","Sul",
D214="Jairo Costa","Sul",
D214="Moacir Lopes","Grande POA",
D214="Nei Xavier","Grande POA",
D214="Raquel Ricardo","Vale dos Sinos",
D214="Tatiana | Serra","Serra",
D214="Tatiana | Litoral","Litoral",
D214="Timoteo Hellwing","Sul",
D214="Volnei Klug","Sul",
D214="Wagner da Silva","Vale dos Sinos",
D214="Marcelo de Souza","Sul",
D214="Fernando Moura","Serra",
D214="Paulo Renato","Litoral",
D214="Vinicios da Luz","Litoral",
D214="Bruno Santos","Litoral",
D214="Mauricio Keenan","Sul",
D214="Cristielen da Silva","Vale dos Sinos",
D214="Juliano Lause","Grande POA",
D214="Thiago Fraga","Vale dos Sinos",
D214="Natália Bombardelli","Geral",
D214="Jenifer Rodrigues","Geral",
D214="Evandro da Costa","Serra",
D214="Henrik Von Muhlen","Serra",
D214="Vinicius da Luz","Litoral",
D214="Edson Luiz","Sul",
D214="Rose - Nelvaira","Sul",
D214="Sidimar Luis","Serra",
D214="Guilherme Juhliano","Grande POA",
D214="Anaina Schmidt","Sul",
D214="Timoteo Hellwig","Sul",
D214="Carlos Alberto","Sul",
D214="Fabricio Brancher","Serra",
D214="Rita de Cassia","Sul",
D214="Luiz Olavo","Litoral",
D214="GianFrancisco Silva","Grande POA",
D214="Larissa de Moura","Sul",
D214="Jose Carlos","Serra",
D214="Jonathas Baptista","Litoral",
D214="Victor Hugo","Vale dos Sinos",
D214="Tiago Ayres","Sul",
D214="Larissa de Moura","Sul",
D214="Perdido","Perdido",
TRUE,""
)</f>
        <v>Sul</v>
      </c>
      <c r="G214" s="56" t="str">
        <f t="shared" si="3"/>
        <v>Moizes</v>
      </c>
      <c r="H214" s="106" t="s">
        <v>166</v>
      </c>
      <c r="I214" s="76">
        <v>46212</v>
      </c>
      <c r="J214" s="60" t="s">
        <v>34</v>
      </c>
      <c r="K214" s="58"/>
      <c r="L214" s="73"/>
    </row>
    <row r="215" spans="1:12" s="57" customFormat="1" ht="15" customHeight="1">
      <c r="A215" s="8">
        <v>37151</v>
      </c>
      <c r="B215" s="5" t="s">
        <v>27</v>
      </c>
      <c r="C215" s="54" cm="1">
        <f t="array" ref="C215">_xlfn.IFS(
D215="Jenifer Rodrigues",1575,
D215="Tatiana | Serra",9886,
D215="Cristielen da Silva",1211,
D215="Paulo Renato",6127,
D215="Ariane Quebao",1596,
D215="Henrique Godinho",1518,
D215="Timoteo Hellwing",9839,
D215="Gislaine Muller",9937,
D215="Rose - Nelvara",9863,
D215="Nei Xavier",1150,
D215="Raquel Ricardo",1217,
D215="Elisiane Lambrechtt",1234,
D215="Arlecio Lindemann",1328,
D215="Andreia Lopes",1504,
D215="Moacir Lopes",1278,
D215="Dionis Jose",1525,
D215="Volnei Klug",1335,
D215="Jairo Costa",9911,
D215="Camila Arruda",1464,
D215="Viviane Botelho",9872,
D215="Douglas Montagna",1581,
D215="Natália Bombardelli",1429,
D215="Wagner da Silva",1623,
D215="Marcelo de Souza",9808,
D215="Fernando Moura",1450,
D215="Mauricio Keenan",1500,
D215="Vinicius da Luz",9905,
D215="Bruno Santos",1273,
D215="Juliano Lause",1544,
D215="Thiago Fraga",1604,
D215="Evandro da Costa",1235,
D215="Henrik Von Muhlen",1280,
D215="Edson Luiz",1296,
D215="Sidimar Luis",1325,
D215="Luiz Olavo",1607,
D215="Guilherme Juhliano",1522,
D215="Anaina Schmidt",1503,
D215="Perdido",0,
D215="Carlos Alberto",1615,
D215="Fabricio Brancher",1237,
D215="Rita de Cassia",1219,
D215="Jonathas Baptista",1363,
D215="GianFrancisco Silva",1552,
D215="Tiago Ayres",9920,
D215="Victor Hugo",1319,
D215="Jose Carlos",1393,
TRUE,""
)</f>
        <v>1211</v>
      </c>
      <c r="D215" s="57" t="s">
        <v>179</v>
      </c>
      <c r="E215" s="66" t="s">
        <v>29</v>
      </c>
      <c r="F215" s="56" t="str" cm="1">
        <f t="array" ref="F215">_xlfn.IFS(
D215="Andreia Lopes","Serra",
D215="Arlecio Lindemann","Sul",
D215="Dionis Jose","Vale dos Sinos",
D215="Douglas Montagna","Grande POA",
D215="Elisiane Lambrechtt","Grande POA",
D215="Gislaine Muller","Vale dos Sinos",
D215="Henrique Godinho","Grande POA",
D215="Rose - Nelvara","Sul",
D215="Viviane Botelho","Sul",
D215="Ariane Quebao","Grande POA",
D215="Camila Arruda","Sul",
D215="Jairo Costa","Sul",
D215="Moacir Lopes","Grande POA",
D215="Nei Xavier","Grande POA",
D215="Raquel Ricardo","Vale dos Sinos",
D215="Tatiana | Serra","Serra",
D215="Tatiana | Litoral","Litoral",
D215="Timoteo Hellwing","Sul",
D215="Volnei Klug","Sul",
D215="Wagner da Silva","Vale dos Sinos",
D215="Marcelo de Souza","Sul",
D215="Fernando Moura","Serra",
D215="Paulo Renato","Litoral",
D215="Vinicios da Luz","Litoral",
D215="Bruno Santos","Litoral",
D215="Mauricio Keenan","Sul",
D215="Cristielen da Silva","Vale dos Sinos",
D215="Juliano Lause","Grande POA",
D215="Thiago Fraga","Vale dos Sinos",
D215="Natália Bombardelli","Geral",
D215="Jenifer Rodrigues","Geral",
D215="Evandro da Costa","Serra",
D215="Henrik Von Muhlen","Serra",
D215="Vinicius da Luz","Litoral",
D215="Edson Luiz","Sul",
D215="Rose - Nelvaira","Sul",
D215="Sidimar Luis","Serra",
D215="Guilherme Juhliano","Grande POA",
D215="Anaina Schmidt","Sul",
D215="Timoteo Hellwig","Sul",
D215="Carlos Alberto","Sul",
D215="Fabricio Brancher","Serra",
D215="Rita de Cassia","Sul",
D215="Luiz Olavo","Litoral",
D215="GianFrancisco Silva","Grande POA",
D215="Larissa de Moura","Sul",
D215="Jose Carlos","Serra",
D215="Jonathas Baptista","Litoral",
D215="Victor Hugo","Vale dos Sinos",
D215="Tiago Ayres","Sul",
D215="Larissa de Moura","Sul",
D215="Perdido","Perdido",
TRUE,""
)</f>
        <v>Vale dos Sinos</v>
      </c>
      <c r="G215" s="56" t="str">
        <f t="shared" si="3"/>
        <v>Franciele</v>
      </c>
      <c r="H215" s="106" t="s">
        <v>166</v>
      </c>
      <c r="I215" s="76">
        <v>46212</v>
      </c>
      <c r="J215" s="60" t="s">
        <v>34</v>
      </c>
      <c r="K215" s="58"/>
      <c r="L215" s="73"/>
    </row>
    <row r="216" spans="1:12" s="57" customFormat="1" ht="15" customHeight="1">
      <c r="A216" s="8">
        <v>25598</v>
      </c>
      <c r="B216" s="8" t="s">
        <v>135</v>
      </c>
      <c r="C216" s="54" cm="1">
        <f t="array" ref="C216">_xlfn.IFS(
D216="Jenifer Rodrigues",1575,
D216="Tatiana | Serra",9886,
D216="Cristielen da Silva",1211,
D216="Paulo Renato",6127,
D216="Ariane Quebao",1596,
D216="Henrique Godinho",1518,
D216="Timoteo Hellwing",9839,
D216="Gislaine Muller",9937,
D216="Rose - Nelvara",9863,
D216="Nei Xavier",1150,
D216="Raquel Ricardo",1217,
D216="Elisiane Lambrechtt",1234,
D216="Arlecio Lindemann",1328,
D216="Andreia Lopes",1504,
D216="Moacir Lopes",1278,
D216="Dionis Jose",1525,
D216="Volnei Klug",1335,
D216="Jairo Costa",9911,
D216="Camila Arruda",1464,
D216="Viviane Botelho",9872,
D216="Douglas Montagna",1581,
D216="Natália Bombardelli",1429,
D216="Wagner da Silva",1623,
D216="Marcelo de Souza",9808,
D216="Fernando Moura",1450,
D216="Mauricio Keenan",1500,
D216="Vinicius da Luz",9905,
D216="Bruno Santos",1273,
D216="Juliano Lause",1544,
D216="Thiago Fraga",1604,
D216="Evandro da Costa",1235,
D216="Henrik Von Muhlen",1280,
D216="Edson Luiz",1296,
D216="Sidimar Luis",1325,
D216="Luiz Olavo",1607,
D216="Guilherme Juhliano",1522,
D216="Anaina Schmidt",1503,
D216="Perdido",0,
D216="Carlos Alberto",1615,
D216="Fabricio Brancher",1237,
D216="Rita de Cassia",1219,
D216="Jonathas Baptista",1363,
D216="GianFrancisco Silva",1552,
D216="Tiago Ayres",9920,
D216="Victor Hugo",1319,
D216="Jose Carlos",1393,
TRUE,""
)</f>
        <v>0</v>
      </c>
      <c r="D216" s="60" t="s">
        <v>188</v>
      </c>
      <c r="E216" s="60" t="s">
        <v>188</v>
      </c>
      <c r="F216" s="56" t="str" cm="1">
        <f t="array" ref="F216">_xlfn.IFS(
D216="Andreia Lopes","Serra",
D216="Arlecio Lindemann","Sul",
D216="Dionis Jose","Vale dos Sinos",
D216="Douglas Montagna","Grande POA",
D216="Elisiane Lambrechtt","Grande POA",
D216="Gislaine Muller","Vale dos Sinos",
D216="Henrique Godinho","Grande POA",
D216="Rose - Nelvara","Sul",
D216="Viviane Botelho","Sul",
D216="Ariane Quebao","Grande POA",
D216="Camila Arruda","Sul",
D216="Jairo Costa","Sul",
D216="Moacir Lopes","Grande POA",
D216="Nei Xavier","Grande POA",
D216="Raquel Ricardo","Vale dos Sinos",
D216="Tatiana | Serra","Serra",
D216="Tatiana | Litoral","Litoral",
D216="Timoteo Hellwing","Sul",
D216="Volnei Klug","Sul",
D216="Wagner da Silva","Vale dos Sinos",
D216="Marcelo de Souza","Sul",
D216="Fernando Moura","Serra",
D216="Paulo Renato","Litoral",
D216="Vinicios da Luz","Litoral",
D216="Bruno Santos","Litoral",
D216="Mauricio Keenan","Sul",
D216="Cristielen da Silva","Vale dos Sinos",
D216="Juliano Lause","Grande POA",
D216="Thiago Fraga","Vale dos Sinos",
D216="Natália Bombardelli","Geral",
D216="Jenifer Rodrigues","Geral",
D216="Evandro da Costa","Serra",
D216="Henrik Von Muhlen","Serra",
D216="Vinicius da Luz","Litoral",
D216="Edson Luiz","Sul",
D216="Rose - Nelvaira","Sul",
D216="Sidimar Luis","Serra",
D216="Guilherme Juhliano","Grande POA",
D216="Anaina Schmidt","Sul",
D216="Timoteo Hellwig","Sul",
D216="Carlos Alberto","Sul",
D216="Fabricio Brancher","Serra",
D216="Rita de Cassia","Sul",
D216="Luiz Olavo","Litoral",
D216="GianFrancisco Silva","Grande POA",
D216="Larissa de Moura","Sul",
D216="Jose Carlos","Serra",
D216="Jonathas Baptista","Litoral",
D216="Victor Hugo","Vale dos Sinos",
D216="Tiago Ayres","Sul",
D216="Larissa de Moura","Sul",
D216="Perdido","Perdido",
TRUE,""
)</f>
        <v>Perdido</v>
      </c>
      <c r="G216" s="56" t="str">
        <f t="shared" si="3"/>
        <v>Perdido</v>
      </c>
      <c r="H216" s="106" t="s">
        <v>166</v>
      </c>
      <c r="I216" s="76">
        <v>46212</v>
      </c>
      <c r="J216" s="60" t="s">
        <v>34</v>
      </c>
      <c r="K216" s="58"/>
      <c r="L216" s="73"/>
    </row>
    <row r="217" spans="1:12" s="57" customFormat="1" ht="15" customHeight="1">
      <c r="A217" s="8">
        <v>39096</v>
      </c>
      <c r="B217" s="8" t="s">
        <v>135</v>
      </c>
      <c r="C217" s="54" cm="1">
        <f t="array" ref="C217">_xlfn.IFS(
D217="Jenifer Rodrigues",1575,
D217="Tatiana | Serra",9886,
D217="Cristielen da Silva",1211,
D217="Paulo Renato",6127,
D217="Ariane Quebao",1596,
D217="Henrique Godinho",1518,
D217="Timoteo Hellwing",9839,
D217="Gislaine Muller",9937,
D217="Rose - Nelvara",9863,
D217="Nei Xavier",1150,
D217="Raquel Ricardo",1217,
D217="Elisiane Lambrechtt",1234,
D217="Arlecio Lindemann",1328,
D217="Andreia Lopes",1504,
D217="Moacir Lopes",1278,
D217="Dionis Jose",1525,
D217="Volnei Klug",1335,
D217="Jairo Costa",9911,
D217="Camila Arruda",1464,
D217="Viviane Botelho",9872,
D217="Douglas Montagna",1581,
D217="Natália Bombardelli",1429,
D217="Wagner da Silva",1623,
D217="Marcelo de Souza",9808,
D217="Fernando Moura",1450,
D217="Mauricio Keenan",1500,
D217="Vinicius da Luz",9905,
D217="Bruno Santos",1273,
D217="Juliano Lause",1544,
D217="Thiago Fraga",1604,
D217="Evandro da Costa",1235,
D217="Henrik Von Muhlen",1280,
D217="Edson Luiz",1296,
D217="Sidimar Luis",1325,
D217="Luiz Olavo",1607,
D217="Guilherme Juhliano",1522,
D217="Anaina Schmidt",1503,
D217="Perdido",0,
D217="Carlos Alberto",1615,
D217="Fabricio Brancher",1237,
D217="Rita de Cassia",1219,
D217="Jonathas Baptista",1363,
D217="GianFrancisco Silva",1552,
D217="Tiago Ayres",9920,
D217="Victor Hugo",1319,
D217="Jose Carlos",1393,
TRUE,""
)</f>
        <v>0</v>
      </c>
      <c r="D217" s="60" t="s">
        <v>188</v>
      </c>
      <c r="E217" s="60" t="s">
        <v>188</v>
      </c>
      <c r="F217" s="56" t="str" cm="1">
        <f t="array" ref="F217">_xlfn.IFS(
D217="Andreia Lopes","Serra",
D217="Arlecio Lindemann","Sul",
D217="Dionis Jose","Vale dos Sinos",
D217="Douglas Montagna","Grande POA",
D217="Elisiane Lambrechtt","Grande POA",
D217="Gislaine Muller","Vale dos Sinos",
D217="Henrique Godinho","Grande POA",
D217="Rose - Nelvara","Sul",
D217="Viviane Botelho","Sul",
D217="Ariane Quebao","Grande POA",
D217="Camila Arruda","Sul",
D217="Jairo Costa","Sul",
D217="Moacir Lopes","Grande POA",
D217="Nei Xavier","Grande POA",
D217="Raquel Ricardo","Vale dos Sinos",
D217="Tatiana | Serra","Serra",
D217="Tatiana | Litoral","Litoral",
D217="Timoteo Hellwing","Sul",
D217="Volnei Klug","Sul",
D217="Wagner da Silva","Vale dos Sinos",
D217="Marcelo de Souza","Sul",
D217="Fernando Moura","Serra",
D217="Paulo Renato","Litoral",
D217="Vinicios da Luz","Litoral",
D217="Bruno Santos","Litoral",
D217="Mauricio Keenan","Sul",
D217="Cristielen da Silva","Vale dos Sinos",
D217="Juliano Lause","Grande POA",
D217="Thiago Fraga","Vale dos Sinos",
D217="Natália Bombardelli","Geral",
D217="Jenifer Rodrigues","Geral",
D217="Evandro da Costa","Serra",
D217="Henrik Von Muhlen","Serra",
D217="Vinicius da Luz","Litoral",
D217="Edson Luiz","Sul",
D217="Rose - Nelvaira","Sul",
D217="Sidimar Luis","Serra",
D217="Guilherme Juhliano","Grande POA",
D217="Anaina Schmidt","Sul",
D217="Timoteo Hellwig","Sul",
D217="Carlos Alberto","Sul",
D217="Fabricio Brancher","Serra",
D217="Rita de Cassia","Sul",
D217="Luiz Olavo","Litoral",
D217="GianFrancisco Silva","Grande POA",
D217="Larissa de Moura","Sul",
D217="Jose Carlos","Serra",
D217="Jonathas Baptista","Litoral",
D217="Victor Hugo","Vale dos Sinos",
D217="Tiago Ayres","Sul",
D217="Larissa de Moura","Sul",
D217="Perdido","Perdido",
TRUE,""
)</f>
        <v>Perdido</v>
      </c>
      <c r="G217" s="56" t="str">
        <f t="shared" si="3"/>
        <v>Perdido</v>
      </c>
      <c r="H217" s="106" t="s">
        <v>166</v>
      </c>
      <c r="I217" s="76">
        <v>46212</v>
      </c>
      <c r="J217" s="60" t="s">
        <v>34</v>
      </c>
      <c r="K217" s="58"/>
      <c r="L217" s="73"/>
    </row>
    <row r="218" spans="1:12" s="57" customFormat="1" ht="15" customHeight="1">
      <c r="A218" s="8">
        <v>45304</v>
      </c>
      <c r="B218" s="5" t="s">
        <v>27</v>
      </c>
      <c r="C218" s="54" cm="1">
        <f t="array" ref="C218">_xlfn.IFS(
D218="Jenifer Rodrigues",1575,
D218="Tatiana | Serra",9886,
D218="Cristielen da Silva",1211,
D218="Paulo Renato",6127,
D218="Ariane Quebao",1596,
D218="Henrique Godinho",1518,
D218="Timoteo Hellwing",9839,
D218="Gislaine Muller",9937,
D218="Rose - Nelvara",9863,
D218="Nei Xavier",1150,
D218="Raquel Ricardo",1217,
D218="Elisiane Lambrechtt",1234,
D218="Arlecio Lindemann",1328,
D218="Andreia Lopes",1504,
D218="Moacir Lopes",1278,
D218="Dionis Jose",1525,
D218="Volnei Klug",1335,
D218="Jairo Costa",9911,
D218="Camila Arruda",1464,
D218="Viviane Botelho",9872,
D218="Douglas Montagna",1581,
D218="Natália Bombardelli",1429,
D218="Wagner da Silva",1623,
D218="Marcelo de Souza",9808,
D218="Fernando Moura",1450,
D218="Mauricio Keenan",1500,
D218="Vinicius da Luz",9905,
D218="Bruno Santos",1273,
D218="Juliano Lause",1544,
D218="Thiago Fraga",1604,
D218="Evandro da Costa",1235,
D218="Henrik Von Muhlen",1280,
D218="Edson Luiz",1296,
D218="Sidimar Luis",1325,
D218="Luiz Olavo",1607,
D218="Guilherme Juhliano",1522,
D218="Anaina Schmidt",1503,
D218="Perdido",0,
D218="Carlos Alberto",1615,
D218="Fabricio Brancher",1237,
D218="Rita de Cassia",1219,
D218="Jonathas Baptista",1363,
D218="GianFrancisco Silva",1552,
D218="Tiago Ayres",9920,
D218="Victor Hugo",1319,
D218="Jose Carlos",1393,
TRUE,""
)</f>
        <v>1393</v>
      </c>
      <c r="D218" s="87" t="s">
        <v>163</v>
      </c>
      <c r="E218" s="66" t="s">
        <v>48</v>
      </c>
      <c r="F218" s="56" t="str" cm="1">
        <f t="array" ref="F218">_xlfn.IFS(
D218="Andreia Lopes","Serra",
D218="Arlecio Lindemann","Sul",
D218="Dionis Jose","Vale dos Sinos",
D218="Douglas Montagna","Grande POA",
D218="Elisiane Lambrechtt","Grande POA",
D218="Gislaine Muller","Vale dos Sinos",
D218="Henrique Godinho","Grande POA",
D218="Rose - Nelvara","Sul",
D218="Viviane Botelho","Sul",
D218="Ariane Quebao","Grande POA",
D218="Camila Arruda","Sul",
D218="Jairo Costa","Sul",
D218="Moacir Lopes","Grande POA",
D218="Nei Xavier","Grande POA",
D218="Raquel Ricardo","Vale dos Sinos",
D218="Tatiana | Serra","Serra",
D218="Tatiana | Litoral","Litoral",
D218="Timoteo Hellwing","Sul",
D218="Volnei Klug","Sul",
D218="Wagner da Silva","Vale dos Sinos",
D218="Marcelo de Souza","Sul",
D218="Fernando Moura","Serra",
D218="Paulo Renato","Litoral",
D218="Vinicios da Luz","Litoral",
D218="Bruno Santos","Litoral",
D218="Mauricio Keenan","Sul",
D218="Cristielen da Silva","Vale dos Sinos",
D218="Juliano Lause","Grande POA",
D218="Thiago Fraga","Vale dos Sinos",
D218="Natália Bombardelli","Geral",
D218="Jenifer Rodrigues","Geral",
D218="Evandro da Costa","Serra",
D218="Henrik Von Muhlen","Serra",
D218="Vinicius da Luz","Litoral",
D218="Edson Luiz","Sul",
D218="Rose - Nelvaira","Sul",
D218="Sidimar Luis","Serra",
D218="Guilherme Juhliano","Grande POA",
D218="Anaina Schmidt","Sul",
D218="Timoteo Hellwig","Sul",
D218="Carlos Alberto","Sul",
D218="Fabricio Brancher","Serra",
D218="Rita de Cassia","Sul",
D218="Luiz Olavo","Litoral",
D218="GianFrancisco Silva","Grande POA",
D218="Larissa de Moura","Sul",
D218="Jose Carlos","Serra",
D218="Jonathas Baptista","Litoral",
D218="Victor Hugo","Vale dos Sinos",
D218="Tiago Ayres","Sul",
D218="Larissa de Moura","Sul",
D218="Perdido","Perdido",
TRUE,""
)</f>
        <v>Serra</v>
      </c>
      <c r="G218" s="56" t="str">
        <f t="shared" si="3"/>
        <v>Jackson</v>
      </c>
      <c r="H218" s="106" t="s">
        <v>166</v>
      </c>
      <c r="I218" s="76">
        <v>46212</v>
      </c>
      <c r="J218" s="60" t="s">
        <v>34</v>
      </c>
      <c r="K218" s="58"/>
      <c r="L218" s="73"/>
    </row>
    <row r="219" spans="1:12" s="57" customFormat="1" ht="15" customHeight="1">
      <c r="A219" s="8">
        <v>42285</v>
      </c>
      <c r="B219" s="5" t="s">
        <v>27</v>
      </c>
      <c r="C219" s="54" cm="1">
        <f t="array" ref="C219">_xlfn.IFS(
D219="Jenifer Rodrigues",1575,
D219="Tatiana | Serra",9886,
D219="Cristielen da Silva",1211,
D219="Paulo Renato",6127,
D219="Ariane Quebao",1596,
D219="Henrique Godinho",1518,
D219="Timoteo Hellwing",9839,
D219="Gislaine Muller",9937,
D219="Rose - Nelvara",9863,
D219="Nei Xavier",1150,
D219="Raquel Ricardo",1217,
D219="Elisiane Lambrechtt",1234,
D219="Arlecio Lindemann",1328,
D219="Andreia Lopes",1504,
D219="Moacir Lopes",1278,
D219="Dionis Jose",1525,
D219="Volnei Klug",1335,
D219="Jairo Costa",9911,
D219="Camila Arruda",1464,
D219="Viviane Botelho",9872,
D219="Douglas Montagna",1581,
D219="Natália Bombardelli",1429,
D219="Wagner da Silva",1623,
D219="Marcelo de Souza",9808,
D219="Fernando Moura",1450,
D219="Mauricio Keenan",1500,
D219="Vinicius da Luz",9905,
D219="Bruno Santos",1273,
D219="Juliano Lause",1544,
D219="Thiago Fraga",1604,
D219="Evandro da Costa",1235,
D219="Henrik Von Muhlen",1280,
D219="Edson Luiz",1296,
D219="Sidimar Luis",1325,
D219="Luiz Olavo",1607,
D219="Guilherme Juhliano",1522,
D219="Anaina Schmidt",1503,
D219="Perdido",0,
D219="Carlos Alberto",1615,
D219="Fabricio Brancher",1237,
D219="Rita de Cassia",1219,
D219="Jonathas Baptista",1363,
D219="GianFrancisco Silva",1552,
D219="Tiago Ayres",9920,
D219="Victor Hugo",1319,
D219="Jose Carlos",1393,
TRUE,""
)</f>
        <v>1464</v>
      </c>
      <c r="D219" s="87" t="s">
        <v>64</v>
      </c>
      <c r="E219" s="66" t="s">
        <v>29</v>
      </c>
      <c r="F219" s="56" t="str" cm="1">
        <f t="array" ref="F219">_xlfn.IFS(
D219="Andreia Lopes","Serra",
D219="Arlecio Lindemann","Sul",
D219="Dionis Jose","Vale dos Sinos",
D219="Douglas Montagna","Grande POA",
D219="Elisiane Lambrechtt","Grande POA",
D219="Gislaine Muller","Vale dos Sinos",
D219="Henrique Godinho","Grande POA",
D219="Rose - Nelvara","Sul",
D219="Viviane Botelho","Sul",
D219="Ariane Quebao","Grande POA",
D219="Camila Arruda","Sul",
D219="Jairo Costa","Sul",
D219="Moacir Lopes","Grande POA",
D219="Nei Xavier","Grande POA",
D219="Raquel Ricardo","Vale dos Sinos",
D219="Tatiana | Serra","Serra",
D219="Tatiana | Litoral","Litoral",
D219="Timoteo Hellwing","Sul",
D219="Volnei Klug","Sul",
D219="Wagner da Silva","Vale dos Sinos",
D219="Marcelo de Souza","Sul",
D219="Fernando Moura","Serra",
D219="Paulo Renato","Litoral",
D219="Vinicios da Luz","Litoral",
D219="Bruno Santos","Litoral",
D219="Mauricio Keenan","Sul",
D219="Cristielen da Silva","Vale dos Sinos",
D219="Juliano Lause","Grande POA",
D219="Thiago Fraga","Vale dos Sinos",
D219="Natália Bombardelli","Geral",
D219="Jenifer Rodrigues","Geral",
D219="Evandro da Costa","Serra",
D219="Henrik Von Muhlen","Serra",
D219="Vinicius da Luz","Litoral",
D219="Edson Luiz","Sul",
D219="Rose - Nelvaira","Sul",
D219="Sidimar Luis","Serra",
D219="Guilherme Juhliano","Grande POA",
D219="Anaina Schmidt","Sul",
D219="Timoteo Hellwig","Sul",
D219="Carlos Alberto","Sul",
D219="Fabricio Brancher","Serra",
D219="Rita de Cassia","Sul",
D219="Luiz Olavo","Litoral",
D219="GianFrancisco Silva","Grande POA",
D219="Larissa de Moura","Sul",
D219="Jose Carlos","Serra",
D219="Jonathas Baptista","Litoral",
D219="Victor Hugo","Vale dos Sinos",
D219="Tiago Ayres","Sul",
D219="Larissa de Moura","Sul",
D219="Perdido","Perdido",
TRUE,""
)</f>
        <v>Sul</v>
      </c>
      <c r="G219" s="56" t="str">
        <f t="shared" si="3"/>
        <v>Franciele</v>
      </c>
      <c r="H219" s="106" t="s">
        <v>166</v>
      </c>
      <c r="I219" s="76">
        <v>46212</v>
      </c>
      <c r="J219" s="60" t="s">
        <v>34</v>
      </c>
      <c r="K219" s="58"/>
      <c r="L219" s="73"/>
    </row>
    <row r="220" spans="1:12" s="57" customFormat="1" ht="15" customHeight="1">
      <c r="A220" s="8">
        <v>41236</v>
      </c>
      <c r="B220" s="5" t="s">
        <v>27</v>
      </c>
      <c r="C220" s="54" cm="1">
        <f t="array" ref="C220">_xlfn.IFS(
D220="Jenifer Rodrigues",1575,
D220="Tatiana | Serra",9886,
D220="Cristielen da Silva",1211,
D220="Paulo Renato",6127,
D220="Ariane Quebao",1596,
D220="Henrique Godinho",1518,
D220="Timoteo Hellwing",9839,
D220="Gislaine Muller",9937,
D220="Rose - Nelvara",9863,
D220="Nei Xavier",1150,
D220="Raquel Ricardo",1217,
D220="Elisiane Lambrechtt",1234,
D220="Arlecio Lindemann",1328,
D220="Andreia Lopes",1504,
D220="Moacir Lopes",1278,
D220="Dionis Jose",1525,
D220="Volnei Klug",1335,
D220="Jairo Costa",9911,
D220="Camila Arruda",1464,
D220="Viviane Botelho",9872,
D220="Douglas Montagna",1581,
D220="Natália Bombardelli",1429,
D220="Wagner da Silva",1623,
D220="Marcelo de Souza",9808,
D220="Fernando Moura",1450,
D220="Mauricio Keenan",1500,
D220="Vinicius da Luz",9905,
D220="Bruno Santos",1273,
D220="Juliano Lause",1544,
D220="Thiago Fraga",1604,
D220="Evandro da Costa",1235,
D220="Henrik Von Muhlen",1280,
D220="Edson Luiz",1296,
D220="Sidimar Luis",1325,
D220="Luiz Olavo",1607,
D220="Guilherme Juhliano",1522,
D220="Anaina Schmidt",1503,
D220="Perdido",0,
D220="Carlos Alberto",1615,
D220="Fabricio Brancher",1237,
D220="Rita de Cassia",1219,
D220="Jonathas Baptista",1363,
D220="GianFrancisco Silva",1552,
D220="Tiago Ayres",9920,
D220="Victor Hugo",1319,
D220="Jose Carlos",1393,
TRUE,""
)</f>
        <v>9911</v>
      </c>
      <c r="D220" s="87" t="s">
        <v>65</v>
      </c>
      <c r="E220" s="66" t="s">
        <v>48</v>
      </c>
      <c r="F220" s="56" t="str" cm="1">
        <f t="array" ref="F220">_xlfn.IFS(
D220="Andreia Lopes","Serra",
D220="Arlecio Lindemann","Sul",
D220="Dionis Jose","Vale dos Sinos",
D220="Douglas Montagna","Grande POA",
D220="Elisiane Lambrechtt","Grande POA",
D220="Gislaine Muller","Vale dos Sinos",
D220="Henrique Godinho","Grande POA",
D220="Rose - Nelvara","Sul",
D220="Viviane Botelho","Sul",
D220="Ariane Quebao","Grande POA",
D220="Camila Arruda","Sul",
D220="Jairo Costa","Sul",
D220="Moacir Lopes","Grande POA",
D220="Nei Xavier","Grande POA",
D220="Raquel Ricardo","Vale dos Sinos",
D220="Tatiana | Serra","Serra",
D220="Tatiana | Litoral","Litoral",
D220="Timoteo Hellwing","Sul",
D220="Volnei Klug","Sul",
D220="Wagner da Silva","Vale dos Sinos",
D220="Marcelo de Souza","Sul",
D220="Fernando Moura","Serra",
D220="Paulo Renato","Litoral",
D220="Vinicios da Luz","Litoral",
D220="Bruno Santos","Litoral",
D220="Mauricio Keenan","Sul",
D220="Cristielen da Silva","Vale dos Sinos",
D220="Juliano Lause","Grande POA",
D220="Thiago Fraga","Vale dos Sinos",
D220="Natália Bombardelli","Geral",
D220="Jenifer Rodrigues","Geral",
D220="Evandro da Costa","Serra",
D220="Henrik Von Muhlen","Serra",
D220="Vinicius da Luz","Litoral",
D220="Edson Luiz","Sul",
D220="Rose - Nelvaira","Sul",
D220="Sidimar Luis","Serra",
D220="Guilherme Juhliano","Grande POA",
D220="Anaina Schmidt","Sul",
D220="Timoteo Hellwig","Sul",
D220="Carlos Alberto","Sul",
D220="Fabricio Brancher","Serra",
D220="Rita de Cassia","Sul",
D220="Luiz Olavo","Litoral",
D220="GianFrancisco Silva","Grande POA",
D220="Larissa de Moura","Sul",
D220="Jose Carlos","Serra",
D220="Jonathas Baptista","Litoral",
D220="Victor Hugo","Vale dos Sinos",
D220="Tiago Ayres","Sul",
D220="Larissa de Moura","Sul",
D220="Perdido","Perdido",
TRUE,""
)</f>
        <v>Sul</v>
      </c>
      <c r="G220" s="56" t="str">
        <f t="shared" si="3"/>
        <v>Moizes</v>
      </c>
      <c r="H220" s="106" t="s">
        <v>166</v>
      </c>
      <c r="I220" s="76">
        <v>46212</v>
      </c>
      <c r="J220" s="60" t="s">
        <v>34</v>
      </c>
      <c r="K220" s="58"/>
      <c r="L220" s="73"/>
    </row>
    <row r="221" spans="1:12" s="57" customFormat="1" ht="15" customHeight="1">
      <c r="A221" s="8">
        <v>35304</v>
      </c>
      <c r="B221" s="5" t="s">
        <v>27</v>
      </c>
      <c r="C221" s="54" cm="1">
        <f t="array" ref="C221">_xlfn.IFS(
D221="Jenifer Rodrigues",1575,
D221="Tatiana | Serra",9886,
D221="Cristielen da Silva",1211,
D221="Paulo Renato",6127,
D221="Ariane Quebao",1596,
D221="Henrique Godinho",1518,
D221="Timoteo Hellwing",9839,
D221="Gislaine Muller",9937,
D221="Rose - Nelvara",9863,
D221="Nei Xavier",1150,
D221="Raquel Ricardo",1217,
D221="Elisiane Lambrechtt",1234,
D221="Arlecio Lindemann",1328,
D221="Andreia Lopes",1504,
D221="Moacir Lopes",1278,
D221="Dionis Jose",1525,
D221="Volnei Klug",1335,
D221="Jairo Costa",9911,
D221="Camila Arruda",1464,
D221="Viviane Botelho",9872,
D221="Douglas Montagna",1581,
D221="Natália Bombardelli",1429,
D221="Wagner da Silva",1623,
D221="Marcelo de Souza",9808,
D221="Fernando Moura",1450,
D221="Mauricio Keenan",1500,
D221="Vinicius da Luz",9905,
D221="Bruno Santos",1273,
D221="Juliano Lause",1544,
D221="Thiago Fraga",1604,
D221="Evandro da Costa",1235,
D221="Henrik Von Muhlen",1280,
D221="Edson Luiz",1296,
D221="Sidimar Luis",1325,
D221="Luiz Olavo",1607,
D221="Guilherme Juhliano",1522,
D221="Anaina Schmidt",1503,
D221="Perdido",0,
D221="Carlos Alberto",1615,
D221="Fabricio Brancher",1237,
D221="Rita de Cassia",1219,
D221="Jonathas Baptista",1363,
D221="GianFrancisco Silva",1552,
D221="Tiago Ayres",9920,
D221="Victor Hugo",1319,
D221="Jose Carlos",1393,
TRUE,""
)</f>
        <v>1319</v>
      </c>
      <c r="D221" s="87" t="s">
        <v>165</v>
      </c>
      <c r="E221" s="66" t="s">
        <v>48</v>
      </c>
      <c r="F221" s="56" t="str" cm="1">
        <f t="array" ref="F221">_xlfn.IFS(
D221="Andreia Lopes","Serra",
D221="Arlecio Lindemann","Sul",
D221="Dionis Jose","Vale dos Sinos",
D221="Douglas Montagna","Grande POA",
D221="Elisiane Lambrechtt","Grande POA",
D221="Gislaine Muller","Vale dos Sinos",
D221="Henrique Godinho","Grande POA",
D221="Rose - Nelvara","Sul",
D221="Viviane Botelho","Sul",
D221="Ariane Quebao","Grande POA",
D221="Camila Arruda","Sul",
D221="Jairo Costa","Sul",
D221="Moacir Lopes","Grande POA",
D221="Nei Xavier","Grande POA",
D221="Raquel Ricardo","Vale dos Sinos",
D221="Tatiana | Serra","Serra",
D221="Tatiana | Litoral","Litoral",
D221="Timoteo Hellwing","Sul",
D221="Volnei Klug","Sul",
D221="Wagner da Silva","Vale dos Sinos",
D221="Marcelo de Souza","Sul",
D221="Fernando Moura","Serra",
D221="Paulo Renato","Litoral",
D221="Vinicios da Luz","Litoral",
D221="Bruno Santos","Litoral",
D221="Mauricio Keenan","Sul",
D221="Cristielen da Silva","Vale dos Sinos",
D221="Juliano Lause","Grande POA",
D221="Thiago Fraga","Vale dos Sinos",
D221="Natália Bombardelli","Geral",
D221="Jenifer Rodrigues","Geral",
D221="Evandro da Costa","Serra",
D221="Henrik Von Muhlen","Serra",
D221="Vinicius da Luz","Litoral",
D221="Edson Luiz","Sul",
D221="Rose - Nelvaira","Sul",
D221="Sidimar Luis","Serra",
D221="Guilherme Juhliano","Grande POA",
D221="Anaina Schmidt","Sul",
D221="Timoteo Hellwig","Sul",
D221="Carlos Alberto","Sul",
D221="Fabricio Brancher","Serra",
D221="Rita de Cassia","Sul",
D221="Luiz Olavo","Litoral",
D221="GianFrancisco Silva","Grande POA",
D221="Larissa de Moura","Sul",
D221="Jose Carlos","Serra",
D221="Jonathas Baptista","Litoral",
D221="Victor Hugo","Vale dos Sinos",
D221="Tiago Ayres","Sul",
D221="Larissa de Moura","Sul",
D221="Perdido","Perdido",
TRUE,""
)</f>
        <v>Vale dos Sinos</v>
      </c>
      <c r="G221" s="56" t="str">
        <f t="shared" si="3"/>
        <v>Leonardo</v>
      </c>
      <c r="H221" s="106" t="s">
        <v>166</v>
      </c>
      <c r="I221" s="76">
        <v>46212</v>
      </c>
      <c r="J221" s="60" t="s">
        <v>34</v>
      </c>
      <c r="K221" s="58"/>
      <c r="L221" s="73"/>
    </row>
    <row r="222" spans="1:12" s="57" customFormat="1" ht="15" customHeight="1">
      <c r="A222" s="8">
        <v>42360</v>
      </c>
      <c r="B222" s="5" t="s">
        <v>27</v>
      </c>
      <c r="C222" s="54" cm="1">
        <f t="array" ref="C222">_xlfn.IFS(
D222="Jenifer Rodrigues",1575,
D222="Tatiana | Serra",9886,
D222="Cristielen da Silva",1211,
D222="Paulo Renato",6127,
D222="Ariane Quebao",1596,
D222="Henrique Godinho",1518,
D222="Timoteo Hellwing",9839,
D222="Gislaine Muller",9937,
D222="Rose - Nelvara",9863,
D222="Nei Xavier",1150,
D222="Raquel Ricardo",1217,
D222="Elisiane Lambrechtt",1234,
D222="Arlecio Lindemann",1328,
D222="Andreia Lopes",1504,
D222="Moacir Lopes",1278,
D222="Dionis Jose",1525,
D222="Volnei Klug",1335,
D222="Jairo Costa",9911,
D222="Camila Arruda",1464,
D222="Viviane Botelho",9872,
D222="Douglas Montagna",1581,
D222="Natália Bombardelli",1429,
D222="Wagner da Silva",1623,
D222="Marcelo de Souza",9808,
D222="Fernando Moura",1450,
D222="Mauricio Keenan",1500,
D222="Vinicius da Luz",9905,
D222="Bruno Santos",1273,
D222="Juliano Lause",1544,
D222="Thiago Fraga",1604,
D222="Evandro da Costa",1235,
D222="Henrik Von Muhlen",1280,
D222="Edson Luiz",1296,
D222="Sidimar Luis",1325,
D222="Luiz Olavo",1607,
D222="Guilherme Juhliano",1522,
D222="Anaina Schmidt",1503,
D222="Perdido",0,
D222="Carlos Alberto",1615,
D222="Fabricio Brancher",1237,
D222="Rita de Cassia",1219,
D222="Jonathas Baptista",1363,
D222="GianFrancisco Silva",1552,
D222="Tiago Ayres",9920,
D222="Victor Hugo",1319,
D222="Jose Carlos",1393,
TRUE,""
)</f>
        <v>1623</v>
      </c>
      <c r="D222" s="87" t="s">
        <v>81</v>
      </c>
      <c r="E222" s="66" t="s">
        <v>48</v>
      </c>
      <c r="F222" s="56" t="str" cm="1">
        <f t="array" ref="F222">_xlfn.IFS(
D222="Andreia Lopes","Serra",
D222="Arlecio Lindemann","Sul",
D222="Dionis Jose","Vale dos Sinos",
D222="Douglas Montagna","Grande POA",
D222="Elisiane Lambrechtt","Grande POA",
D222="Gislaine Muller","Vale dos Sinos",
D222="Henrique Godinho","Grande POA",
D222="Rose - Nelvara","Sul",
D222="Viviane Botelho","Sul",
D222="Ariane Quebao","Grande POA",
D222="Camila Arruda","Sul",
D222="Jairo Costa","Sul",
D222="Moacir Lopes","Grande POA",
D222="Nei Xavier","Grande POA",
D222="Raquel Ricardo","Vale dos Sinos",
D222="Tatiana | Serra","Serra",
D222="Tatiana | Litoral","Litoral",
D222="Timoteo Hellwing","Sul",
D222="Volnei Klug","Sul",
D222="Wagner da Silva","Vale dos Sinos",
D222="Marcelo de Souza","Sul",
D222="Fernando Moura","Serra",
D222="Paulo Renato","Litoral",
D222="Vinicios da Luz","Litoral",
D222="Bruno Santos","Litoral",
D222="Mauricio Keenan","Sul",
D222="Cristielen da Silva","Vale dos Sinos",
D222="Juliano Lause","Grande POA",
D222="Thiago Fraga","Vale dos Sinos",
D222="Natália Bombardelli","Geral",
D222="Jenifer Rodrigues","Geral",
D222="Evandro da Costa","Serra",
D222="Henrik Von Muhlen","Serra",
D222="Vinicius da Luz","Litoral",
D222="Edson Luiz","Sul",
D222="Rose - Nelvaira","Sul",
D222="Sidimar Luis","Serra",
D222="Guilherme Juhliano","Grande POA",
D222="Anaina Schmidt","Sul",
D222="Timoteo Hellwig","Sul",
D222="Carlos Alberto","Sul",
D222="Fabricio Brancher","Serra",
D222="Rita de Cassia","Sul",
D222="Luiz Olavo","Litoral",
D222="GianFrancisco Silva","Grande POA",
D222="Larissa de Moura","Sul",
D222="Jose Carlos","Serra",
D222="Jonathas Baptista","Litoral",
D222="Victor Hugo","Vale dos Sinos",
D222="Tiago Ayres","Sul",
D222="Larissa de Moura","Sul",
D222="Perdido","Perdido",
TRUE,""
)</f>
        <v>Vale dos Sinos</v>
      </c>
      <c r="G222" s="56" t="str">
        <f t="shared" si="3"/>
        <v>Leonardo</v>
      </c>
      <c r="H222" s="106" t="s">
        <v>166</v>
      </c>
      <c r="I222" s="76">
        <v>46212</v>
      </c>
      <c r="J222" s="60" t="s">
        <v>34</v>
      </c>
      <c r="K222" s="58"/>
      <c r="L222" s="73"/>
    </row>
    <row r="223" spans="1:12" s="57" customFormat="1" ht="15" customHeight="1">
      <c r="A223" s="8">
        <v>20828</v>
      </c>
      <c r="B223" s="5" t="s">
        <v>27</v>
      </c>
      <c r="C223" s="54" cm="1">
        <f t="array" ref="C223">_xlfn.IFS(
D223="Jenifer Rodrigues",1575,
D223="Tatiana | Serra",9886,
D223="Cristielen da Silva",1211,
D223="Paulo Renato",6127,
D223="Ariane Quebao",1596,
D223="Henrique Godinho",1518,
D223="Timoteo Hellwing",9839,
D223="Gislaine Muller",9937,
D223="Rose - Nelvara",9863,
D223="Nei Xavier",1150,
D223="Raquel Ricardo",1217,
D223="Elisiane Lambrechtt",1234,
D223="Arlecio Lindemann",1328,
D223="Andreia Lopes",1504,
D223="Moacir Lopes",1278,
D223="Dionis Jose",1525,
D223="Volnei Klug",1335,
D223="Jairo Costa",9911,
D223="Camila Arruda",1464,
D223="Viviane Botelho",9872,
D223="Douglas Montagna",1581,
D223="Natália Bombardelli",1429,
D223="Wagner da Silva",1623,
D223="Marcelo de Souza",9808,
D223="Fernando Moura",1450,
D223="Mauricio Keenan",1500,
D223="Vinicius da Luz",9905,
D223="Bruno Santos",1273,
D223="Juliano Lause",1544,
D223="Thiago Fraga",1604,
D223="Evandro da Costa",1235,
D223="Henrik Von Muhlen",1280,
D223="Edson Luiz",1296,
D223="Sidimar Luis",1325,
D223="Luiz Olavo",1607,
D223="Guilherme Juhliano",1522,
D223="Anaina Schmidt",1503,
D223="Perdido",0,
D223="Carlos Alberto",1615,
D223="Fabricio Brancher",1237,
D223="Rita de Cassia",1219,
D223="Jonathas Baptista",1363,
D223="GianFrancisco Silva",1552,
D223="Tiago Ayres",9920,
D223="Victor Hugo",1319,
D223="Jose Carlos",1393,
TRUE,""
)</f>
        <v>9886</v>
      </c>
      <c r="D223" s="87" t="s">
        <v>183</v>
      </c>
      <c r="E223" s="66" t="s">
        <v>29</v>
      </c>
      <c r="F223" s="56" t="str" cm="1">
        <f t="array" ref="F223">_xlfn.IFS(
D223="Andreia Lopes","Serra",
D223="Arlecio Lindemann","Sul",
D223="Dionis Jose","Vale dos Sinos",
D223="Douglas Montagna","Grande POA",
D223="Elisiane Lambrechtt","Grande POA",
D223="Gislaine Muller","Vale dos Sinos",
D223="Henrique Godinho","Grande POA",
D223="Rose - Nelvara","Sul",
D223="Viviane Botelho","Sul",
D223="Ariane Quebao","Grande POA",
D223="Camila Arruda","Sul",
D223="Jairo Costa","Sul",
D223="Moacir Lopes","Grande POA",
D223="Nei Xavier","Grande POA",
D223="Raquel Ricardo","Vale dos Sinos",
D223="Tatiana | Serra","Serra",
D223="Tatiana | Litoral","Litoral",
D223="Timoteo Hellwing","Sul",
D223="Volnei Klug","Sul",
D223="Wagner da Silva","Vale dos Sinos",
D223="Marcelo de Souza","Sul",
D223="Fernando Moura","Serra",
D223="Paulo Renato","Litoral",
D223="Vinicios da Luz","Litoral",
D223="Bruno Santos","Litoral",
D223="Mauricio Keenan","Sul",
D223="Cristielen da Silva","Vale dos Sinos",
D223="Juliano Lause","Grande POA",
D223="Thiago Fraga","Vale dos Sinos",
D223="Natália Bombardelli","Geral",
D223="Jenifer Rodrigues","Geral",
D223="Evandro da Costa","Serra",
D223="Henrik Von Muhlen","Serra",
D223="Vinicius da Luz","Litoral",
D223="Edson Luiz","Sul",
D223="Rose - Nelvaira","Sul",
D223="Sidimar Luis","Serra",
D223="Guilherme Juhliano","Grande POA",
D223="Anaina Schmidt","Sul",
D223="Timoteo Hellwig","Sul",
D223="Carlos Alberto","Sul",
D223="Fabricio Brancher","Serra",
D223="Rita de Cassia","Sul",
D223="Luiz Olavo","Litoral",
D223="GianFrancisco Silva","Grande POA",
D223="Larissa de Moura","Sul",
D223="Jose Carlos","Serra",
D223="Jonathas Baptista","Litoral",
D223="Victor Hugo","Vale dos Sinos",
D223="Tiago Ayres","Sul",
D223="Larissa de Moura","Sul",
D223="Perdido","Perdido",
TRUE,""
)</f>
        <v>Serra</v>
      </c>
      <c r="G223" s="56" t="str">
        <f t="shared" si="3"/>
        <v>Franciele</v>
      </c>
      <c r="H223" s="106" t="s">
        <v>166</v>
      </c>
      <c r="I223" s="76">
        <v>46212</v>
      </c>
      <c r="J223" s="60" t="s">
        <v>34</v>
      </c>
      <c r="K223" s="58"/>
      <c r="L223" s="73"/>
    </row>
    <row r="224" spans="1:12" s="57" customFormat="1" ht="15" customHeight="1">
      <c r="A224" s="8">
        <v>29950</v>
      </c>
      <c r="B224" s="5" t="s">
        <v>27</v>
      </c>
      <c r="C224" s="54" cm="1">
        <f t="array" ref="C224">_xlfn.IFS(
D224="Jenifer Rodrigues",1575,
D224="Tatiana | Serra",9886,
D224="Cristielen da Silva",1211,
D224="Paulo Renato",6127,
D224="Ariane Quebao",1596,
D224="Henrique Godinho",1518,
D224="Timoteo Hellwing",9839,
D224="Gislaine Muller",9937,
D224="Rose - Nelvara",9863,
D224="Nei Xavier",1150,
D224="Raquel Ricardo",1217,
D224="Elisiane Lambrechtt",1234,
D224="Arlecio Lindemann",1328,
D224="Andreia Lopes",1504,
D224="Moacir Lopes",1278,
D224="Dionis Jose",1525,
D224="Volnei Klug",1335,
D224="Jairo Costa",9911,
D224="Camila Arruda",1464,
D224="Viviane Botelho",9872,
D224="Douglas Montagna",1581,
D224="Natália Bombardelli",1429,
D224="Wagner da Silva",1623,
D224="Marcelo de Souza",9808,
D224="Fernando Moura",1450,
D224="Mauricio Keenan",1500,
D224="Vinicius da Luz",9905,
D224="Bruno Santos",1273,
D224="Juliano Lause",1544,
D224="Thiago Fraga",1604,
D224="Evandro da Costa",1235,
D224="Henrik Von Muhlen",1280,
D224="Edson Luiz",1296,
D224="Sidimar Luis",1325,
D224="Luiz Olavo",1607,
D224="Guilherme Juhliano",1522,
D224="Anaina Schmidt",1503,
D224="Perdido",0,
D224="Carlos Alberto",1615,
D224="Fabricio Brancher",1237,
D224="Rita de Cassia",1219,
D224="Jonathas Baptista",1363,
D224="GianFrancisco Silva",1552,
D224="Tiago Ayres",9920,
D224="Victor Hugo",1319,
D224="Jose Carlos",1393,
TRUE,""
)</f>
        <v>6127</v>
      </c>
      <c r="D224" s="87" t="s">
        <v>41</v>
      </c>
      <c r="E224" s="66" t="s">
        <v>48</v>
      </c>
      <c r="F224" s="56" t="str" cm="1">
        <f t="array" ref="F224">_xlfn.IFS(
D224="Andreia Lopes","Serra",
D224="Arlecio Lindemann","Sul",
D224="Dionis Jose","Vale dos Sinos",
D224="Douglas Montagna","Grande POA",
D224="Elisiane Lambrechtt","Grande POA",
D224="Gislaine Muller","Vale dos Sinos",
D224="Henrique Godinho","Grande POA",
D224="Rose - Nelvara","Sul",
D224="Viviane Botelho","Sul",
D224="Ariane Quebao","Grande POA",
D224="Camila Arruda","Sul",
D224="Jairo Costa","Sul",
D224="Moacir Lopes","Grande POA",
D224="Nei Xavier","Grande POA",
D224="Raquel Ricardo","Vale dos Sinos",
D224="Tatiana | Serra","Serra",
D224="Tatiana | Litoral","Litoral",
D224="Timoteo Hellwing","Sul",
D224="Volnei Klug","Sul",
D224="Wagner da Silva","Vale dos Sinos",
D224="Marcelo de Souza","Sul",
D224="Fernando Moura","Serra",
D224="Paulo Renato","Litoral",
D224="Vinicios da Luz","Litoral",
D224="Bruno Santos","Litoral",
D224="Mauricio Keenan","Sul",
D224="Cristielen da Silva","Vale dos Sinos",
D224="Juliano Lause","Grande POA",
D224="Thiago Fraga","Vale dos Sinos",
D224="Natália Bombardelli","Geral",
D224="Jenifer Rodrigues","Geral",
D224="Evandro da Costa","Serra",
D224="Henrik Von Muhlen","Serra",
D224="Vinicius da Luz","Litoral",
D224="Edson Luiz","Sul",
D224="Rose - Nelvaira","Sul",
D224="Sidimar Luis","Serra",
D224="Guilherme Juhliano","Grande POA",
D224="Anaina Schmidt","Sul",
D224="Timoteo Hellwig","Sul",
D224="Carlos Alberto","Sul",
D224="Fabricio Brancher","Serra",
D224="Rita de Cassia","Sul",
D224="Luiz Olavo","Litoral",
D224="GianFrancisco Silva","Grande POA",
D224="Larissa de Moura","Sul",
D224="Jose Carlos","Serra",
D224="Jonathas Baptista","Litoral",
D224="Victor Hugo","Vale dos Sinos",
D224="Tiago Ayres","Sul",
D224="Larissa de Moura","Sul",
D224="Perdido","Perdido",
TRUE,""
)</f>
        <v>Litoral</v>
      </c>
      <c r="G224" s="56" t="str">
        <f t="shared" si="3"/>
        <v>Muriel</v>
      </c>
      <c r="H224" s="106" t="s">
        <v>166</v>
      </c>
      <c r="I224" s="76">
        <v>46212</v>
      </c>
      <c r="J224" s="60" t="s">
        <v>34</v>
      </c>
      <c r="K224" s="58"/>
      <c r="L224" s="73"/>
    </row>
    <row r="225" spans="1:15" s="57" customFormat="1" ht="15" customHeight="1">
      <c r="A225" s="8">
        <v>30503</v>
      </c>
      <c r="B225" s="5" t="s">
        <v>27</v>
      </c>
      <c r="C225" s="54" cm="1">
        <f t="array" ref="C225">_xlfn.IFS(
D225="Jenifer Rodrigues",1575,
D225="Tatiana | Serra",9886,
D225="Cristielen da Silva",1211,
D225="Paulo Renato",6127,
D225="Ariane Quebao",1596,
D225="Henrique Godinho",1518,
D225="Timoteo Hellwing",9839,
D225="Gislaine Muller",9937,
D225="Rose - Nelvara",9863,
D225="Nei Xavier",1150,
D225="Raquel Ricardo",1217,
D225="Elisiane Lambrechtt",1234,
D225="Arlecio Lindemann",1328,
D225="Andreia Lopes",1504,
D225="Moacir Lopes",1278,
D225="Dionis Jose",1525,
D225="Volnei Klug",1335,
D225="Jairo Costa",9911,
D225="Camila Arruda",1464,
D225="Viviane Botelho",9872,
D225="Douglas Montagna",1581,
D225="Natália Bombardelli",1429,
D225="Wagner da Silva",1623,
D225="Marcelo de Souza",9808,
D225="Fernando Moura",1450,
D225="Mauricio Keenan",1500,
D225="Vinicius da Luz",9905,
D225="Bruno Santos",1273,
D225="Juliano Lause",1544,
D225="Thiago Fraga",1604,
D225="Evandro da Costa",1235,
D225="Henrik Von Muhlen",1280,
D225="Edson Luiz",1296,
D225="Sidimar Luis",1325,
D225="Luiz Olavo",1607,
D225="Guilherme Juhliano",1522,
D225="Anaina Schmidt",1503,
D225="Perdido",0,
D225="Carlos Alberto",1615,
D225="Fabricio Brancher",1237,
D225="Rita de Cassia",1219,
D225="Jonathas Baptista",1363,
D225="GianFrancisco Silva",1552,
D225="Tiago Ayres",9920,
D225="Victor Hugo",1319,
D225="Jose Carlos",1393,
TRUE,""
)</f>
        <v>9886</v>
      </c>
      <c r="D225" s="87" t="s">
        <v>183</v>
      </c>
      <c r="E225" s="66" t="s">
        <v>29</v>
      </c>
      <c r="F225" s="56" t="str" cm="1">
        <f t="array" ref="F225">_xlfn.IFS(
D225="Andreia Lopes","Serra",
D225="Arlecio Lindemann","Sul",
D225="Dionis Jose","Vale dos Sinos",
D225="Douglas Montagna","Grande POA",
D225="Elisiane Lambrechtt","Grande POA",
D225="Gislaine Muller","Vale dos Sinos",
D225="Henrique Godinho","Grande POA",
D225="Rose - Nelvara","Sul",
D225="Viviane Botelho","Sul",
D225="Ariane Quebao","Grande POA",
D225="Camila Arruda","Sul",
D225="Jairo Costa","Sul",
D225="Moacir Lopes","Grande POA",
D225="Nei Xavier","Grande POA",
D225="Raquel Ricardo","Vale dos Sinos",
D225="Tatiana | Serra","Serra",
D225="Tatiana | Litoral","Litoral",
D225="Timoteo Hellwing","Sul",
D225="Volnei Klug","Sul",
D225="Wagner da Silva","Vale dos Sinos",
D225="Marcelo de Souza","Sul",
D225="Fernando Moura","Serra",
D225="Paulo Renato","Litoral",
D225="Vinicios da Luz","Litoral",
D225="Bruno Santos","Litoral",
D225="Mauricio Keenan","Sul",
D225="Cristielen da Silva","Vale dos Sinos",
D225="Juliano Lause","Grande POA",
D225="Thiago Fraga","Vale dos Sinos",
D225="Natália Bombardelli","Geral",
D225="Jenifer Rodrigues","Geral",
D225="Evandro da Costa","Serra",
D225="Henrik Von Muhlen","Serra",
D225="Vinicius da Luz","Litoral",
D225="Edson Luiz","Sul",
D225="Rose - Nelvaira","Sul",
D225="Sidimar Luis","Serra",
D225="Guilherme Juhliano","Grande POA",
D225="Anaina Schmidt","Sul",
D225="Timoteo Hellwig","Sul",
D225="Carlos Alberto","Sul",
D225="Fabricio Brancher","Serra",
D225="Rita de Cassia","Sul",
D225="Luiz Olavo","Litoral",
D225="GianFrancisco Silva","Grande POA",
D225="Larissa de Moura","Sul",
D225="Jose Carlos","Serra",
D225="Jonathas Baptista","Litoral",
D225="Victor Hugo","Vale dos Sinos",
D225="Tiago Ayres","Sul",
D225="Larissa de Moura","Sul",
D225="Perdido","Perdido",
TRUE,""
)</f>
        <v>Serra</v>
      </c>
      <c r="G225" s="56" t="str">
        <f t="shared" si="3"/>
        <v>Franciele</v>
      </c>
      <c r="H225" s="106" t="s">
        <v>166</v>
      </c>
      <c r="I225" s="76">
        <v>46212</v>
      </c>
      <c r="J225" s="60" t="s">
        <v>34</v>
      </c>
      <c r="K225" s="58"/>
      <c r="L225" s="73"/>
    </row>
    <row r="226" spans="1:15" s="57" customFormat="1" ht="15" customHeight="1">
      <c r="A226" s="59"/>
      <c r="B226" s="5"/>
      <c r="K226" s="58"/>
      <c r="L226" s="73"/>
      <c r="M226" s="79" t="s">
        <v>23</v>
      </c>
      <c r="N226" s="79" t="s">
        <v>190</v>
      </c>
      <c r="O226" s="79" t="s">
        <v>191</v>
      </c>
    </row>
    <row r="227" spans="1:15" s="57" customFormat="1" ht="15" customHeight="1">
      <c r="A227" s="59"/>
      <c r="B227" s="5"/>
      <c r="K227" s="58"/>
      <c r="L227" s="73"/>
      <c r="M227" s="80" t="s">
        <v>177</v>
      </c>
      <c r="N227" s="71">
        <v>1539</v>
      </c>
      <c r="O227" s="71">
        <v>643</v>
      </c>
    </row>
    <row r="228" spans="1:15" s="57" customFormat="1" ht="15" customHeight="1">
      <c r="A228" s="59"/>
      <c r="B228" s="5"/>
      <c r="K228" s="58"/>
      <c r="L228" s="73"/>
      <c r="M228" s="80" t="s">
        <v>178</v>
      </c>
      <c r="N228" s="80">
        <v>3989</v>
      </c>
      <c r="O228" s="71">
        <v>1269</v>
      </c>
    </row>
    <row r="229" spans="1:15" s="57" customFormat="1" ht="15" customHeight="1">
      <c r="A229" s="59"/>
      <c r="B229" s="5"/>
      <c r="K229" s="58"/>
      <c r="L229" s="73"/>
      <c r="M229" s="81" t="s">
        <v>176</v>
      </c>
      <c r="N229" s="71">
        <v>333</v>
      </c>
      <c r="O229" s="71">
        <v>160</v>
      </c>
    </row>
    <row r="230" spans="1:15" s="57" customFormat="1" ht="15" customHeight="1">
      <c r="A230" s="59"/>
      <c r="B230" s="5"/>
      <c r="K230" s="58"/>
      <c r="L230" s="73"/>
      <c r="M230" s="81" t="s">
        <v>180</v>
      </c>
      <c r="N230" s="71">
        <v>370</v>
      </c>
      <c r="O230" s="71">
        <v>183</v>
      </c>
    </row>
    <row r="231" spans="1:15" s="57" customFormat="1" ht="15" customHeight="1">
      <c r="A231" s="59"/>
      <c r="B231" s="5"/>
      <c r="K231" s="58"/>
      <c r="L231" s="73"/>
      <c r="M231" s="81" t="s">
        <v>181</v>
      </c>
      <c r="N231" s="71">
        <v>1144</v>
      </c>
      <c r="O231" s="71">
        <v>812</v>
      </c>
    </row>
    <row r="232" spans="1:15" s="57" customFormat="1" ht="15" customHeight="1">
      <c r="A232" s="59"/>
      <c r="B232" s="5"/>
      <c r="K232" s="58"/>
      <c r="L232" s="73"/>
      <c r="M232" s="82" t="s">
        <v>181</v>
      </c>
      <c r="N232" s="71">
        <v>738</v>
      </c>
      <c r="O232" s="71">
        <v>430</v>
      </c>
    </row>
    <row r="233" spans="1:15" s="57" customFormat="1" ht="15" customHeight="1">
      <c r="A233" s="59"/>
      <c r="B233" s="5"/>
      <c r="K233" s="58"/>
      <c r="L233" s="73"/>
      <c r="M233" s="71" t="s">
        <v>192</v>
      </c>
      <c r="N233" s="71">
        <v>77</v>
      </c>
      <c r="O233" s="71">
        <v>31</v>
      </c>
    </row>
    <row r="234" spans="1:15" s="57" customFormat="1" ht="15" customHeight="1">
      <c r="A234" s="59"/>
      <c r="B234" s="5"/>
      <c r="K234" s="58"/>
      <c r="L234" s="73"/>
      <c r="M234" s="81" t="s">
        <v>184</v>
      </c>
      <c r="N234" s="71">
        <v>2441</v>
      </c>
      <c r="O234" s="71">
        <v>880</v>
      </c>
    </row>
    <row r="235" spans="1:15" s="57" customFormat="1" ht="15" customHeight="1">
      <c r="A235" s="59"/>
      <c r="B235" s="5"/>
      <c r="K235" s="58"/>
      <c r="L235" s="73"/>
      <c r="M235" s="81" t="s">
        <v>98</v>
      </c>
      <c r="N235" s="71">
        <v>984</v>
      </c>
      <c r="O235" s="71">
        <v>314</v>
      </c>
    </row>
    <row r="236" spans="1:15" s="57" customFormat="1" ht="15" customHeight="1">
      <c r="A236" s="59"/>
      <c r="B236" s="5"/>
      <c r="K236" s="58"/>
      <c r="L236" s="73"/>
      <c r="M236" s="82" t="s">
        <v>185</v>
      </c>
      <c r="N236" s="71">
        <v>1395</v>
      </c>
      <c r="O236" s="71">
        <v>742</v>
      </c>
    </row>
    <row r="237" spans="1:15" s="57" customFormat="1" ht="15" customHeight="1">
      <c r="A237" s="59"/>
      <c r="B237" s="5"/>
      <c r="K237" s="58"/>
      <c r="L237" s="73"/>
      <c r="M237" s="81" t="s">
        <v>186</v>
      </c>
      <c r="N237" s="71">
        <v>963</v>
      </c>
      <c r="O237" s="71">
        <v>406</v>
      </c>
    </row>
    <row r="238" spans="1:15" s="57" customFormat="1" ht="15" customHeight="1">
      <c r="A238" s="59"/>
      <c r="B238" s="5"/>
      <c r="K238" s="58"/>
      <c r="L238" s="73"/>
      <c r="M238" s="71" t="s">
        <v>176</v>
      </c>
      <c r="N238" s="71">
        <v>986</v>
      </c>
      <c r="O238" s="71">
        <v>358</v>
      </c>
    </row>
    <row r="239" spans="1:15" s="57" customFormat="1" ht="15" customHeight="1">
      <c r="A239" s="59"/>
      <c r="B239" s="5"/>
      <c r="K239" s="58"/>
      <c r="L239" s="73"/>
      <c r="M239" s="71" t="s">
        <v>193</v>
      </c>
      <c r="N239" s="71">
        <v>1436</v>
      </c>
      <c r="O239" s="71">
        <v>628</v>
      </c>
    </row>
    <row r="240" spans="1:15" s="57" customFormat="1" ht="15" customHeight="1">
      <c r="A240" s="59"/>
      <c r="B240" s="5"/>
      <c r="K240" s="58"/>
      <c r="L240" s="73"/>
    </row>
    <row r="241" spans="1:12" s="57" customFormat="1" ht="15" customHeight="1">
      <c r="A241" s="59"/>
      <c r="B241" s="5"/>
      <c r="K241" s="58"/>
      <c r="L241" s="73"/>
    </row>
    <row r="242" spans="1:12" s="57" customFormat="1" ht="15" customHeight="1">
      <c r="A242" s="59"/>
      <c r="B242" s="5"/>
      <c r="K242" s="58"/>
      <c r="L242" s="73"/>
    </row>
    <row r="243" spans="1:12" s="57" customFormat="1" ht="15" customHeight="1">
      <c r="A243" s="59"/>
      <c r="B243" s="5"/>
      <c r="K243" s="58"/>
      <c r="L243" s="73"/>
    </row>
    <row r="244" spans="1:12" s="57" customFormat="1" ht="15" customHeight="1">
      <c r="A244" s="59"/>
      <c r="B244" s="5"/>
      <c r="K244" s="58"/>
      <c r="L244" s="73"/>
    </row>
    <row r="245" spans="1:12" s="57" customFormat="1" ht="15" customHeight="1">
      <c r="A245" s="59"/>
      <c r="B245" s="5"/>
      <c r="K245" s="58"/>
      <c r="L245" s="73"/>
    </row>
    <row r="246" spans="1:12" s="57" customFormat="1" ht="15" customHeight="1">
      <c r="A246" s="59"/>
      <c r="B246" s="5"/>
      <c r="K246" s="58"/>
      <c r="L246" s="73"/>
    </row>
    <row r="247" spans="1:12" s="57" customFormat="1" ht="15" customHeight="1">
      <c r="A247" s="59"/>
      <c r="B247" s="5"/>
      <c r="K247" s="58"/>
      <c r="L247" s="73"/>
    </row>
    <row r="248" spans="1:12" s="57" customFormat="1" ht="15" customHeight="1">
      <c r="A248" s="59"/>
      <c r="B248" s="5"/>
      <c r="K248" s="58"/>
      <c r="L248" s="73"/>
    </row>
    <row r="249" spans="1:12" s="57" customFormat="1" ht="15" customHeight="1">
      <c r="A249" s="59"/>
      <c r="B249" s="5"/>
      <c r="K249" s="58"/>
      <c r="L249" s="73"/>
    </row>
    <row r="250" spans="1:12" s="57" customFormat="1" ht="15" customHeight="1">
      <c r="A250" s="59"/>
      <c r="B250" s="5"/>
      <c r="K250" s="58"/>
      <c r="L250" s="73"/>
    </row>
    <row r="251" spans="1:12" s="57" customFormat="1" ht="15" customHeight="1">
      <c r="A251" s="59"/>
      <c r="B251" s="5"/>
      <c r="K251" s="58"/>
      <c r="L251" s="73"/>
    </row>
    <row r="252" spans="1:12" s="57" customFormat="1" ht="15" customHeight="1">
      <c r="A252" s="59"/>
      <c r="B252" s="5"/>
      <c r="K252" s="58"/>
      <c r="L252" s="73"/>
    </row>
    <row r="253" spans="1:12" s="57" customFormat="1" ht="15" customHeight="1">
      <c r="A253" s="59"/>
      <c r="B253" s="5"/>
      <c r="K253" s="58"/>
      <c r="L253" s="73"/>
    </row>
    <row r="254" spans="1:12" s="57" customFormat="1" ht="15" customHeight="1">
      <c r="A254" s="59"/>
      <c r="B254" s="5"/>
      <c r="K254" s="58"/>
      <c r="L254" s="73"/>
    </row>
    <row r="255" spans="1:12" s="57" customFormat="1" ht="15" customHeight="1">
      <c r="A255" s="59"/>
      <c r="B255" s="5"/>
      <c r="K255" s="58"/>
      <c r="L255" s="73"/>
    </row>
    <row r="256" spans="1:12" s="57" customFormat="1" ht="15" customHeight="1">
      <c r="A256" s="59"/>
      <c r="B256" s="5"/>
      <c r="K256" s="58"/>
      <c r="L256" s="73"/>
    </row>
    <row r="257" spans="1:12" s="57" customFormat="1" ht="15" customHeight="1">
      <c r="A257" s="59"/>
      <c r="B257" s="5"/>
      <c r="K257" s="58"/>
      <c r="L257" s="73"/>
    </row>
    <row r="258" spans="1:12" s="57" customFormat="1" ht="15" customHeight="1">
      <c r="A258" s="59"/>
      <c r="B258" s="5"/>
      <c r="K258" s="58"/>
      <c r="L258" s="73"/>
    </row>
    <row r="259" spans="1:12" s="57" customFormat="1" ht="15" customHeight="1">
      <c r="A259" s="59"/>
      <c r="B259" s="5"/>
      <c r="K259" s="58"/>
      <c r="L259" s="73"/>
    </row>
    <row r="260" spans="1:12" s="57" customFormat="1" ht="15" customHeight="1">
      <c r="A260" s="59"/>
      <c r="B260" s="5"/>
      <c r="K260" s="58"/>
      <c r="L260" s="73"/>
    </row>
    <row r="261" spans="1:12" s="57" customFormat="1" ht="15" customHeight="1">
      <c r="A261" s="59"/>
      <c r="B261" s="5"/>
      <c r="K261" s="58"/>
      <c r="L261" s="73"/>
    </row>
    <row r="262" spans="1:12" s="57" customFormat="1" ht="15" customHeight="1">
      <c r="A262" s="59"/>
      <c r="B262" s="5"/>
      <c r="K262" s="58"/>
      <c r="L262" s="73"/>
    </row>
    <row r="263" spans="1:12" s="57" customFormat="1" ht="15" customHeight="1">
      <c r="A263" s="59"/>
      <c r="B263" s="5"/>
      <c r="K263" s="58"/>
      <c r="L263" s="73"/>
    </row>
    <row r="264" spans="1:12" s="57" customFormat="1" ht="15" customHeight="1">
      <c r="A264" s="59"/>
      <c r="B264" s="5"/>
      <c r="K264" s="58"/>
      <c r="L264" s="73"/>
    </row>
    <row r="265" spans="1:12" s="57" customFormat="1" ht="15" customHeight="1">
      <c r="A265" s="59"/>
      <c r="B265" s="5"/>
      <c r="K265" s="58"/>
      <c r="L265" s="73"/>
    </row>
    <row r="266" spans="1:12" s="57" customFormat="1" ht="15" customHeight="1">
      <c r="A266" s="59"/>
      <c r="B266" s="5"/>
      <c r="K266" s="58"/>
      <c r="L266" s="73"/>
    </row>
    <row r="267" spans="1:12" s="57" customFormat="1" ht="15" customHeight="1">
      <c r="A267" s="59"/>
      <c r="B267" s="5"/>
      <c r="K267" s="58"/>
      <c r="L267" s="73"/>
    </row>
    <row r="268" spans="1:12" s="57" customFormat="1" ht="15" customHeight="1">
      <c r="A268" s="59"/>
      <c r="B268" s="5"/>
      <c r="K268" s="58"/>
      <c r="L268" s="73"/>
    </row>
    <row r="269" spans="1:12" s="57" customFormat="1" ht="15" customHeight="1">
      <c r="A269" s="59"/>
      <c r="B269" s="5"/>
      <c r="K269" s="58"/>
      <c r="L269" s="73"/>
    </row>
    <row r="270" spans="1:12" s="57" customFormat="1" ht="15" customHeight="1">
      <c r="A270" s="59"/>
      <c r="B270" s="5"/>
      <c r="K270" s="58"/>
      <c r="L270" s="73"/>
    </row>
    <row r="271" spans="1:12" s="57" customFormat="1" ht="15" customHeight="1">
      <c r="A271" s="59"/>
      <c r="B271" s="5"/>
      <c r="K271" s="58"/>
      <c r="L271" s="73"/>
    </row>
    <row r="272" spans="1:12" s="57" customFormat="1" ht="15" customHeight="1">
      <c r="A272" s="59"/>
      <c r="B272" s="5"/>
      <c r="K272" s="58"/>
      <c r="L272" s="73"/>
    </row>
    <row r="273" spans="1:12" s="57" customFormat="1" ht="15" customHeight="1">
      <c r="A273" s="59"/>
      <c r="B273" s="5"/>
      <c r="K273" s="58"/>
      <c r="L273" s="73"/>
    </row>
    <row r="274" spans="1:12" s="57" customFormat="1" ht="15" customHeight="1">
      <c r="A274" s="59"/>
      <c r="B274" s="5"/>
      <c r="K274" s="58"/>
      <c r="L274" s="73"/>
    </row>
    <row r="275" spans="1:12" s="57" customFormat="1" ht="15" customHeight="1">
      <c r="A275" s="59"/>
      <c r="B275" s="5"/>
      <c r="K275" s="58"/>
      <c r="L275" s="73"/>
    </row>
    <row r="276" spans="1:12" s="57" customFormat="1" ht="15" customHeight="1">
      <c r="A276" s="59"/>
      <c r="B276" s="5"/>
      <c r="K276" s="58"/>
      <c r="L276" s="73"/>
    </row>
    <row r="277" spans="1:12" s="57" customFormat="1" ht="15" customHeight="1">
      <c r="A277" s="59"/>
      <c r="B277" s="5"/>
      <c r="K277" s="58"/>
      <c r="L277" s="73"/>
    </row>
    <row r="278" spans="1:12" s="57" customFormat="1" ht="15" customHeight="1">
      <c r="A278" s="59"/>
      <c r="B278" s="5"/>
      <c r="K278" s="58"/>
      <c r="L278" s="73"/>
    </row>
    <row r="279" spans="1:12" s="57" customFormat="1" ht="15" customHeight="1">
      <c r="A279" s="59"/>
      <c r="B279" s="5"/>
      <c r="K279" s="58"/>
      <c r="L279" s="73"/>
    </row>
    <row r="280" spans="1:12" s="57" customFormat="1" ht="15" customHeight="1">
      <c r="A280" s="59"/>
      <c r="B280" s="5"/>
      <c r="K280" s="58"/>
      <c r="L280" s="73"/>
    </row>
    <row r="281" spans="1:12" s="57" customFormat="1" ht="15" customHeight="1">
      <c r="A281" s="59"/>
      <c r="B281" s="5"/>
      <c r="K281" s="58"/>
      <c r="L281" s="73"/>
    </row>
    <row r="282" spans="1:12" s="57" customFormat="1" ht="15" customHeight="1">
      <c r="A282" s="59"/>
      <c r="B282" s="5"/>
      <c r="K282" s="58"/>
      <c r="L282" s="73"/>
    </row>
    <row r="283" spans="1:12" s="57" customFormat="1" ht="15" customHeight="1">
      <c r="A283" s="59"/>
      <c r="B283" s="5"/>
      <c r="K283" s="58"/>
      <c r="L283" s="73"/>
    </row>
    <row r="284" spans="1:12" s="57" customFormat="1" ht="15" customHeight="1">
      <c r="A284" s="59"/>
      <c r="B284" s="5"/>
      <c r="K284" s="58"/>
      <c r="L284" s="73"/>
    </row>
    <row r="285" spans="1:12" s="57" customFormat="1" ht="15" customHeight="1">
      <c r="A285" s="59"/>
      <c r="B285" s="5"/>
      <c r="K285" s="58"/>
      <c r="L285" s="73"/>
    </row>
    <row r="286" spans="1:12" s="57" customFormat="1" ht="15" customHeight="1">
      <c r="A286" s="59"/>
      <c r="B286" s="5"/>
      <c r="K286" s="58"/>
      <c r="L286" s="73"/>
    </row>
    <row r="287" spans="1:12" s="57" customFormat="1" ht="15" customHeight="1">
      <c r="A287" s="59"/>
      <c r="B287" s="5"/>
      <c r="K287" s="58"/>
      <c r="L287" s="73"/>
    </row>
    <row r="288" spans="1:12" s="57" customFormat="1" ht="15" customHeight="1">
      <c r="A288" s="59"/>
      <c r="B288" s="5"/>
      <c r="K288" s="58"/>
      <c r="L288" s="73"/>
    </row>
    <row r="289" spans="1:12" s="57" customFormat="1" ht="15" customHeight="1">
      <c r="A289" s="59"/>
      <c r="B289" s="5"/>
      <c r="K289" s="58"/>
      <c r="L289" s="73"/>
    </row>
    <row r="290" spans="1:12" s="57" customFormat="1" ht="15" customHeight="1">
      <c r="A290" s="59"/>
      <c r="B290" s="5"/>
      <c r="K290" s="58"/>
      <c r="L290" s="73"/>
    </row>
    <row r="291" spans="1:12" s="57" customFormat="1" ht="15" customHeight="1">
      <c r="A291" s="59"/>
      <c r="B291" s="5"/>
      <c r="K291" s="58"/>
      <c r="L291" s="73"/>
    </row>
    <row r="292" spans="1:12" s="57" customFormat="1" ht="15" customHeight="1">
      <c r="A292" s="59"/>
      <c r="B292" s="5"/>
      <c r="K292" s="58"/>
      <c r="L292" s="73"/>
    </row>
    <row r="293" spans="1:12" s="57" customFormat="1" ht="15" customHeight="1">
      <c r="A293" s="59"/>
      <c r="B293" s="5"/>
      <c r="K293" s="58"/>
      <c r="L293" s="73"/>
    </row>
    <row r="294" spans="1:12" s="57" customFormat="1" ht="15" customHeight="1">
      <c r="A294" s="59"/>
      <c r="B294" s="5"/>
      <c r="K294" s="58"/>
      <c r="L294" s="73"/>
    </row>
    <row r="295" spans="1:12" s="57" customFormat="1" ht="15" customHeight="1">
      <c r="A295" s="59"/>
      <c r="B295" s="5"/>
      <c r="K295" s="58"/>
      <c r="L295" s="73"/>
    </row>
    <row r="296" spans="1:12" s="57" customFormat="1" ht="15" customHeight="1">
      <c r="A296" s="59"/>
      <c r="B296" s="5"/>
      <c r="K296" s="58"/>
      <c r="L296" s="73"/>
    </row>
    <row r="297" spans="1:12" s="57" customFormat="1" ht="15" customHeight="1">
      <c r="A297" s="59"/>
      <c r="B297" s="5"/>
      <c r="K297" s="58"/>
      <c r="L297" s="73"/>
    </row>
    <row r="298" spans="1:12" s="57" customFormat="1" ht="15" customHeight="1">
      <c r="A298" s="59"/>
      <c r="B298" s="5"/>
      <c r="K298" s="58"/>
      <c r="L298" s="73"/>
    </row>
    <row r="299" spans="1:12" s="57" customFormat="1" ht="15" customHeight="1">
      <c r="A299" s="59"/>
      <c r="B299" s="5"/>
      <c r="K299" s="58"/>
      <c r="L299" s="73"/>
    </row>
    <row r="300" spans="1:12" s="57" customFormat="1" ht="15" customHeight="1">
      <c r="A300" s="59"/>
      <c r="B300" s="5"/>
      <c r="K300" s="58"/>
      <c r="L300" s="73"/>
    </row>
    <row r="301" spans="1:12" s="57" customFormat="1" ht="15" customHeight="1">
      <c r="A301" s="59"/>
      <c r="B301" s="5"/>
      <c r="K301" s="58"/>
      <c r="L301" s="73"/>
    </row>
    <row r="302" spans="1:12" s="57" customFormat="1" ht="15" customHeight="1">
      <c r="A302" s="59"/>
      <c r="B302" s="5"/>
      <c r="K302" s="58"/>
      <c r="L302" s="73"/>
    </row>
    <row r="303" spans="1:12" s="57" customFormat="1" ht="15" customHeight="1">
      <c r="A303" s="59"/>
      <c r="B303" s="5"/>
      <c r="K303" s="58"/>
      <c r="L303" s="73"/>
    </row>
    <row r="304" spans="1:12" s="57" customFormat="1" ht="15" customHeight="1">
      <c r="A304" s="59"/>
      <c r="B304" s="5"/>
      <c r="K304" s="58"/>
      <c r="L304" s="73"/>
    </row>
    <row r="305" spans="1:12" s="57" customFormat="1" ht="15" customHeight="1">
      <c r="A305" s="59"/>
      <c r="B305" s="5"/>
      <c r="K305" s="58"/>
      <c r="L305" s="73"/>
    </row>
    <row r="306" spans="1:12" s="57" customFormat="1" ht="15" customHeight="1">
      <c r="A306" s="59"/>
      <c r="B306" s="5"/>
      <c r="K306" s="58"/>
      <c r="L306" s="73"/>
    </row>
    <row r="307" spans="1:12" s="57" customFormat="1" ht="15" customHeight="1">
      <c r="A307" s="59"/>
      <c r="B307" s="5"/>
      <c r="K307" s="58"/>
      <c r="L307" s="73"/>
    </row>
    <row r="308" spans="1:12" s="57" customFormat="1" ht="15" customHeight="1">
      <c r="A308" s="59"/>
      <c r="B308" s="5"/>
      <c r="K308" s="58"/>
      <c r="L308" s="73"/>
    </row>
    <row r="309" spans="1:12" s="57" customFormat="1" ht="15" customHeight="1">
      <c r="A309" s="59"/>
      <c r="B309" s="5"/>
      <c r="K309" s="58"/>
      <c r="L309" s="73"/>
    </row>
    <row r="310" spans="1:12" s="57" customFormat="1" ht="15" customHeight="1">
      <c r="A310" s="59"/>
      <c r="B310" s="5"/>
      <c r="K310" s="58"/>
      <c r="L310" s="73"/>
    </row>
    <row r="311" spans="1:12" s="57" customFormat="1" ht="15" customHeight="1">
      <c r="A311" s="59"/>
      <c r="B311" s="5"/>
      <c r="K311" s="58"/>
      <c r="L311" s="73"/>
    </row>
    <row r="312" spans="1:12" s="57" customFormat="1" ht="15" customHeight="1">
      <c r="A312" s="59"/>
      <c r="B312" s="5"/>
      <c r="K312" s="58"/>
      <c r="L312" s="73"/>
    </row>
    <row r="313" spans="1:12" s="57" customFormat="1" ht="15" customHeight="1">
      <c r="A313" s="59"/>
      <c r="B313" s="5"/>
      <c r="K313" s="58"/>
      <c r="L313" s="73"/>
    </row>
    <row r="314" spans="1:12" s="57" customFormat="1" ht="15" customHeight="1">
      <c r="A314" s="59"/>
      <c r="B314" s="5"/>
      <c r="K314" s="58"/>
      <c r="L314" s="73"/>
    </row>
    <row r="315" spans="1:12" s="57" customFormat="1" ht="15" customHeight="1">
      <c r="A315" s="59"/>
      <c r="B315" s="5"/>
      <c r="K315" s="58"/>
      <c r="L315" s="73"/>
    </row>
    <row r="316" spans="1:12" s="57" customFormat="1" ht="15" customHeight="1">
      <c r="A316" s="59"/>
      <c r="B316" s="5"/>
      <c r="K316" s="58"/>
      <c r="L316" s="73"/>
    </row>
    <row r="317" spans="1:12" s="57" customFormat="1" ht="15" customHeight="1">
      <c r="A317" s="59"/>
      <c r="B317" s="5"/>
      <c r="K317" s="58"/>
      <c r="L317" s="73"/>
    </row>
    <row r="318" spans="1:12" s="57" customFormat="1" ht="15" customHeight="1">
      <c r="A318" s="59"/>
      <c r="B318" s="5"/>
      <c r="K318" s="58"/>
      <c r="L318" s="73"/>
    </row>
    <row r="319" spans="1:12" s="57" customFormat="1" ht="15" customHeight="1">
      <c r="A319" s="59"/>
      <c r="B319" s="5"/>
      <c r="K319" s="58"/>
      <c r="L319" s="73"/>
    </row>
    <row r="320" spans="1:12" s="57" customFormat="1" ht="15" customHeight="1">
      <c r="A320" s="59"/>
      <c r="B320" s="5"/>
      <c r="K320" s="58"/>
      <c r="L320" s="73"/>
    </row>
    <row r="321" spans="1:12" s="57" customFormat="1" ht="15" customHeight="1">
      <c r="A321" s="59"/>
      <c r="B321" s="5"/>
      <c r="K321" s="58"/>
      <c r="L321" s="73"/>
    </row>
    <row r="322" spans="1:12" s="57" customFormat="1" ht="15" customHeight="1">
      <c r="A322" s="59"/>
      <c r="B322" s="5"/>
      <c r="K322" s="58"/>
      <c r="L322" s="73"/>
    </row>
    <row r="323" spans="1:12" s="57" customFormat="1" ht="15" customHeight="1">
      <c r="A323" s="59"/>
      <c r="B323" s="5"/>
      <c r="K323" s="58"/>
      <c r="L323" s="73"/>
    </row>
    <row r="324" spans="1:12" s="57" customFormat="1" ht="15" customHeight="1">
      <c r="A324" s="59"/>
      <c r="B324" s="5"/>
      <c r="K324" s="58"/>
      <c r="L324" s="73"/>
    </row>
    <row r="325" spans="1:12" s="57" customFormat="1" ht="15" customHeight="1">
      <c r="A325" s="59"/>
      <c r="B325" s="5"/>
      <c r="K325" s="58"/>
      <c r="L325" s="73"/>
    </row>
    <row r="326" spans="1:12" s="57" customFormat="1" ht="15" customHeight="1">
      <c r="A326" s="59"/>
      <c r="B326" s="5"/>
      <c r="K326" s="58"/>
      <c r="L326" s="73"/>
    </row>
    <row r="327" spans="1:12" s="57" customFormat="1" ht="15" customHeight="1">
      <c r="A327" s="59"/>
      <c r="B327" s="5"/>
      <c r="K327" s="58"/>
      <c r="L327" s="73"/>
    </row>
    <row r="328" spans="1:12" s="57" customFormat="1" ht="15" customHeight="1">
      <c r="A328" s="59"/>
      <c r="B328" s="5"/>
      <c r="K328" s="58"/>
      <c r="L328" s="73"/>
    </row>
    <row r="329" spans="1:12" s="57" customFormat="1" ht="15" customHeight="1">
      <c r="A329" s="59"/>
      <c r="B329" s="5"/>
      <c r="K329" s="58"/>
      <c r="L329" s="73"/>
    </row>
    <row r="330" spans="1:12" s="57" customFormat="1" ht="15" customHeight="1">
      <c r="A330" s="59"/>
      <c r="B330" s="5"/>
      <c r="K330" s="58"/>
      <c r="L330" s="73"/>
    </row>
    <row r="331" spans="1:12" s="57" customFormat="1" ht="15" customHeight="1">
      <c r="A331" s="59"/>
      <c r="B331" s="5"/>
      <c r="K331" s="58"/>
      <c r="L331" s="73"/>
    </row>
    <row r="332" spans="1:12" s="57" customFormat="1" ht="15" customHeight="1">
      <c r="A332" s="59"/>
      <c r="B332" s="5"/>
      <c r="K332" s="58"/>
      <c r="L332" s="73"/>
    </row>
    <row r="333" spans="1:12" s="57" customFormat="1" ht="15" customHeight="1">
      <c r="A333" s="59"/>
      <c r="B333" s="5"/>
      <c r="K333" s="58"/>
      <c r="L333" s="73"/>
    </row>
    <row r="334" spans="1:12" s="57" customFormat="1" ht="15" customHeight="1">
      <c r="A334" s="59"/>
      <c r="B334" s="5"/>
      <c r="K334" s="58"/>
      <c r="L334" s="73"/>
    </row>
    <row r="335" spans="1:12" s="57" customFormat="1" ht="15" customHeight="1">
      <c r="A335" s="59"/>
      <c r="B335" s="5"/>
      <c r="K335" s="58"/>
      <c r="L335" s="73"/>
    </row>
    <row r="336" spans="1:12" s="57" customFormat="1" ht="15" customHeight="1">
      <c r="A336" s="59"/>
      <c r="B336" s="5"/>
      <c r="K336" s="58"/>
      <c r="L336" s="73"/>
    </row>
    <row r="337" spans="1:12" s="57" customFormat="1" ht="15" customHeight="1">
      <c r="A337" s="59"/>
      <c r="B337" s="5"/>
      <c r="K337" s="58"/>
      <c r="L337" s="73"/>
    </row>
    <row r="338" spans="1:12" s="57" customFormat="1" ht="15" customHeight="1">
      <c r="A338" s="59"/>
      <c r="B338" s="5"/>
      <c r="K338" s="58"/>
      <c r="L338" s="73"/>
    </row>
    <row r="339" spans="1:12" s="57" customFormat="1" ht="15" customHeight="1">
      <c r="A339" s="59"/>
      <c r="B339" s="5"/>
      <c r="K339" s="58"/>
      <c r="L339" s="73"/>
    </row>
    <row r="340" spans="1:12" s="57" customFormat="1" ht="15" customHeight="1">
      <c r="A340" s="59"/>
      <c r="B340" s="5"/>
      <c r="K340" s="58"/>
      <c r="L340" s="73"/>
    </row>
    <row r="341" spans="1:12" s="57" customFormat="1" ht="15" customHeight="1">
      <c r="A341" s="59"/>
      <c r="B341" s="5"/>
      <c r="K341" s="58"/>
      <c r="L341" s="73"/>
    </row>
    <row r="342" spans="1:12" s="57" customFormat="1" ht="15" customHeight="1">
      <c r="A342" s="59"/>
      <c r="B342" s="5"/>
      <c r="K342" s="58"/>
      <c r="L342" s="73"/>
    </row>
    <row r="343" spans="1:12" s="57" customFormat="1" ht="15" customHeight="1">
      <c r="A343" s="59"/>
      <c r="B343" s="5"/>
      <c r="K343" s="58"/>
      <c r="L343" s="73"/>
    </row>
    <row r="344" spans="1:12" s="57" customFormat="1" ht="15" customHeight="1">
      <c r="A344" s="59"/>
      <c r="B344" s="5"/>
      <c r="K344" s="58"/>
      <c r="L344" s="73"/>
    </row>
    <row r="345" spans="1:12" s="57" customFormat="1" ht="15" customHeight="1">
      <c r="A345" s="59"/>
      <c r="B345" s="5"/>
      <c r="K345" s="58"/>
      <c r="L345" s="73"/>
    </row>
    <row r="346" spans="1:12" s="57" customFormat="1" ht="15" customHeight="1">
      <c r="A346" s="59"/>
      <c r="B346" s="5"/>
      <c r="K346" s="58"/>
      <c r="L346" s="73"/>
    </row>
    <row r="347" spans="1:12" s="57" customFormat="1" ht="15" customHeight="1">
      <c r="A347" s="59"/>
      <c r="B347" s="5"/>
      <c r="K347" s="58"/>
      <c r="L347" s="73"/>
    </row>
    <row r="348" spans="1:12" s="57" customFormat="1" ht="15" customHeight="1">
      <c r="A348" s="59"/>
      <c r="B348" s="5"/>
      <c r="K348" s="58"/>
      <c r="L348" s="73"/>
    </row>
    <row r="349" spans="1:12" s="57" customFormat="1" ht="15" customHeight="1">
      <c r="A349" s="59"/>
      <c r="B349" s="5"/>
      <c r="K349" s="58"/>
      <c r="L349" s="73"/>
    </row>
    <row r="350" spans="1:12" s="57" customFormat="1" ht="15" customHeight="1">
      <c r="A350" s="59"/>
      <c r="B350" s="5"/>
      <c r="K350" s="58"/>
      <c r="L350" s="73"/>
    </row>
    <row r="351" spans="1:12" s="57" customFormat="1" ht="15" customHeight="1">
      <c r="A351" s="59"/>
      <c r="B351" s="5"/>
      <c r="K351" s="58"/>
      <c r="L351" s="73"/>
    </row>
    <row r="352" spans="1:12" s="57" customFormat="1" ht="15" customHeight="1">
      <c r="A352" s="59"/>
      <c r="B352" s="5"/>
      <c r="K352" s="58"/>
      <c r="L352" s="73"/>
    </row>
    <row r="353" spans="1:12" s="57" customFormat="1" ht="15" customHeight="1">
      <c r="A353" s="59"/>
      <c r="B353" s="5"/>
      <c r="K353" s="58"/>
      <c r="L353" s="73"/>
    </row>
    <row r="354" spans="1:12" s="57" customFormat="1" ht="15" customHeight="1">
      <c r="A354" s="59"/>
      <c r="B354" s="5"/>
      <c r="K354" s="58"/>
      <c r="L354" s="73"/>
    </row>
    <row r="355" spans="1:12" s="57" customFormat="1" ht="15" customHeight="1">
      <c r="A355" s="59"/>
      <c r="B355" s="5"/>
      <c r="K355" s="58"/>
      <c r="L355" s="73"/>
    </row>
    <row r="356" spans="1:12" s="57" customFormat="1" ht="15" customHeight="1">
      <c r="A356" s="59"/>
      <c r="B356" s="5"/>
      <c r="K356" s="58"/>
      <c r="L356" s="73"/>
    </row>
    <row r="357" spans="1:12" s="57" customFormat="1" ht="15" customHeight="1">
      <c r="A357" s="59"/>
      <c r="B357" s="5"/>
      <c r="K357" s="58"/>
      <c r="L357" s="73"/>
    </row>
    <row r="358" spans="1:12" s="57" customFormat="1" ht="15" customHeight="1">
      <c r="A358" s="59"/>
      <c r="B358" s="5"/>
      <c r="K358" s="58"/>
      <c r="L358" s="73"/>
    </row>
    <row r="359" spans="1:12" s="57" customFormat="1" ht="15" customHeight="1">
      <c r="A359" s="59"/>
      <c r="B359" s="5"/>
      <c r="K359" s="58"/>
      <c r="L359" s="73"/>
    </row>
    <row r="360" spans="1:12" s="57" customFormat="1" ht="15" customHeight="1">
      <c r="A360" s="59"/>
      <c r="B360" s="5"/>
      <c r="K360" s="58"/>
      <c r="L360" s="73"/>
    </row>
    <row r="361" spans="1:12" s="57" customFormat="1" ht="15" customHeight="1">
      <c r="A361" s="59"/>
      <c r="B361" s="5"/>
      <c r="K361" s="58"/>
      <c r="L361" s="73"/>
    </row>
    <row r="362" spans="1:12" s="57" customFormat="1" ht="15" customHeight="1">
      <c r="A362" s="59"/>
      <c r="B362" s="5"/>
      <c r="K362" s="58"/>
      <c r="L362" s="73"/>
    </row>
    <row r="363" spans="1:12" s="57" customFormat="1" ht="15" customHeight="1">
      <c r="A363" s="59"/>
      <c r="B363" s="5"/>
      <c r="K363" s="58"/>
      <c r="L363" s="73"/>
    </row>
    <row r="364" spans="1:12" s="57" customFormat="1" ht="15" customHeight="1">
      <c r="A364" s="59"/>
      <c r="B364" s="5"/>
      <c r="K364" s="58"/>
      <c r="L364" s="73"/>
    </row>
    <row r="365" spans="1:12" s="57" customFormat="1" ht="15" customHeight="1">
      <c r="A365" s="59"/>
      <c r="B365" s="5"/>
      <c r="K365" s="58"/>
      <c r="L365" s="73"/>
    </row>
    <row r="366" spans="1:12" s="57" customFormat="1" ht="15" customHeight="1">
      <c r="A366" s="59"/>
      <c r="B366" s="5"/>
      <c r="K366" s="58"/>
      <c r="L366" s="73"/>
    </row>
    <row r="367" spans="1:12" s="57" customFormat="1" ht="15" customHeight="1">
      <c r="A367" s="59"/>
      <c r="B367" s="5"/>
      <c r="K367" s="58"/>
      <c r="L367" s="73"/>
    </row>
    <row r="368" spans="1:12" s="57" customFormat="1" ht="15" customHeight="1">
      <c r="A368" s="59"/>
      <c r="B368" s="5"/>
      <c r="K368" s="58"/>
      <c r="L368" s="73"/>
    </row>
    <row r="369" spans="1:12" s="57" customFormat="1" ht="15" customHeight="1">
      <c r="A369" s="59"/>
      <c r="B369" s="5"/>
      <c r="K369" s="58"/>
      <c r="L369" s="73"/>
    </row>
    <row r="370" spans="1:12" s="57" customFormat="1" ht="15" customHeight="1">
      <c r="A370" s="59"/>
      <c r="B370" s="5"/>
      <c r="K370" s="58"/>
      <c r="L370" s="73"/>
    </row>
    <row r="371" spans="1:12" s="57" customFormat="1" ht="15" customHeight="1">
      <c r="A371" s="59"/>
      <c r="B371" s="5"/>
      <c r="K371" s="58"/>
      <c r="L371" s="73"/>
    </row>
    <row r="372" spans="1:12" s="57" customFormat="1" ht="15" customHeight="1">
      <c r="A372" s="59"/>
      <c r="B372" s="5"/>
      <c r="K372" s="58"/>
      <c r="L372" s="73"/>
    </row>
    <row r="373" spans="1:12" s="57" customFormat="1" ht="15" customHeight="1">
      <c r="A373" s="59"/>
      <c r="B373" s="5"/>
      <c r="K373" s="58"/>
      <c r="L373" s="73"/>
    </row>
    <row r="374" spans="1:12" s="57" customFormat="1" ht="15" customHeight="1">
      <c r="A374" s="59"/>
      <c r="B374" s="5"/>
      <c r="K374" s="58"/>
      <c r="L374" s="73"/>
    </row>
    <row r="375" spans="1:12" s="57" customFormat="1" ht="15" customHeight="1">
      <c r="A375" s="59"/>
      <c r="B375" s="5"/>
      <c r="K375" s="58"/>
      <c r="L375" s="73"/>
    </row>
    <row r="376" spans="1:12" s="57" customFormat="1" ht="15" customHeight="1">
      <c r="A376" s="59"/>
      <c r="B376" s="5"/>
      <c r="K376" s="58"/>
      <c r="L376" s="73"/>
    </row>
    <row r="377" spans="1:12" s="57" customFormat="1" ht="15" customHeight="1">
      <c r="A377" s="59"/>
      <c r="B377" s="5"/>
      <c r="K377" s="58"/>
      <c r="L377" s="73"/>
    </row>
    <row r="378" spans="1:12" s="57" customFormat="1" ht="15" customHeight="1">
      <c r="A378" s="59"/>
      <c r="B378" s="5"/>
      <c r="K378" s="58"/>
      <c r="L378" s="73"/>
    </row>
    <row r="379" spans="1:12" s="57" customFormat="1" ht="15" customHeight="1">
      <c r="A379" s="59"/>
      <c r="B379" s="5"/>
      <c r="K379" s="58"/>
      <c r="L379" s="73"/>
    </row>
    <row r="380" spans="1:12" s="57" customFormat="1" ht="15" customHeight="1">
      <c r="A380" s="59"/>
      <c r="B380" s="5"/>
      <c r="K380" s="58"/>
      <c r="L380" s="73"/>
    </row>
    <row r="381" spans="1:12" s="57" customFormat="1" ht="15" customHeight="1">
      <c r="A381" s="59"/>
      <c r="B381" s="5"/>
      <c r="K381" s="58"/>
      <c r="L381" s="73"/>
    </row>
    <row r="382" spans="1:12" s="57" customFormat="1" ht="15" customHeight="1">
      <c r="A382" s="59"/>
      <c r="B382" s="5"/>
      <c r="K382" s="58"/>
      <c r="L382" s="73"/>
    </row>
    <row r="383" spans="1:12" s="57" customFormat="1" ht="15" customHeight="1">
      <c r="A383" s="59"/>
      <c r="B383" s="5"/>
      <c r="K383" s="58"/>
      <c r="L383" s="73"/>
    </row>
    <row r="384" spans="1:12" s="57" customFormat="1" ht="15" customHeight="1">
      <c r="A384" s="59"/>
      <c r="B384" s="5"/>
      <c r="K384" s="58"/>
      <c r="L384" s="73"/>
    </row>
    <row r="385" spans="1:12" s="57" customFormat="1" ht="15" customHeight="1">
      <c r="A385" s="59"/>
      <c r="B385" s="5"/>
      <c r="K385" s="58"/>
      <c r="L385" s="73"/>
    </row>
    <row r="386" spans="1:12" s="57" customFormat="1" ht="15" customHeight="1">
      <c r="A386" s="59"/>
      <c r="B386" s="5"/>
      <c r="K386" s="58"/>
      <c r="L386" s="73"/>
    </row>
    <row r="387" spans="1:12" s="57" customFormat="1" ht="15" customHeight="1">
      <c r="A387" s="59"/>
      <c r="B387" s="5"/>
      <c r="K387" s="58"/>
      <c r="L387" s="73"/>
    </row>
    <row r="388" spans="1:12" s="57" customFormat="1" ht="15" customHeight="1">
      <c r="A388" s="59"/>
      <c r="B388" s="5"/>
      <c r="K388" s="58"/>
      <c r="L388" s="73"/>
    </row>
    <row r="389" spans="1:12" s="57" customFormat="1" ht="15" customHeight="1">
      <c r="A389" s="59"/>
      <c r="B389" s="5"/>
      <c r="K389" s="58"/>
      <c r="L389" s="73"/>
    </row>
    <row r="390" spans="1:12" s="57" customFormat="1" ht="15" customHeight="1">
      <c r="A390" s="59"/>
      <c r="B390" s="5"/>
      <c r="K390" s="58"/>
      <c r="L390" s="73"/>
    </row>
    <row r="391" spans="1:12" s="57" customFormat="1" ht="15" customHeight="1">
      <c r="A391" s="59"/>
      <c r="B391" s="5"/>
      <c r="K391" s="58"/>
      <c r="L391" s="73"/>
    </row>
    <row r="392" spans="1:12" s="57" customFormat="1" ht="15" customHeight="1">
      <c r="A392" s="59"/>
      <c r="B392" s="5"/>
      <c r="K392" s="58"/>
      <c r="L392" s="73"/>
    </row>
    <row r="393" spans="1:12" s="57" customFormat="1" ht="15" customHeight="1">
      <c r="A393" s="59"/>
      <c r="B393" s="5"/>
      <c r="K393" s="58"/>
      <c r="L393" s="73"/>
    </row>
    <row r="394" spans="1:12" s="57" customFormat="1" ht="15" customHeight="1">
      <c r="A394" s="59"/>
      <c r="B394" s="5"/>
      <c r="K394" s="58"/>
      <c r="L394" s="73"/>
    </row>
    <row r="395" spans="1:12" s="57" customFormat="1" ht="15" customHeight="1">
      <c r="A395" s="59"/>
      <c r="B395" s="5"/>
      <c r="K395" s="58"/>
      <c r="L395" s="73"/>
    </row>
    <row r="396" spans="1:12" s="57" customFormat="1" ht="15" customHeight="1">
      <c r="A396" s="59"/>
      <c r="B396" s="5"/>
      <c r="K396" s="58"/>
      <c r="L396" s="73"/>
    </row>
    <row r="397" spans="1:12" s="57" customFormat="1" ht="15" customHeight="1">
      <c r="A397" s="59"/>
      <c r="B397" s="5"/>
      <c r="K397" s="58"/>
      <c r="L397" s="73"/>
    </row>
    <row r="398" spans="1:12" s="57" customFormat="1" ht="15" customHeight="1">
      <c r="A398" s="59"/>
      <c r="B398" s="5"/>
      <c r="K398" s="58"/>
      <c r="L398" s="73"/>
    </row>
    <row r="399" spans="1:12" s="57" customFormat="1" ht="15" customHeight="1">
      <c r="A399" s="59"/>
      <c r="B399" s="5"/>
      <c r="K399" s="58"/>
      <c r="L399" s="73"/>
    </row>
    <row r="400" spans="1:12" s="57" customFormat="1" ht="15" customHeight="1">
      <c r="A400" s="59"/>
      <c r="B400" s="5"/>
      <c r="K400" s="58"/>
      <c r="L400" s="73"/>
    </row>
    <row r="401" spans="1:12" s="57" customFormat="1" ht="15" customHeight="1">
      <c r="A401" s="59"/>
      <c r="B401" s="5"/>
      <c r="K401" s="58"/>
      <c r="L401" s="73"/>
    </row>
    <row r="402" spans="1:12" s="57" customFormat="1" ht="15" customHeight="1">
      <c r="A402" s="59"/>
      <c r="B402" s="5"/>
      <c r="K402" s="58"/>
      <c r="L402" s="73"/>
    </row>
    <row r="403" spans="1:12" s="57" customFormat="1" ht="15" customHeight="1">
      <c r="A403" s="59"/>
      <c r="B403" s="5"/>
      <c r="K403" s="58"/>
      <c r="L403" s="73"/>
    </row>
    <row r="404" spans="1:12" s="57" customFormat="1" ht="15" customHeight="1">
      <c r="A404" s="59"/>
      <c r="B404" s="5"/>
      <c r="K404" s="58"/>
      <c r="L404" s="73"/>
    </row>
    <row r="405" spans="1:12" s="57" customFormat="1" ht="15" customHeight="1">
      <c r="A405" s="59"/>
      <c r="B405" s="5"/>
      <c r="K405" s="58"/>
      <c r="L405" s="73"/>
    </row>
    <row r="406" spans="1:12" s="57" customFormat="1" ht="15" customHeight="1">
      <c r="A406" s="59"/>
      <c r="B406" s="5"/>
      <c r="K406" s="58"/>
      <c r="L406" s="73"/>
    </row>
    <row r="407" spans="1:12" s="57" customFormat="1" ht="15" customHeight="1">
      <c r="A407" s="59"/>
      <c r="B407" s="5"/>
      <c r="K407" s="58"/>
      <c r="L407" s="73"/>
    </row>
    <row r="408" spans="1:12" s="57" customFormat="1" ht="15" customHeight="1">
      <c r="A408" s="59"/>
      <c r="B408" s="5"/>
      <c r="K408" s="58"/>
      <c r="L408" s="73"/>
    </row>
    <row r="409" spans="1:12" s="57" customFormat="1" ht="15" customHeight="1">
      <c r="A409" s="59"/>
      <c r="B409" s="5"/>
      <c r="K409" s="58"/>
      <c r="L409" s="73"/>
    </row>
    <row r="410" spans="1:12" s="57" customFormat="1" ht="15" customHeight="1">
      <c r="A410" s="59"/>
      <c r="B410" s="5"/>
      <c r="K410" s="58"/>
      <c r="L410" s="73"/>
    </row>
    <row r="411" spans="1:12" s="57" customFormat="1" ht="15" customHeight="1">
      <c r="A411" s="59"/>
      <c r="B411" s="5"/>
      <c r="K411" s="58"/>
      <c r="L411" s="73"/>
    </row>
    <row r="412" spans="1:12" s="57" customFormat="1" ht="15" customHeight="1">
      <c r="A412" s="59"/>
      <c r="B412" s="5"/>
      <c r="K412" s="58"/>
      <c r="L412" s="73"/>
    </row>
    <row r="413" spans="1:12" s="57" customFormat="1" ht="15" customHeight="1">
      <c r="A413" s="59"/>
      <c r="B413" s="5"/>
      <c r="K413" s="58"/>
      <c r="L413" s="73"/>
    </row>
    <row r="414" spans="1:12" s="57" customFormat="1" ht="15" customHeight="1">
      <c r="A414" s="59"/>
      <c r="B414" s="5"/>
      <c r="K414" s="58"/>
      <c r="L414" s="73"/>
    </row>
    <row r="415" spans="1:12" s="57" customFormat="1" ht="15" customHeight="1">
      <c r="A415" s="59"/>
      <c r="B415" s="5"/>
      <c r="K415" s="58"/>
      <c r="L415" s="73"/>
    </row>
    <row r="416" spans="1:12" s="57" customFormat="1" ht="15" customHeight="1">
      <c r="A416" s="59"/>
      <c r="B416" s="5"/>
      <c r="K416" s="58"/>
      <c r="L416" s="73"/>
    </row>
    <row r="417" spans="1:12" s="57" customFormat="1" ht="15" customHeight="1">
      <c r="A417" s="59"/>
      <c r="B417" s="5"/>
      <c r="K417" s="58"/>
      <c r="L417" s="73"/>
    </row>
    <row r="418" spans="1:12" s="57" customFormat="1" ht="15" customHeight="1">
      <c r="A418" s="59"/>
      <c r="B418" s="5"/>
      <c r="K418" s="58"/>
      <c r="L418" s="73"/>
    </row>
    <row r="419" spans="1:12" s="57" customFormat="1" ht="15" customHeight="1">
      <c r="A419" s="59"/>
      <c r="B419" s="5"/>
      <c r="K419" s="58"/>
      <c r="L419" s="73"/>
    </row>
    <row r="420" spans="1:12" s="57" customFormat="1" ht="15" customHeight="1">
      <c r="A420" s="59"/>
      <c r="B420" s="5"/>
      <c r="K420" s="58"/>
      <c r="L420" s="73"/>
    </row>
    <row r="421" spans="1:12" s="57" customFormat="1" ht="15" customHeight="1">
      <c r="A421" s="59"/>
      <c r="B421" s="5"/>
      <c r="K421" s="58"/>
      <c r="L421" s="73"/>
    </row>
    <row r="422" spans="1:12" s="57" customFormat="1" ht="15" customHeight="1">
      <c r="A422" s="59"/>
      <c r="B422" s="5"/>
      <c r="K422" s="58"/>
      <c r="L422" s="73"/>
    </row>
    <row r="423" spans="1:12" s="57" customFormat="1" ht="15" customHeight="1">
      <c r="A423" s="59"/>
      <c r="B423" s="5"/>
      <c r="K423" s="58"/>
      <c r="L423" s="73"/>
    </row>
    <row r="424" spans="1:12" s="57" customFormat="1" ht="15" customHeight="1">
      <c r="A424" s="59"/>
      <c r="B424" s="5"/>
      <c r="K424" s="58"/>
      <c r="L424" s="73"/>
    </row>
    <row r="425" spans="1:12" s="57" customFormat="1" ht="15" customHeight="1">
      <c r="A425" s="59"/>
      <c r="B425" s="5"/>
      <c r="K425" s="58"/>
      <c r="L425" s="73"/>
    </row>
    <row r="426" spans="1:12" s="57" customFormat="1" ht="15" customHeight="1">
      <c r="A426" s="59"/>
      <c r="B426" s="5"/>
      <c r="K426" s="58"/>
      <c r="L426" s="73"/>
    </row>
    <row r="427" spans="1:12" s="57" customFormat="1" ht="15" customHeight="1">
      <c r="A427" s="59"/>
      <c r="B427" s="5"/>
      <c r="K427" s="58"/>
      <c r="L427" s="73"/>
    </row>
    <row r="428" spans="1:12" s="57" customFormat="1" ht="15" customHeight="1">
      <c r="A428" s="59"/>
      <c r="B428" s="5"/>
      <c r="K428" s="58"/>
      <c r="L428" s="73"/>
    </row>
    <row r="429" spans="1:12" s="57" customFormat="1" ht="15" customHeight="1">
      <c r="A429" s="59"/>
      <c r="B429" s="5"/>
      <c r="K429" s="58"/>
      <c r="L429" s="73"/>
    </row>
    <row r="430" spans="1:12" s="57" customFormat="1" ht="15" customHeight="1">
      <c r="A430" s="59"/>
      <c r="B430" s="5"/>
      <c r="K430" s="58"/>
      <c r="L430" s="73"/>
    </row>
    <row r="431" spans="1:12" s="57" customFormat="1" ht="15" customHeight="1">
      <c r="A431" s="59"/>
      <c r="B431" s="5"/>
      <c r="K431" s="58"/>
      <c r="L431" s="73"/>
    </row>
    <row r="432" spans="1:12" s="57" customFormat="1" ht="15" customHeight="1">
      <c r="A432" s="59"/>
      <c r="B432" s="5"/>
      <c r="K432" s="58"/>
      <c r="L432" s="73"/>
    </row>
    <row r="433" spans="1:12" s="57" customFormat="1" ht="15" customHeight="1">
      <c r="A433" s="59"/>
      <c r="B433" s="5"/>
      <c r="K433" s="58"/>
      <c r="L433" s="73"/>
    </row>
    <row r="434" spans="1:12" s="57" customFormat="1" ht="15" customHeight="1">
      <c r="A434" s="59"/>
      <c r="B434" s="5"/>
      <c r="K434" s="58"/>
      <c r="L434" s="73"/>
    </row>
    <row r="435" spans="1:12" s="57" customFormat="1" ht="15" customHeight="1">
      <c r="A435" s="59"/>
      <c r="B435" s="5"/>
      <c r="K435" s="58"/>
      <c r="L435" s="73"/>
    </row>
    <row r="436" spans="1:12" s="57" customFormat="1" ht="15" customHeight="1">
      <c r="A436" s="59"/>
      <c r="B436" s="5"/>
      <c r="K436" s="58"/>
      <c r="L436" s="73"/>
    </row>
    <row r="437" spans="1:12" s="57" customFormat="1" ht="15" customHeight="1">
      <c r="A437" s="59"/>
      <c r="B437" s="5"/>
      <c r="K437" s="58"/>
      <c r="L437" s="73"/>
    </row>
    <row r="438" spans="1:12" s="57" customFormat="1" ht="15" customHeight="1">
      <c r="A438" s="59"/>
      <c r="B438" s="5"/>
      <c r="K438" s="58"/>
      <c r="L438" s="73"/>
    </row>
    <row r="439" spans="1:12" s="57" customFormat="1" ht="15" customHeight="1">
      <c r="A439" s="59"/>
      <c r="B439" s="5"/>
      <c r="K439" s="58"/>
      <c r="L439" s="73"/>
    </row>
    <row r="440" spans="1:12" s="57" customFormat="1" ht="15" customHeight="1">
      <c r="A440" s="59"/>
      <c r="B440" s="5"/>
      <c r="K440" s="58"/>
      <c r="L440" s="73"/>
    </row>
    <row r="441" spans="1:12" s="57" customFormat="1" ht="15" customHeight="1">
      <c r="A441" s="59"/>
      <c r="B441" s="5"/>
      <c r="K441" s="58"/>
      <c r="L441" s="73"/>
    </row>
    <row r="442" spans="1:12" s="57" customFormat="1" ht="15" customHeight="1">
      <c r="A442" s="59"/>
      <c r="B442" s="5"/>
      <c r="K442" s="58"/>
      <c r="L442" s="73"/>
    </row>
    <row r="443" spans="1:12" s="57" customFormat="1" ht="15" customHeight="1">
      <c r="A443" s="59"/>
      <c r="B443" s="5"/>
      <c r="K443" s="58"/>
      <c r="L443" s="73"/>
    </row>
    <row r="444" spans="1:12" s="57" customFormat="1" ht="15" customHeight="1">
      <c r="A444" s="59"/>
      <c r="B444" s="5"/>
      <c r="K444" s="58"/>
      <c r="L444" s="73"/>
    </row>
    <row r="445" spans="1:12" s="57" customFormat="1" ht="15" customHeight="1">
      <c r="A445" s="59"/>
      <c r="B445" s="5"/>
      <c r="K445" s="58"/>
      <c r="L445" s="73"/>
    </row>
    <row r="446" spans="1:12" s="57" customFormat="1" ht="15" customHeight="1">
      <c r="A446" s="59"/>
      <c r="B446" s="5"/>
      <c r="K446" s="58"/>
      <c r="L446" s="73"/>
    </row>
    <row r="447" spans="1:12" s="57" customFormat="1" ht="15" customHeight="1">
      <c r="A447" s="59"/>
      <c r="B447" s="5"/>
      <c r="K447" s="58"/>
      <c r="L447" s="73"/>
    </row>
    <row r="448" spans="1:12" s="57" customFormat="1" ht="15" customHeight="1">
      <c r="A448" s="59"/>
      <c r="B448" s="5"/>
      <c r="K448" s="58"/>
      <c r="L448" s="73"/>
    </row>
    <row r="449" spans="1:12" s="57" customFormat="1" ht="15" customHeight="1">
      <c r="A449" s="59"/>
      <c r="B449" s="5"/>
      <c r="K449" s="58"/>
      <c r="L449" s="73"/>
    </row>
    <row r="450" spans="1:12" s="57" customFormat="1" ht="15" customHeight="1">
      <c r="A450" s="59"/>
      <c r="B450" s="5"/>
      <c r="K450" s="58"/>
      <c r="L450" s="73"/>
    </row>
    <row r="451" spans="1:12" s="57" customFormat="1" ht="15" customHeight="1">
      <c r="A451" s="59"/>
      <c r="B451" s="5"/>
      <c r="K451" s="58"/>
      <c r="L451" s="73"/>
    </row>
    <row r="452" spans="1:12" s="57" customFormat="1" ht="15" customHeight="1">
      <c r="A452" s="59"/>
      <c r="B452" s="5"/>
      <c r="K452" s="58"/>
      <c r="L452" s="73"/>
    </row>
    <row r="453" spans="1:12" s="57" customFormat="1" ht="15" customHeight="1">
      <c r="A453" s="59"/>
      <c r="B453" s="5"/>
      <c r="K453" s="58"/>
      <c r="L453" s="73"/>
    </row>
    <row r="454" spans="1:12" s="57" customFormat="1" ht="15" customHeight="1">
      <c r="A454" s="59"/>
      <c r="B454" s="5"/>
      <c r="K454" s="58"/>
      <c r="L454" s="73"/>
    </row>
    <row r="455" spans="1:12" s="57" customFormat="1" ht="15" customHeight="1">
      <c r="A455" s="59"/>
      <c r="B455" s="5"/>
      <c r="K455" s="58"/>
      <c r="L455" s="73"/>
    </row>
    <row r="456" spans="1:12" s="57" customFormat="1" ht="15" customHeight="1">
      <c r="A456" s="59"/>
      <c r="B456" s="5"/>
      <c r="K456" s="58"/>
      <c r="L456" s="73"/>
    </row>
    <row r="457" spans="1:12" s="57" customFormat="1" ht="15" customHeight="1">
      <c r="A457" s="59"/>
      <c r="B457" s="5"/>
      <c r="K457" s="58"/>
      <c r="L457" s="73"/>
    </row>
    <row r="458" spans="1:12" s="57" customFormat="1" ht="15" customHeight="1">
      <c r="A458" s="59"/>
      <c r="B458" s="5"/>
      <c r="K458" s="58"/>
      <c r="L458" s="73"/>
    </row>
    <row r="459" spans="1:12" s="57" customFormat="1" ht="15" customHeight="1">
      <c r="A459" s="59"/>
      <c r="B459" s="5"/>
      <c r="K459" s="58"/>
      <c r="L459" s="73"/>
    </row>
    <row r="460" spans="1:12" s="57" customFormat="1" ht="15" customHeight="1">
      <c r="A460" s="59"/>
      <c r="B460" s="5"/>
      <c r="K460" s="58"/>
      <c r="L460" s="73"/>
    </row>
    <row r="461" spans="1:12" s="57" customFormat="1" ht="15" customHeight="1">
      <c r="A461" s="59"/>
      <c r="B461" s="5"/>
      <c r="K461" s="58"/>
      <c r="L461" s="73"/>
    </row>
    <row r="462" spans="1:12" s="57" customFormat="1" ht="15" customHeight="1">
      <c r="A462" s="59"/>
      <c r="B462" s="5"/>
      <c r="K462" s="58"/>
      <c r="L462" s="73"/>
    </row>
    <row r="463" spans="1:12" s="57" customFormat="1" ht="15" customHeight="1">
      <c r="A463" s="59"/>
      <c r="B463" s="5"/>
      <c r="K463" s="58"/>
      <c r="L463" s="73"/>
    </row>
    <row r="464" spans="1:12" s="57" customFormat="1" ht="15" customHeight="1">
      <c r="A464" s="59"/>
      <c r="B464" s="5"/>
      <c r="K464" s="58"/>
      <c r="L464" s="73"/>
    </row>
    <row r="465" spans="1:12" s="57" customFormat="1" ht="15" customHeight="1">
      <c r="A465" s="59"/>
      <c r="B465" s="5"/>
      <c r="K465" s="58"/>
      <c r="L465" s="73"/>
    </row>
    <row r="466" spans="1:12" s="57" customFormat="1" ht="15" customHeight="1">
      <c r="A466" s="59"/>
      <c r="B466" s="5"/>
      <c r="K466" s="58"/>
      <c r="L466" s="73"/>
    </row>
    <row r="467" spans="1:12" s="57" customFormat="1" ht="15" customHeight="1">
      <c r="A467" s="59"/>
      <c r="B467" s="5"/>
      <c r="K467" s="58"/>
      <c r="L467" s="73"/>
    </row>
    <row r="468" spans="1:12" s="57" customFormat="1" ht="15" customHeight="1">
      <c r="A468" s="59"/>
      <c r="B468" s="5"/>
      <c r="K468" s="58"/>
      <c r="L468" s="73"/>
    </row>
    <row r="469" spans="1:12" s="57" customFormat="1" ht="15" customHeight="1">
      <c r="A469" s="59"/>
      <c r="B469" s="5"/>
      <c r="K469" s="58"/>
      <c r="L469" s="73"/>
    </row>
    <row r="470" spans="1:12" s="57" customFormat="1" ht="15" customHeight="1">
      <c r="A470" s="59"/>
      <c r="B470" s="5"/>
      <c r="K470" s="58"/>
      <c r="L470" s="73"/>
    </row>
    <row r="471" spans="1:12" s="57" customFormat="1" ht="15" customHeight="1">
      <c r="A471" s="59"/>
      <c r="B471" s="5"/>
      <c r="K471" s="58"/>
      <c r="L471" s="73"/>
    </row>
    <row r="472" spans="1:12" s="57" customFormat="1" ht="15" customHeight="1">
      <c r="A472" s="59"/>
      <c r="B472" s="5"/>
      <c r="K472" s="58"/>
      <c r="L472" s="73"/>
    </row>
    <row r="473" spans="1:12" s="57" customFormat="1" ht="15" customHeight="1">
      <c r="A473" s="59"/>
      <c r="B473" s="5"/>
      <c r="K473" s="58"/>
      <c r="L473" s="73"/>
    </row>
    <row r="474" spans="1:12" s="57" customFormat="1" ht="15" customHeight="1">
      <c r="A474" s="59"/>
      <c r="B474" s="5"/>
      <c r="K474" s="58"/>
      <c r="L474" s="73"/>
    </row>
    <row r="475" spans="1:12" s="57" customFormat="1" ht="15" customHeight="1">
      <c r="A475" s="59"/>
      <c r="B475" s="5"/>
      <c r="K475" s="58"/>
      <c r="L475" s="73"/>
    </row>
    <row r="476" spans="1:12" s="57" customFormat="1" ht="15" customHeight="1">
      <c r="A476" s="59"/>
      <c r="B476" s="5"/>
      <c r="K476" s="58"/>
      <c r="L476" s="73"/>
    </row>
    <row r="477" spans="1:12" s="57" customFormat="1" ht="15" customHeight="1">
      <c r="A477" s="59"/>
      <c r="B477" s="5"/>
      <c r="K477" s="58"/>
      <c r="L477" s="73"/>
    </row>
    <row r="478" spans="1:12" s="57" customFormat="1" ht="15" customHeight="1">
      <c r="A478" s="59"/>
      <c r="B478" s="5"/>
      <c r="K478" s="58"/>
      <c r="L478" s="73"/>
    </row>
    <row r="479" spans="1:12" s="57" customFormat="1" ht="15" customHeight="1">
      <c r="A479" s="59"/>
      <c r="B479" s="5"/>
      <c r="K479" s="58"/>
      <c r="L479" s="73"/>
    </row>
    <row r="480" spans="1:12" s="57" customFormat="1" ht="15" customHeight="1">
      <c r="A480" s="59"/>
      <c r="B480" s="5"/>
      <c r="K480" s="58"/>
      <c r="L480" s="73"/>
    </row>
    <row r="481" spans="1:12" s="57" customFormat="1" ht="15" customHeight="1">
      <c r="A481" s="59"/>
      <c r="B481" s="5"/>
      <c r="K481" s="58"/>
      <c r="L481" s="73"/>
    </row>
    <row r="482" spans="1:12" s="57" customFormat="1" ht="15" customHeight="1">
      <c r="A482" s="59"/>
      <c r="B482" s="5"/>
      <c r="K482" s="58"/>
      <c r="L482" s="73"/>
    </row>
    <row r="483" spans="1:12" s="57" customFormat="1" ht="15" customHeight="1">
      <c r="A483" s="59"/>
      <c r="B483" s="5"/>
      <c r="K483" s="58"/>
      <c r="L483" s="73"/>
    </row>
    <row r="484" spans="1:12" s="57" customFormat="1" ht="15" customHeight="1">
      <c r="A484" s="59"/>
      <c r="B484" s="5"/>
      <c r="K484" s="58"/>
      <c r="L484" s="73"/>
    </row>
    <row r="485" spans="1:12" s="57" customFormat="1" ht="15" customHeight="1">
      <c r="A485" s="59"/>
      <c r="B485" s="5"/>
      <c r="K485" s="58"/>
      <c r="L485" s="73"/>
    </row>
    <row r="486" spans="1:12" s="57" customFormat="1" ht="15" customHeight="1">
      <c r="A486" s="59"/>
      <c r="B486" s="5"/>
      <c r="K486" s="58"/>
      <c r="L486" s="73"/>
    </row>
    <row r="487" spans="1:12" s="57" customFormat="1" ht="15" customHeight="1">
      <c r="A487" s="59"/>
      <c r="B487" s="5"/>
      <c r="K487" s="58"/>
      <c r="L487" s="73"/>
    </row>
    <row r="488" spans="1:12" s="57" customFormat="1" ht="15" customHeight="1">
      <c r="A488" s="59"/>
      <c r="B488" s="5"/>
      <c r="K488" s="58"/>
      <c r="L488" s="73"/>
    </row>
    <row r="489" spans="1:12" s="57" customFormat="1" ht="15" customHeight="1">
      <c r="A489" s="59"/>
      <c r="B489" s="5"/>
      <c r="K489" s="58"/>
      <c r="L489" s="73"/>
    </row>
    <row r="490" spans="1:12" s="57" customFormat="1" ht="15" customHeight="1">
      <c r="A490" s="59"/>
      <c r="B490" s="5"/>
      <c r="K490" s="58"/>
      <c r="L490" s="73"/>
    </row>
    <row r="491" spans="1:12" s="57" customFormat="1" ht="15" customHeight="1">
      <c r="A491" s="59"/>
      <c r="B491" s="5"/>
      <c r="K491" s="58"/>
      <c r="L491" s="73"/>
    </row>
    <row r="492" spans="1:12" s="57" customFormat="1" ht="15" customHeight="1">
      <c r="A492" s="59"/>
      <c r="B492" s="5"/>
      <c r="K492" s="58"/>
      <c r="L492" s="73"/>
    </row>
    <row r="493" spans="1:12" s="57" customFormat="1" ht="15" customHeight="1">
      <c r="A493" s="59"/>
      <c r="B493" s="5"/>
      <c r="K493" s="58"/>
      <c r="L493" s="73"/>
    </row>
    <row r="494" spans="1:12" s="57" customFormat="1" ht="15" customHeight="1">
      <c r="A494" s="59"/>
      <c r="B494" s="5"/>
      <c r="K494" s="58"/>
      <c r="L494" s="73"/>
    </row>
    <row r="495" spans="1:12" s="57" customFormat="1" ht="15" customHeight="1">
      <c r="A495" s="59"/>
      <c r="B495" s="5"/>
      <c r="K495" s="58"/>
      <c r="L495" s="73"/>
    </row>
    <row r="496" spans="1:12" ht="15" customHeight="1">
      <c r="A496" s="107">
        <f>COUNTA(A3:A166)</f>
        <v>164</v>
      </c>
      <c r="B496" s="108"/>
      <c r="C496" s="109"/>
      <c r="D496" s="109"/>
      <c r="E496" s="109"/>
      <c r="F496" s="109"/>
      <c r="G496" s="109"/>
      <c r="H496" s="109"/>
      <c r="I496" s="109"/>
      <c r="J496" s="109"/>
      <c r="K496" s="110">
        <f>SUM(K3:K135)</f>
        <v>25078.43</v>
      </c>
    </row>
  </sheetData>
  <autoFilter ref="A2:K225" xr:uid="{135248B6-FC6C-49EC-A285-03BB265C966E}">
    <sortState xmlns:xlrd2="http://schemas.microsoft.com/office/spreadsheetml/2017/richdata2" ref="A3:K209">
      <sortCondition ref="I2:I197"/>
    </sortState>
  </autoFilter>
  <conditionalFormatting sqref="A2 A226:A1048576">
    <cfRule type="duplicateValues" dxfId="8" priority="9"/>
  </conditionalFormatting>
  <conditionalFormatting sqref="A3:A9">
    <cfRule type="duplicateValues" dxfId="7" priority="8"/>
  </conditionalFormatting>
  <conditionalFormatting sqref="A10:A12">
    <cfRule type="duplicateValues" dxfId="6" priority="7"/>
  </conditionalFormatting>
  <conditionalFormatting sqref="A13:A34">
    <cfRule type="duplicateValues" dxfId="5" priority="6"/>
  </conditionalFormatting>
  <conditionalFormatting sqref="A35:A63">
    <cfRule type="duplicateValues" dxfId="4" priority="5"/>
  </conditionalFormatting>
  <conditionalFormatting sqref="A64:A84">
    <cfRule type="duplicateValues" dxfId="3" priority="4"/>
  </conditionalFormatting>
  <conditionalFormatting sqref="A85">
    <cfRule type="duplicateValues" dxfId="2" priority="3"/>
  </conditionalFormatting>
  <conditionalFormatting sqref="A86:A94">
    <cfRule type="duplicateValues" dxfId="1" priority="2"/>
  </conditionalFormatting>
  <conditionalFormatting sqref="A95">
    <cfRule type="duplicateValues" dxfId="0" priority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B18DF-3170-4F60-95E1-1CB6EB2494F1}">
  <sheetPr>
    <tabColor rgb="FFFFFF00"/>
  </sheetPr>
  <dimension ref="A1:G42"/>
  <sheetViews>
    <sheetView workbookViewId="0">
      <selection activeCell="D5" sqref="D5"/>
    </sheetView>
  </sheetViews>
  <sheetFormatPr defaultRowHeight="15"/>
  <cols>
    <col min="1" max="1" width="18.5703125" bestFit="1" customWidth="1"/>
    <col min="2" max="2" width="12.85546875" style="1" bestFit="1" customWidth="1"/>
    <col min="3" max="3" width="11.140625" style="1" bestFit="1" customWidth="1"/>
    <col min="4" max="5" width="11" style="1" bestFit="1" customWidth="1"/>
  </cols>
  <sheetData>
    <row r="1" spans="1:7">
      <c r="A1" s="9" t="s">
        <v>24</v>
      </c>
      <c r="B1" t="s">
        <v>194</v>
      </c>
      <c r="C1"/>
      <c r="D1"/>
      <c r="E1"/>
    </row>
    <row r="2" spans="1:7">
      <c r="B2"/>
      <c r="C2"/>
      <c r="D2"/>
      <c r="E2"/>
    </row>
    <row r="3" spans="1:7">
      <c r="A3" s="9" t="s">
        <v>195</v>
      </c>
      <c r="B3" s="10" t="s">
        <v>20</v>
      </c>
      <c r="E3"/>
    </row>
    <row r="4" spans="1:7">
      <c r="A4" s="9" t="s">
        <v>196</v>
      </c>
      <c r="B4" s="1" t="s">
        <v>48</v>
      </c>
      <c r="C4" s="1" t="s">
        <v>29</v>
      </c>
      <c r="D4" s="1" t="s">
        <v>197</v>
      </c>
      <c r="E4" t="s">
        <v>198</v>
      </c>
      <c r="F4" t="s">
        <v>199</v>
      </c>
      <c r="G4" t="s">
        <v>200</v>
      </c>
    </row>
    <row r="5" spans="1:7">
      <c r="A5" s="8" t="s">
        <v>47</v>
      </c>
      <c r="B5" s="23">
        <v>1</v>
      </c>
      <c r="C5" s="23"/>
      <c r="D5" s="25">
        <v>1</v>
      </c>
      <c r="E5"/>
    </row>
    <row r="6" spans="1:7">
      <c r="A6" s="8" t="s">
        <v>62</v>
      </c>
      <c r="B6" s="23"/>
      <c r="C6" s="23">
        <v>13</v>
      </c>
      <c r="D6" s="25">
        <v>13</v>
      </c>
      <c r="E6"/>
    </row>
    <row r="7" spans="1:7">
      <c r="A7" s="8" t="s">
        <v>51</v>
      </c>
      <c r="B7" s="23">
        <v>1</v>
      </c>
      <c r="C7" s="23"/>
      <c r="D7" s="25">
        <v>1</v>
      </c>
      <c r="E7"/>
    </row>
    <row r="8" spans="1:7">
      <c r="A8" s="8" t="s">
        <v>86</v>
      </c>
      <c r="B8" s="23">
        <v>3</v>
      </c>
      <c r="C8" s="23"/>
      <c r="D8" s="25">
        <v>3</v>
      </c>
      <c r="E8"/>
    </row>
    <row r="9" spans="1:7">
      <c r="A9" s="8" t="s">
        <v>64</v>
      </c>
      <c r="B9" s="23"/>
      <c r="C9" s="23">
        <v>19</v>
      </c>
      <c r="D9" s="25">
        <v>19</v>
      </c>
      <c r="E9"/>
    </row>
    <row r="10" spans="1:7">
      <c r="A10" s="8" t="s">
        <v>28</v>
      </c>
      <c r="B10" s="23"/>
      <c r="C10" s="23">
        <v>10</v>
      </c>
      <c r="D10" s="25">
        <v>10</v>
      </c>
      <c r="E10"/>
    </row>
    <row r="11" spans="1:7">
      <c r="A11" s="8" t="s">
        <v>53</v>
      </c>
      <c r="B11" s="23">
        <v>1</v>
      </c>
      <c r="C11" s="23"/>
      <c r="D11" s="25">
        <v>1</v>
      </c>
      <c r="E11"/>
    </row>
    <row r="12" spans="1:7">
      <c r="A12" s="8" t="s">
        <v>55</v>
      </c>
      <c r="B12" s="23">
        <v>1</v>
      </c>
      <c r="C12" s="23"/>
      <c r="D12" s="25">
        <v>1</v>
      </c>
      <c r="E12"/>
    </row>
    <row r="13" spans="1:7">
      <c r="A13" s="8" t="s">
        <v>57</v>
      </c>
      <c r="B13" s="23">
        <v>2</v>
      </c>
      <c r="C13" s="23"/>
      <c r="D13" s="25">
        <v>2</v>
      </c>
      <c r="E13"/>
    </row>
    <row r="14" spans="1:7">
      <c r="A14" s="8" t="s">
        <v>84</v>
      </c>
      <c r="B14" s="23">
        <v>1</v>
      </c>
      <c r="C14" s="23"/>
      <c r="D14" s="25">
        <v>1</v>
      </c>
      <c r="E14"/>
    </row>
    <row r="15" spans="1:7">
      <c r="A15" s="8" t="s">
        <v>58</v>
      </c>
      <c r="B15" s="23">
        <v>3</v>
      </c>
      <c r="C15" s="23"/>
      <c r="D15" s="25">
        <v>3</v>
      </c>
      <c r="E15"/>
    </row>
    <row r="16" spans="1:7">
      <c r="A16" s="8" t="s">
        <v>59</v>
      </c>
      <c r="B16" s="23">
        <v>1</v>
      </c>
      <c r="C16" s="23"/>
      <c r="D16" s="25">
        <v>1</v>
      </c>
      <c r="E16"/>
    </row>
    <row r="17" spans="1:4" customFormat="1">
      <c r="A17" s="8" t="s">
        <v>65</v>
      </c>
      <c r="B17" s="23">
        <v>2</v>
      </c>
      <c r="C17" s="23"/>
      <c r="D17" s="25">
        <v>2</v>
      </c>
    </row>
    <row r="18" spans="1:4" customFormat="1">
      <c r="A18" s="8" t="s">
        <v>33</v>
      </c>
      <c r="B18" s="23"/>
      <c r="C18" s="23">
        <v>22</v>
      </c>
      <c r="D18" s="25">
        <v>22</v>
      </c>
    </row>
    <row r="19" spans="1:4" customFormat="1">
      <c r="A19" s="8" t="s">
        <v>88</v>
      </c>
      <c r="B19" s="23">
        <v>1</v>
      </c>
      <c r="C19" s="23"/>
      <c r="D19" s="25">
        <v>1</v>
      </c>
    </row>
    <row r="20" spans="1:4" customFormat="1">
      <c r="A20" s="8" t="s">
        <v>83</v>
      </c>
      <c r="B20" s="23">
        <v>3</v>
      </c>
      <c r="C20" s="23"/>
      <c r="D20" s="25">
        <v>3</v>
      </c>
    </row>
    <row r="21" spans="1:4" customFormat="1">
      <c r="A21" s="8" t="s">
        <v>87</v>
      </c>
      <c r="B21" s="23">
        <v>1</v>
      </c>
      <c r="C21" s="23"/>
      <c r="D21" s="25">
        <v>1</v>
      </c>
    </row>
    <row r="22" spans="1:4" customFormat="1">
      <c r="A22" s="8" t="s">
        <v>66</v>
      </c>
      <c r="B22" s="23">
        <v>2</v>
      </c>
      <c r="C22" s="23"/>
      <c r="D22" s="25">
        <v>2</v>
      </c>
    </row>
    <row r="23" spans="1:4" customFormat="1">
      <c r="A23" s="8" t="s">
        <v>78</v>
      </c>
      <c r="B23" s="23"/>
      <c r="C23" s="23">
        <v>9</v>
      </c>
      <c r="D23" s="25">
        <v>9</v>
      </c>
    </row>
    <row r="24" spans="1:4" customFormat="1">
      <c r="A24" s="8" t="s">
        <v>67</v>
      </c>
      <c r="B24" s="23">
        <v>3</v>
      </c>
      <c r="C24" s="23"/>
      <c r="D24" s="25">
        <v>3</v>
      </c>
    </row>
    <row r="25" spans="1:4" customFormat="1">
      <c r="A25" s="8" t="s">
        <v>41</v>
      </c>
      <c r="B25" s="23">
        <v>2</v>
      </c>
      <c r="C25" s="23"/>
      <c r="D25" s="25">
        <v>2</v>
      </c>
    </row>
    <row r="26" spans="1:4" customFormat="1">
      <c r="A26" s="8" t="s">
        <v>68</v>
      </c>
      <c r="B26" s="23">
        <v>1</v>
      </c>
      <c r="C26" s="23"/>
      <c r="D26" s="25">
        <v>1</v>
      </c>
    </row>
    <row r="27" spans="1:4" customFormat="1">
      <c r="A27" s="8" t="s">
        <v>60</v>
      </c>
      <c r="B27" s="23">
        <v>4</v>
      </c>
      <c r="C27" s="23"/>
      <c r="D27" s="25">
        <v>4</v>
      </c>
    </row>
    <row r="28" spans="1:4" customFormat="1">
      <c r="A28" s="8" t="s">
        <v>39</v>
      </c>
      <c r="B28" s="23"/>
      <c r="C28" s="23">
        <v>8</v>
      </c>
      <c r="D28" s="25">
        <v>8</v>
      </c>
    </row>
    <row r="29" spans="1:4" customFormat="1">
      <c r="A29" s="8" t="s">
        <v>105</v>
      </c>
      <c r="B29" s="23">
        <v>1</v>
      </c>
      <c r="C29" s="23"/>
      <c r="D29" s="25">
        <v>1</v>
      </c>
    </row>
    <row r="30" spans="1:4" customFormat="1">
      <c r="A30" s="8" t="s">
        <v>69</v>
      </c>
      <c r="B30" s="23">
        <v>1</v>
      </c>
      <c r="C30" s="23"/>
      <c r="D30" s="25">
        <v>1</v>
      </c>
    </row>
    <row r="31" spans="1:4" customFormat="1">
      <c r="A31" s="8" t="s">
        <v>85</v>
      </c>
      <c r="B31" s="23">
        <v>1</v>
      </c>
      <c r="C31" s="23"/>
      <c r="D31" s="25">
        <v>1</v>
      </c>
    </row>
    <row r="32" spans="1:4" customFormat="1">
      <c r="A32" s="8" t="s">
        <v>61</v>
      </c>
      <c r="B32" s="23">
        <v>3</v>
      </c>
      <c r="C32" s="23"/>
      <c r="D32" s="25">
        <v>3</v>
      </c>
    </row>
    <row r="33" spans="1:5">
      <c r="A33" s="8" t="s">
        <v>70</v>
      </c>
      <c r="B33" s="23">
        <v>1</v>
      </c>
      <c r="C33" s="23"/>
      <c r="D33" s="25">
        <v>1</v>
      </c>
      <c r="E33"/>
    </row>
    <row r="34" spans="1:5">
      <c r="A34" s="8" t="s">
        <v>81</v>
      </c>
      <c r="B34" s="23">
        <v>4</v>
      </c>
      <c r="C34" s="23"/>
      <c r="D34" s="25">
        <v>4</v>
      </c>
      <c r="E34"/>
    </row>
    <row r="35" spans="1:5">
      <c r="A35" s="8" t="s">
        <v>115</v>
      </c>
      <c r="B35" s="23">
        <v>1</v>
      </c>
      <c r="C35" s="23"/>
      <c r="D35" s="25">
        <v>1</v>
      </c>
      <c r="E35"/>
    </row>
    <row r="36" spans="1:5">
      <c r="A36" s="8" t="s">
        <v>116</v>
      </c>
      <c r="B36" s="23">
        <v>1</v>
      </c>
      <c r="C36" s="23"/>
      <c r="D36" s="25">
        <v>1</v>
      </c>
      <c r="E36"/>
    </row>
    <row r="37" spans="1:5">
      <c r="A37" s="8" t="s">
        <v>117</v>
      </c>
      <c r="B37" s="23">
        <v>1</v>
      </c>
      <c r="C37" s="23"/>
      <c r="D37" s="25">
        <v>1</v>
      </c>
      <c r="E37"/>
    </row>
    <row r="38" spans="1:5">
      <c r="A38" s="8" t="s">
        <v>118</v>
      </c>
      <c r="B38" s="23">
        <v>1</v>
      </c>
      <c r="C38" s="23"/>
      <c r="D38" s="25">
        <v>1</v>
      </c>
      <c r="E38"/>
    </row>
    <row r="39" spans="1:5">
      <c r="A39" s="8" t="s">
        <v>119</v>
      </c>
      <c r="B39" s="23">
        <v>1</v>
      </c>
      <c r="C39" s="23"/>
      <c r="D39" s="25">
        <v>1</v>
      </c>
      <c r="E39"/>
    </row>
    <row r="40" spans="1:5">
      <c r="A40" s="8" t="s">
        <v>120</v>
      </c>
      <c r="B40" s="23">
        <v>1</v>
      </c>
      <c r="C40" s="23"/>
      <c r="D40" s="25">
        <v>1</v>
      </c>
      <c r="E40"/>
    </row>
    <row r="41" spans="1:5">
      <c r="A41" s="8" t="s">
        <v>121</v>
      </c>
      <c r="B41" s="23">
        <v>1</v>
      </c>
      <c r="C41" s="23"/>
      <c r="D41" s="25">
        <v>1</v>
      </c>
    </row>
    <row r="42" spans="1:5">
      <c r="A42" s="11" t="s">
        <v>197</v>
      </c>
      <c r="B42" s="24">
        <v>51</v>
      </c>
      <c r="C42" s="24">
        <v>81</v>
      </c>
      <c r="D42" s="24">
        <v>132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B2B1F-AB7E-472F-9C78-A4EB93A1FDD0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2026-07-01T16:54:24Z</dcterms:created>
  <dcterms:modified xsi:type="dcterms:W3CDTF">2026-07-12T19:48:13Z</dcterms:modified>
  <cp:category/>
  <cp:contentStatus/>
</cp:coreProperties>
</file>