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R_git\Thesis_Gasera\data\"/>
    </mc:Choice>
  </mc:AlternateContent>
  <xr:revisionPtr revIDLastSave="0" documentId="13_ncr:1_{C8EC9B97-88C7-42F4-BDF7-0A4970BEFC46}" xr6:coauthVersionLast="47" xr6:coauthVersionMax="47" xr10:uidLastSave="{00000000-0000-0000-0000-000000000000}"/>
  <bookViews>
    <workbookView xWindow="-108" yWindow="-108" windowWidth="23256" windowHeight="12576" xr2:uid="{A8CF508F-5E3D-4C2C-B63E-413C2335E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C22" i="1"/>
  <c r="C23" i="1"/>
  <c r="F6" i="1"/>
  <c r="D21" i="1" s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2" i="1"/>
  <c r="C21" i="1" l="1"/>
</calcChain>
</file>

<file path=xl/sharedStrings.xml><?xml version="1.0" encoding="utf-8"?>
<sst xmlns="http://schemas.openxmlformats.org/spreadsheetml/2006/main" count="58" uniqueCount="29">
  <si>
    <t>Plot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</si>
  <si>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</si>
  <si>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</si>
  <si>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</si>
  <si>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</si>
  <si>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</si>
  <si>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</si>
  <si>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</si>
  <si>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</si>
  <si>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</si>
  <si>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</si>
  <si>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</si>
  <si>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</si>
  <si>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</si>
  <si>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</si>
  <si>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</si>
  <si>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S</t>
  </si>
  <si>
    <t>L</t>
  </si>
  <si>
    <t>Bag_type</t>
  </si>
  <si>
    <t>Bag_weight_gr</t>
  </si>
  <si>
    <t>Weight_staw_bag_gr</t>
  </si>
  <si>
    <t>Weight_staw_gr</t>
  </si>
  <si>
    <t>Treat</t>
  </si>
  <si>
    <t>AWD</t>
  </si>
  <si>
    <t>MSD</t>
  </si>
  <si>
    <t>CON</t>
  </si>
  <si>
    <t>Summary:</t>
  </si>
  <si>
    <t>mean_Weight_staw_gr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</si>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</sst>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BDBD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ABB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BFFF"/>
      <color rgb="FFD1FFD1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932B-2AE3-4FCF-8639-A0B46DBF1814}">
  <dimension ref="A1:F23"/>
  <sheetViews>
    <sheetView tabSelected="1" workbookViewId="0">
      <selection activeCell="E22" sqref="E22"/>
    </sheetView>
  </sheetViews>
  <sheetFormatPr defaultRowHeight="14.4" x14ac:dyDescent="0.3"/>
  <cols>
    <col min="1" max="1" width="4.44140625" style="1" bestFit="1" customWidth="1"/>
    <col min="2" max="2" width="9.6640625" style="1" bestFit="1" customWidth="1"/>
    <col min="3" max="3" width="20.5546875" style="1" bestFit="1" customWidth="1"/>
    <col min="4" max="4" width="8.88671875" style="1"/>
    <col min="5" max="5" width="13.77734375" style="1" bestFit="1" customWidth="1"/>
    <col min="6" max="6" width="15" style="1" bestFit="1" customWidth="1"/>
  </cols>
  <sheetData>
    <row r="1" spans="1:6" x14ac:dyDescent="0.3">
      <c r="A1" s="1" t="s">
        <v>0</v>
      </c>
      <c r="B1" s="1" t="s">
        <v>22</v>
      </c>
      <c r="C1" s="1" t="s">
        <v>20</v>
      </c>
      <c r="D1" s="1" t="s">
        <v>18</v>
      </c>
      <c r="E1" s="1" t="s">
        <v>19</v>
      </c>
      <c r="F1" s="1" t="s">
        <v>21</v>
      </c>
    </row>
    <row r="2" spans="1:6" x14ac:dyDescent="0.3">
      <c r="A2" s="2" t="s">
        <v>1</v>
      </c>
      <c r="B2" s="2" t="s">
        <v>23</v>
      </c>
      <c r="C2" s="2">
        <v>243.24</v>
      </c>
      <c r="D2" s="2" t="s">
        <v>16</v>
      </c>
      <c r="E2" s="2">
        <v>33.58</v>
      </c>
      <c r="F2" s="2">
        <f>C2-E2</f>
        <v>209.66000000000003</v>
      </c>
    </row>
    <row r="3" spans="1:6" x14ac:dyDescent="0.3">
      <c r="A3" s="3" t="s">
        <v>2</v>
      </c>
      <c r="B3" s="3" t="s">
        <v>24</v>
      </c>
      <c r="C3" s="3">
        <v>154.47999999999999</v>
      </c>
      <c r="D3" s="3" t="s">
        <v>16</v>
      </c>
      <c r="E3" s="3">
        <v>33.58</v>
      </c>
      <c r="F3" s="3">
        <f t="shared" ref="F3:F16" si="0">C3-E3</f>
        <v>120.89999999999999</v>
      </c>
    </row>
    <row r="4" spans="1:6" x14ac:dyDescent="0.3">
      <c r="A4" s="4" t="s">
        <v>3</v>
      </c>
      <c r="B4" s="4" t="s">
        <v>25</v>
      </c>
      <c r="C4" s="4">
        <v>214.72</v>
      </c>
      <c r="D4" s="4" t="s">
        <v>16</v>
      </c>
      <c r="E4" s="4">
        <v>33.58</v>
      </c>
      <c r="F4" s="4">
        <f t="shared" si="0"/>
        <v>181.14</v>
      </c>
    </row>
    <row r="5" spans="1:6" x14ac:dyDescent="0.3">
      <c r="A5" s="3" t="s">
        <v>4</v>
      </c>
      <c r="B5" s="3" t="s">
        <v>24</v>
      </c>
      <c r="C5" s="3">
        <v>191.64</v>
      </c>
      <c r="D5" s="3" t="s">
        <v>16</v>
      </c>
      <c r="E5" s="3">
        <v>33.58</v>
      </c>
      <c r="F5" s="3">
        <f t="shared" si="0"/>
        <v>158.06</v>
      </c>
    </row>
    <row r="6" spans="1:6" x14ac:dyDescent="0.3">
      <c r="A6" s="2" t="s">
        <v>5</v>
      </c>
      <c r="B6" s="2" t="s">
        <v>23</v>
      </c>
      <c r="C6" s="2">
        <v>277.10000000000002</v>
      </c>
      <c r="D6" s="2" t="s">
        <v>17</v>
      </c>
      <c r="E6" s="2">
        <v>103.95</v>
      </c>
      <c r="F6" s="2">
        <f>C6-E6</f>
        <v>173.15000000000003</v>
      </c>
    </row>
    <row r="7" spans="1:6" x14ac:dyDescent="0.3">
      <c r="A7" s="4" t="s">
        <v>6</v>
      </c>
      <c r="B7" s="4" t="s">
        <v>25</v>
      </c>
      <c r="C7" s="4">
        <v>197.77</v>
      </c>
      <c r="D7" s="4" t="s">
        <v>16</v>
      </c>
      <c r="E7" s="4">
        <v>33.58</v>
      </c>
      <c r="F7" s="4">
        <f t="shared" si="0"/>
        <v>164.19</v>
      </c>
    </row>
    <row r="8" spans="1:6" x14ac:dyDescent="0.3">
      <c r="A8" s="3" t="s">
        <v>7</v>
      </c>
      <c r="B8" s="3" t="s">
        <v>24</v>
      </c>
      <c r="C8" s="3">
        <v>288.41000000000003</v>
      </c>
      <c r="D8" s="3" t="s">
        <v>17</v>
      </c>
      <c r="E8" s="3">
        <v>103.95</v>
      </c>
      <c r="F8" s="3">
        <f t="shared" si="0"/>
        <v>184.46000000000004</v>
      </c>
    </row>
    <row r="9" spans="1:6" x14ac:dyDescent="0.3">
      <c r="A9" s="4" t="s">
        <v>8</v>
      </c>
      <c r="B9" s="4" t="s">
        <v>25</v>
      </c>
      <c r="C9" s="4">
        <v>216.95</v>
      </c>
      <c r="D9" s="4" t="s">
        <v>16</v>
      </c>
      <c r="E9" s="4">
        <v>33.58</v>
      </c>
      <c r="F9" s="4">
        <f t="shared" si="0"/>
        <v>183.37</v>
      </c>
    </row>
    <row r="10" spans="1:6" x14ac:dyDescent="0.3">
      <c r="A10" s="2" t="s">
        <v>9</v>
      </c>
      <c r="B10" s="2" t="s">
        <v>23</v>
      </c>
      <c r="C10" s="2">
        <v>240.98</v>
      </c>
      <c r="D10" s="2" t="s">
        <v>17</v>
      </c>
      <c r="E10" s="2">
        <v>103.95</v>
      </c>
      <c r="F10" s="2">
        <f t="shared" si="0"/>
        <v>137.02999999999997</v>
      </c>
    </row>
    <row r="11" spans="1:6" x14ac:dyDescent="0.3">
      <c r="A11" s="2" t="s">
        <v>10</v>
      </c>
      <c r="B11" s="2" t="s">
        <v>23</v>
      </c>
      <c r="C11" s="2">
        <v>175.1</v>
      </c>
      <c r="D11" s="2" t="s">
        <v>16</v>
      </c>
      <c r="E11" s="2">
        <v>33.58</v>
      </c>
      <c r="F11" s="2">
        <f t="shared" si="0"/>
        <v>141.51999999999998</v>
      </c>
    </row>
    <row r="12" spans="1:6" x14ac:dyDescent="0.3">
      <c r="A12" s="3" t="s">
        <v>11</v>
      </c>
      <c r="B12" s="3" t="s">
        <v>24</v>
      </c>
      <c r="C12" s="3">
        <v>319.31</v>
      </c>
      <c r="D12" s="3" t="s">
        <v>17</v>
      </c>
      <c r="E12" s="3">
        <v>103.95</v>
      </c>
      <c r="F12" s="3">
        <f t="shared" si="0"/>
        <v>215.36</v>
      </c>
    </row>
    <row r="13" spans="1:6" x14ac:dyDescent="0.3">
      <c r="A13" s="4" t="s">
        <v>12</v>
      </c>
      <c r="B13" s="4" t="s">
        <v>25</v>
      </c>
      <c r="C13" s="4">
        <v>231.03</v>
      </c>
      <c r="D13" s="4" t="s">
        <v>16</v>
      </c>
      <c r="E13" s="4">
        <v>33.58</v>
      </c>
      <c r="F13" s="4">
        <f t="shared" si="0"/>
        <v>197.45</v>
      </c>
    </row>
    <row r="14" spans="1:6" x14ac:dyDescent="0.3">
      <c r="A14" s="3" t="s">
        <v>13</v>
      </c>
      <c r="B14" s="3" t="s">
        <v>24</v>
      </c>
      <c r="C14" s="3">
        <v>230.02</v>
      </c>
      <c r="D14" s="3" t="s">
        <v>16</v>
      </c>
      <c r="E14" s="3">
        <v>33.58</v>
      </c>
      <c r="F14" s="3">
        <f t="shared" si="0"/>
        <v>196.44</v>
      </c>
    </row>
    <row r="15" spans="1:6" x14ac:dyDescent="0.3">
      <c r="A15" s="2" t="s">
        <v>14</v>
      </c>
      <c r="B15" s="2" t="s">
        <v>23</v>
      </c>
      <c r="C15" s="2">
        <v>272.2</v>
      </c>
      <c r="D15" s="2" t="s">
        <v>16</v>
      </c>
      <c r="E15" s="2">
        <v>33.58</v>
      </c>
      <c r="F15" s="2">
        <f t="shared" si="0"/>
        <v>238.62</v>
      </c>
    </row>
    <row r="16" spans="1:6" x14ac:dyDescent="0.3">
      <c r="A16" s="4" t="s">
        <v>15</v>
      </c>
      <c r="B16" s="4" t="s">
        <v>25</v>
      </c>
      <c r="C16" s="4">
        <v>203.51</v>
      </c>
      <c r="D16" s="4" t="s">
        <v>16</v>
      </c>
      <c r="E16" s="4">
        <v>33.58</v>
      </c>
      <c r="F16" s="4">
        <f t="shared" si="0"/>
        <v>169.93</v>
      </c>
    </row>
    <row r="18" spans="2:4" x14ac:dyDescent="0.3">
      <c r="B18" s="5" t="s">
        <v>26</v>
      </c>
    </row>
    <row r="20" spans="2:4" x14ac:dyDescent="0.3">
      <c r="B20" s="5" t="s">
        <v>22</v>
      </c>
      <c r="C20" s="5" t="s">
        <v>27</v>
      </c>
      <c r="D20" s="5" t="s">
        <v>28</v>
      </c>
    </row>
    <row r="21" spans="2:4" x14ac:dyDescent="0.3">
      <c r="B21" s="2" t="s">
        <v>23</v>
      </c>
      <c r="C21" s="6">
        <f>SUMIF($B$2:$B$16,B21,$F$2:$F$16)/5</f>
        <v>179.99600000000001</v>
      </c>
      <c r="D21" s="6">
        <f>_xlfn.STDEV.P(F2,F6,F10,F11,F15)/SQRT(5)</f>
        <v>17.538613080856745</v>
      </c>
    </row>
    <row r="22" spans="2:4" x14ac:dyDescent="0.3">
      <c r="B22" s="3" t="s">
        <v>24</v>
      </c>
      <c r="C22" s="7">
        <f t="shared" ref="C22:C23" si="1">SUMIF($B$2:$B$16,B22,$F$2:$F$16)/5</f>
        <v>175.04400000000001</v>
      </c>
      <c r="D22" s="7">
        <f>_xlfn.STDEV.P(F3,F5,F8,F12,F14)/SQRT(5)</f>
        <v>14.685855398988535</v>
      </c>
    </row>
    <row r="23" spans="2:4" x14ac:dyDescent="0.3">
      <c r="B23" s="4" t="s">
        <v>25</v>
      </c>
      <c r="C23" s="8">
        <f t="shared" si="1"/>
        <v>179.21600000000004</v>
      </c>
      <c r="D23" s="8">
        <f>_xlfn.STDEV.P(F4,F7,F9,F13,F16)/SQRT(5)</f>
        <v>5.1592507983233356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2023-10-06T09:55:28Z</dcterms:created>
  <dcterms:modified xsi:type="dcterms:W3CDTF">2024-08-29T23:13:52Z</dcterms:modified>
</cp:coreProperties>
</file>