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bookViews>
    <workbookView xWindow="0" yWindow="0" windowWidth="19200" windowHeight="7050"/>
  </bookViews>
  <sheets>
    <sheet name="Backlog" sheetId="1" r:id="rId1"/>
    <sheet name="Sprints" sheetId="2" r:id="rId2"/>
  </sheets>
  <definedNames>
    <definedName name="_xlnm._FilterDatabase" localSheetId="0" hidden="1">Backlog!$A$1:$I$14</definedName>
    <definedName name="effort_values">Sprints!$L$1:$L$10</definedName>
    <definedName name="estimate">Backlog!$G:$G</definedName>
    <definedName name="sprint">Backlog!$H:$H</definedName>
    <definedName name="sprint_length">Sprints!$J$1</definedName>
    <definedName name="sprint_list">Sprints!$A$3:$A$10</definedName>
    <definedName name="value">Backlog!$F:$F</definedName>
    <definedName name="Z_01AAEAA2_BC3F_427F_B9B7_A5363390C833_.wvu.FilterData" localSheetId="0" hidden="1">Backlog!$B$1:$G$13</definedName>
    <definedName name="Z_15BFB2F7_E6CF_47FC_96BC_916D3DDBB4CA_.wvu.FilterData" localSheetId="0" hidden="1">Backlog!$B$1:$G$13</definedName>
    <definedName name="Z_216D385E_33BA_4492_83A6_211CD7DC575E_.wvu.FilterData" localSheetId="0" hidden="1">Backlog!$B$1:$D$13</definedName>
    <definedName name="Z_2B36BEA2_E3EF_4BDB_98C5_D79125C6D1CF_.wvu.FilterData" localSheetId="0" hidden="1">Backlog!$B$1:$G$13</definedName>
    <definedName name="Z_2F04EA7B_172B_415A_BC4B_6C91019BB8A4_.wvu.FilterData" localSheetId="0" hidden="1">Backlog!$B$1:$G$13</definedName>
    <definedName name="Z_3966CD93_B7F2_4AA4_8236_18089B7C69BC_.wvu.FilterData" localSheetId="0" hidden="1">Backlog!$B$1:$G$13</definedName>
    <definedName name="Z_6BAC324D_A3EF_40BD_A399_00331FD4CB20_.wvu.FilterData" localSheetId="0" hidden="1">Backlog!$B$1:$G$13</definedName>
    <definedName name="Z_7B8D4D00_0D0C_4566_BE52_5CA088796E75_.wvu.FilterData" localSheetId="0" hidden="1">Backlog!$B$1:$G$13</definedName>
    <definedName name="Z_869A60B2_784A_4D6E_8A1B_A69A2CA72A30_.wvu.FilterData" localSheetId="0" hidden="1">Backlog!$B$1:$G$13</definedName>
    <definedName name="Z_A8362FF0_92F3_42D5_B864_E7A3FC010AE9_.wvu.FilterData" localSheetId="0" hidden="1">Backlog!$B$1:$G$13</definedName>
    <definedName name="Z_A9BDD668_F07E_4A2C_96D3_EC5DB3813BD1_.wvu.FilterData" localSheetId="0" hidden="1">Backlog!$B$1:$G$13</definedName>
    <definedName name="Z_C4419B40_230D_4E05_83AD_A05E510A6ADE_.wvu.FilterData" localSheetId="0" hidden="1">Backlog!$B$1:$G$13</definedName>
    <definedName name="Z_CC6E4A08_8616_466C_8B47_B9345599898A_.wvu.FilterData" localSheetId="0" hidden="1">Backlog!$B$1:$G$13</definedName>
    <definedName name="Z_E6FED302_8E71_45AC_B5AF_CE138DC8A832_.wvu.FilterData" localSheetId="0" hidden="1">Backlog!$B$1:$D$13</definedName>
    <definedName name="Z_F5739AEE_9022_476A_9115_FD06B7BEA3B9_.wvu.FilterData" localSheetId="0" hidden="1">Backlog!$B$1:$G$13</definedName>
    <definedName name="Z_F5B1A00D_53B3_49FC_89C4_FC60C2A1193C_.wvu.FilterData" localSheetId="0" hidden="1">Backlog!$B$1:$G$13</definedName>
  </definedNames>
  <calcPr calcId="162913"/>
  <customWorkbookViews>
    <customWorkbookView name="Teams Mobile post fishfood" guid="{2B36BEA2-E3EF-4BDB-98C5-D79125C6D1CF}" maximized="1" windowWidth="0" windowHeight="0" activeSheetId="0"/>
    <customWorkbookView name="Coffee Backlog" guid="{216D385E-33BA-4492-83A6-211CD7DC575E}" maximized="1" windowWidth="0" windowHeight="0" activeSheetId="0"/>
    <customWorkbookView name="Teams QR1 S2" guid="{01AAEAA2-BC3F-427F-B9B7-A5363390C833}" maximized="1" windowWidth="0" windowHeight="0" activeSheetId="0"/>
    <customWorkbookView name="Teams QR1 S1" guid="{3966CD93-B7F2-4AA4-8236-18089B7C69BC}" maximized="1" windowWidth="0" windowHeight="0" activeSheetId="0"/>
    <customWorkbookView name="Teams Fishfood OPEN" guid="{A8362FF0-92F3-42D5-B864-E7A3FC010AE9}" maximized="1" windowWidth="0" windowHeight="0" activeSheetId="0"/>
    <customWorkbookView name="UX Filter View" guid="{869A60B2-784A-4D6E-8A1B-A69A2CA72A30}" maximized="1" windowWidth="0" windowHeight="0" activeSheetId="0"/>
    <customWorkbookView name="TQ1 S3" guid="{F5B1A00D-53B3-49FC-89C4-FC60C2A1193C}" maximized="1" windowWidth="0" windowHeight="0" activeSheetId="0"/>
    <customWorkbookView name="Teams - Huddle" guid="{A9BDD668-F07E-4A2C-96D3-EC5DB3813BD1}" maximized="1" windowWidth="0" windowHeight="0" activeSheetId="0"/>
    <customWorkbookView name="Leigh's Filter" guid="{6BAC324D-A3EF-40BD-A399-00331FD4CB20}" maximized="1" windowWidth="0" windowHeight="0" activeSheetId="0"/>
    <customWorkbookView name="Teams Prioritized Backlog" guid="{2F04EA7B-172B-415A-BC4B-6C91019BB8A4}" maximized="1" windowWidth="0" windowHeight="0" activeSheetId="0"/>
    <customWorkbookView name="Teams - tempo" guid="{C4419B40-230D-4E05-83AD-A05E510A6ADE}" maximized="1" windowWidth="0" windowHeight="0" activeSheetId="0"/>
    <customWorkbookView name="Teams Post-Dogfood OPEN" guid="{F5739AEE-9022-476A-9115-FD06B7BEA3B9}" maximized="1" windowWidth="0" windowHeight="0" activeSheetId="0"/>
    <customWorkbookView name="Teams Dogfood OPEN" guid="{7B8D4D00-0D0C-4566-BE52-5CA088796E75}" maximized="1" windowWidth="0" windowHeight="0" activeSheetId="0"/>
    <customWorkbookView name="Teams - R1 S7" guid="{CC6E4A08-8616-466C-8B47-B9345599898A}" maximized="1" windowWidth="0" windowHeight="0" activeSheetId="0"/>
    <customWorkbookView name="UX - Designs Needed - Quantum" guid="{15BFB2F7-E6CF-47FC-96BC-916D3DDBB4CA}" maximized="1" windowWidth="0" windowHeight="0" activeSheetId="0"/>
    <customWorkbookView name="Teams Quantum" guid="{E6FED302-8E71-45AC-B5AF-CE138DC8A832}" maximized="1" windowWidth="0" windowHeight="0" activeSheetId="0"/>
  </customWorkbookViews>
</workbook>
</file>

<file path=xl/calcChain.xml><?xml version="1.0" encoding="utf-8"?>
<calcChain xmlns="http://schemas.openxmlformats.org/spreadsheetml/2006/main">
  <c r="F4" i="2" l="1"/>
  <c r="E4" i="2"/>
  <c r="B4" i="2"/>
  <c r="C4" i="2" s="1"/>
  <c r="F3" i="2"/>
  <c r="E3" i="2"/>
  <c r="C3" i="2"/>
</calcChain>
</file>

<file path=xl/sharedStrings.xml><?xml version="1.0" encoding="utf-8"?>
<sst xmlns="http://schemas.openxmlformats.org/spreadsheetml/2006/main" count="91" uniqueCount="60">
  <si>
    <t>Order</t>
  </si>
  <si>
    <t>Epic</t>
  </si>
  <si>
    <t>User Story Title</t>
  </si>
  <si>
    <t xml:space="preserve">Story
</t>
  </si>
  <si>
    <t>Acceptance Criteria</t>
  </si>
  <si>
    <t>Value</t>
  </si>
  <si>
    <t>Estimate</t>
  </si>
  <si>
    <t>Sprint</t>
  </si>
  <si>
    <t>Plant Care Initiatives</t>
  </si>
  <si>
    <t>Plant care kit</t>
  </si>
  <si>
    <t>As a plant owner, I want to purchase a plant care kit so that I have the tools to tend to my plant.</t>
  </si>
  <si>
    <t>1. Design and source a plant care kit
2. Manufacture plant care kits
3. Include plant care kits with each purchase OR make them available as an add-on</t>
  </si>
  <si>
    <t>$$</t>
  </si>
  <si>
    <t>Customer chat</t>
  </si>
  <si>
    <t>As a plant owner, I want a live customer chat so that I can ask a real person questions if my plant seems sick.</t>
  </si>
  <si>
    <t>1. Scope time commitment/resources for live chat
2. Install live chat operator on the website
3. Have experts from the team be available for live chat</t>
  </si>
  <si>
    <t>$</t>
  </si>
  <si>
    <t>Bonsai Trees</t>
  </si>
  <si>
    <t>Bonsai Trees: Browsing</t>
  </si>
  <si>
    <t>As a customer, I want to browse for three different types of Bonsai Trees to purchase, so that I can get the exact tree I want.</t>
  </si>
  <si>
    <t>1. Source different Bonsai trees
2. Evaluate different "difficulty" levels of trees
3. Add content to the website around different levels of trees</t>
  </si>
  <si>
    <t>Low maintenance options</t>
  </si>
  <si>
    <t>As a plant owner, I want to be able to select less high-maintenance plants, so that I can enjoy my plant for longer.</t>
  </si>
  <si>
    <t>1. Offer three different types of plants based on maintenance: Beginner, Intermediate, and Advanced
2. Source which plants would be the best offerings</t>
  </si>
  <si>
    <t>$$$</t>
  </si>
  <si>
    <t>Video tutorials</t>
  </si>
  <si>
    <t>As a plant owner, I want to watch video tutorials so I can know how to better care for my plant.</t>
  </si>
  <si>
    <t>1. Write and produce a series of video tutorials
2. Design a release plan (posted on social media? linked in a customer email?)</t>
  </si>
  <si>
    <t>Bonsai Trees: Care and Maintenance Tools</t>
  </si>
  <si>
    <t>As a customer, I want to purchase specific Bonsai tree care kits (including fertilizer, trimming shears, etc.), so that I can better care for my plant.</t>
  </si>
  <si>
    <t>1. Create various care packages
2. Add care package to online shop
3. Write product copy
4. Price accordingly</t>
  </si>
  <si>
    <t>Bonsai Trees: Packaging and Delivery</t>
  </si>
  <si>
    <t>As a customer, I want to receive my Bonsai tree in secure packaging, so that I know it'll get to me safely.</t>
  </si>
  <si>
    <t>1. Source appropriate packaging
2. Set up warehouse systems that use the packaging</t>
  </si>
  <si>
    <t>Instruction manual</t>
  </si>
  <si>
    <t>As a plant owner, I want to purchase an instruction manual so that I can get my plant to live for longer.</t>
  </si>
  <si>
    <t>1. Write and design an instructional manual
2. Produce hard copies to send with plants
3. Turn it into a page on the website</t>
  </si>
  <si>
    <t>Bonsai Trees: Purchase Completion</t>
  </si>
  <si>
    <t>As a customer, I want to complete the purchase of the Bonsai tree, so that I can have a tree shipped to me.</t>
  </si>
  <si>
    <t>1. Set up shopping cart, payment options, and purchase completion code on the website
2. Coordinate to show shipping tracking number</t>
  </si>
  <si>
    <t>Bonsai Trees: Care and Maintenance Booklet</t>
  </si>
  <si>
    <t>As a customer, I want to access a Bonsai care booklet online and in hard copy, so that I can better care for my tree.</t>
  </si>
  <si>
    <t>1.Write and design a Bonsai tree care booklet
2. Coordinate distribution for the booklet</t>
  </si>
  <si>
    <t>Credit or return policy</t>
  </si>
  <si>
    <t>As a plant owner, I want a credit or some kind of return policy so that I don't have to keep wasting money on dying plants.</t>
  </si>
  <si>
    <t>1. Discuss the viability of this (who's at fault?)
2. See if offering a credit is financially feasible</t>
  </si>
  <si>
    <t>Bonsai Trees: Track Shipping</t>
  </si>
  <si>
    <t>As a customer, I want to check on the shipping status of my order, so that I can see exactly when I'm going to get it.</t>
  </si>
  <si>
    <t>1. Enable shipping tracking in online portal
2. Set up automatic email when tracking number is available</t>
  </si>
  <si>
    <t>Sprints</t>
  </si>
  <si>
    <t>Sprint Length in calendar days</t>
  </si>
  <si>
    <t>Effort Values</t>
  </si>
  <si>
    <t>Name</t>
  </si>
  <si>
    <t>Start date</t>
  </si>
  <si>
    <t>End date</t>
  </si>
  <si>
    <t>Points Capacity</t>
  </si>
  <si>
    <t>Points Assigned</t>
  </si>
  <si>
    <t>Value Attributed</t>
  </si>
  <si>
    <t>Sprint_1</t>
  </si>
  <si>
    <t>Next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</si>
</sst>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&quot; &quot;d"/>
  </numFmts>
  <fonts count="8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b/>
      <sz val="12"/>
      <color rgb="FF980000"/>
      <name val="Arial"/>
    </font>
    <font>
      <sz val="10"/>
      <color rgb="FFFF9900"/>
      <name val="Arial"/>
    </font>
    <font>
      <sz val="10"/>
      <name val="Arial"/>
    </font>
    <font>
      <b/>
      <sz val="10"/>
      <color rgb="FFFFFFFF"/>
      <name val="Arial"/>
    </font>
  </fonts>
  <fills count="9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</fills>
  <borders count="3"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4" fillId="3" borderId="0" xfId="0" applyFont="1" applyFill="1"/>
    <xf numFmtId="0" fontId="5" fillId="0" borderId="0" xfId="0" applyFont="1" applyAlignment="1">
      <alignment horizontal="center"/>
    </xf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/>
    <xf numFmtId="0" fontId="6" fillId="0" borderId="0" xfId="0" applyFont="1" applyAlignment="1"/>
    <xf numFmtId="0" fontId="2" fillId="0" borderId="2" xfId="0" applyFont="1" applyBorder="1" applyAlignment="1">
      <alignment horizontal="right" vertical="top" wrapText="1"/>
    </xf>
    <xf numFmtId="0" fontId="0" fillId="3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right" vertical="top"/>
    </xf>
    <xf numFmtId="0" fontId="0" fillId="4" borderId="2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2" fillId="4" borderId="2" xfId="0" applyFont="1" applyFill="1" applyBorder="1" applyAlignment="1">
      <alignment horizontal="right" vertical="top" wrapText="1"/>
    </xf>
    <xf numFmtId="0" fontId="0" fillId="4" borderId="2" xfId="0" applyFont="1" applyFill="1" applyBorder="1" applyAlignment="1">
      <alignment vertical="top" wrapText="1"/>
    </xf>
    <xf numFmtId="0" fontId="7" fillId="6" borderId="2" xfId="0" applyFont="1" applyFill="1" applyBorder="1" applyAlignment="1"/>
    <xf numFmtId="0" fontId="7" fillId="7" borderId="2" xfId="0" applyFont="1" applyFill="1" applyBorder="1" applyAlignment="1"/>
    <xf numFmtId="0" fontId="2" fillId="6" borderId="2" xfId="0" applyFont="1" applyFill="1" applyBorder="1" applyAlignment="1"/>
    <xf numFmtId="0" fontId="2" fillId="4" borderId="2" xfId="0" applyFont="1" applyFill="1" applyBorder="1" applyAlignment="1"/>
    <xf numFmtId="164" fontId="2" fillId="8" borderId="2" xfId="0" applyNumberFormat="1" applyFont="1" applyFill="1" applyBorder="1" applyAlignment="1">
      <alignment horizontal="right"/>
    </xf>
    <xf numFmtId="0" fontId="2" fillId="5" borderId="2" xfId="0" applyFont="1" applyFill="1" applyBorder="1" applyAlignment="1">
      <alignment wrapText="1"/>
    </xf>
    <xf numFmtId="0" fontId="6" fillId="5" borderId="2" xfId="0" applyFont="1" applyFill="1" applyBorder="1" applyAlignment="1"/>
    <xf numFmtId="0" fontId="6" fillId="4" borderId="2" xfId="0" applyFont="1" applyFill="1" applyBorder="1" applyAlignment="1"/>
    <xf numFmtId="0" fontId="6" fillId="4" borderId="2" xfId="0" applyFont="1" applyFill="1" applyBorder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</sheetPr>
  <dimension ref="A1:I14"/>
  <sheetViews>
    <sheetView tabSelected="1" workbookViewId="0">
      <pane ySplit="1" topLeftCell="A5" activePane="bottomLeft" state="frozen"/>
      <selection pane="bottomLeft" activeCell="A3" sqref="A3"/>
    </sheetView>
  </sheetViews>
  <sheetFormatPr defaultColWidth="14.36328125" defaultRowHeight="15.75" customHeight="1" x14ac:dyDescent="0.25"/>
  <cols>
    <col min="1" max="1" width="8" customWidth="1"/>
    <col min="2" max="5" width="31.7265625" customWidth="1"/>
    <col min="6" max="6" width="9" customWidth="1"/>
    <col min="7" max="7" width="12.26953125" customWidth="1"/>
    <col min="8" max="8" width="14.54296875" customWidth="1"/>
    <col min="9" max="9" width="7" customWidth="1"/>
  </cols>
  <sheetData>
    <row r="1" spans="1:9" ht="15.7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/>
    </row>
    <row r="2" spans="1:9" ht="62.5" x14ac:dyDescent="0.25">
      <c r="A2" s="17">
        <v>1</v>
      </c>
      <c r="B2" s="18" t="s">
        <v>8</v>
      </c>
      <c r="C2" s="19" t="s">
        <v>9</v>
      </c>
      <c r="D2" s="20" t="s">
        <v>10</v>
      </c>
      <c r="E2" s="21" t="s">
        <v>11</v>
      </c>
      <c r="F2" s="19" t="s">
        <v>12</v>
      </c>
      <c r="G2" s="22">
        <v>13</v>
      </c>
      <c r="H2" s="19" t="s">
        <v>58</v>
      </c>
      <c r="I2" s="19"/>
    </row>
    <row r="3" spans="1:9" ht="75" x14ac:dyDescent="0.25">
      <c r="A3" s="17">
        <v>2</v>
      </c>
      <c r="B3" s="18" t="s">
        <v>8</v>
      </c>
      <c r="C3" s="19" t="s">
        <v>13</v>
      </c>
      <c r="D3" s="20" t="s">
        <v>14</v>
      </c>
      <c r="E3" s="21" t="s">
        <v>15</v>
      </c>
      <c r="F3" s="19" t="s">
        <v>16</v>
      </c>
      <c r="G3" s="22">
        <v>13</v>
      </c>
      <c r="H3" s="19" t="s">
        <v>58</v>
      </c>
      <c r="I3" s="19"/>
    </row>
    <row r="4" spans="1:9" ht="62.5" x14ac:dyDescent="0.25">
      <c r="A4" s="17">
        <v>3</v>
      </c>
      <c r="B4" s="23" t="s">
        <v>17</v>
      </c>
      <c r="C4" s="24" t="s">
        <v>18</v>
      </c>
      <c r="D4" s="25" t="s">
        <v>19</v>
      </c>
      <c r="E4" s="24" t="s">
        <v>20</v>
      </c>
      <c r="F4" s="24" t="s">
        <v>12</v>
      </c>
      <c r="G4" s="26">
        <v>13</v>
      </c>
      <c r="H4" s="19" t="s">
        <v>58</v>
      </c>
      <c r="I4" s="19"/>
    </row>
    <row r="5" spans="1:9" ht="62.5" x14ac:dyDescent="0.25">
      <c r="A5" s="17">
        <v>4</v>
      </c>
      <c r="B5" s="18" t="s">
        <v>8</v>
      </c>
      <c r="C5" s="19" t="s">
        <v>21</v>
      </c>
      <c r="D5" s="20" t="s">
        <v>22</v>
      </c>
      <c r="E5" s="21" t="s">
        <v>23</v>
      </c>
      <c r="F5" s="19" t="s">
        <v>24</v>
      </c>
      <c r="G5" s="22">
        <v>8</v>
      </c>
      <c r="H5" s="19" t="s">
        <v>58</v>
      </c>
      <c r="I5" s="19"/>
    </row>
    <row r="6" spans="1:9" ht="62.5" x14ac:dyDescent="0.25">
      <c r="A6" s="17">
        <v>5</v>
      </c>
      <c r="B6" s="18" t="s">
        <v>8</v>
      </c>
      <c r="C6" s="19" t="s">
        <v>25</v>
      </c>
      <c r="D6" s="20" t="s">
        <v>26</v>
      </c>
      <c r="E6" s="21" t="s">
        <v>27</v>
      </c>
      <c r="F6" s="19" t="s">
        <v>12</v>
      </c>
      <c r="G6" s="22">
        <v>8</v>
      </c>
      <c r="H6" s="19" t="s">
        <v>58</v>
      </c>
      <c r="I6" s="19"/>
    </row>
    <row r="7" spans="1:9" ht="62.5" x14ac:dyDescent="0.25">
      <c r="A7" s="17">
        <v>6</v>
      </c>
      <c r="B7" s="23" t="s">
        <v>17</v>
      </c>
      <c r="C7" s="24" t="s">
        <v>28</v>
      </c>
      <c r="D7" s="25" t="s">
        <v>29</v>
      </c>
      <c r="E7" s="24" t="s">
        <v>30</v>
      </c>
      <c r="F7" s="24" t="s">
        <v>24</v>
      </c>
      <c r="G7" s="26">
        <v>8</v>
      </c>
      <c r="H7" s="19" t="s">
        <v>59</v>
      </c>
      <c r="I7" s="19"/>
    </row>
    <row r="8" spans="1:9" ht="37.5" x14ac:dyDescent="0.25">
      <c r="A8" s="17">
        <v>7</v>
      </c>
      <c r="B8" s="23" t="s">
        <v>17</v>
      </c>
      <c r="C8" s="24" t="s">
        <v>31</v>
      </c>
      <c r="D8" s="27" t="s">
        <v>32</v>
      </c>
      <c r="E8" s="24" t="s">
        <v>33</v>
      </c>
      <c r="F8" s="24" t="s">
        <v>24</v>
      </c>
      <c r="G8" s="26">
        <v>8</v>
      </c>
      <c r="H8" s="19" t="s">
        <v>59</v>
      </c>
      <c r="I8" s="19"/>
    </row>
    <row r="9" spans="1:9" ht="62.5" x14ac:dyDescent="0.25">
      <c r="A9" s="17">
        <v>8</v>
      </c>
      <c r="B9" s="18" t="s">
        <v>8</v>
      </c>
      <c r="C9" s="19" t="s">
        <v>34</v>
      </c>
      <c r="D9" s="20" t="s">
        <v>35</v>
      </c>
      <c r="E9" s="21" t="s">
        <v>36</v>
      </c>
      <c r="F9" s="19" t="s">
        <v>24</v>
      </c>
      <c r="G9" s="22">
        <v>5</v>
      </c>
      <c r="H9" s="19" t="s">
        <v>59</v>
      </c>
      <c r="I9" s="19"/>
    </row>
    <row r="10" spans="1:9" ht="62.5" x14ac:dyDescent="0.25">
      <c r="A10" s="17">
        <v>9</v>
      </c>
      <c r="B10" s="23" t="s">
        <v>17</v>
      </c>
      <c r="C10" s="24" t="s">
        <v>37</v>
      </c>
      <c r="D10" s="25" t="s">
        <v>38</v>
      </c>
      <c r="E10" s="24" t="s">
        <v>39</v>
      </c>
      <c r="F10" s="24" t="s">
        <v>12</v>
      </c>
      <c r="G10" s="26">
        <v>5</v>
      </c>
      <c r="H10" s="19" t="s">
        <v>59</v>
      </c>
      <c r="I10" s="19"/>
    </row>
    <row r="11" spans="1:9" ht="50" x14ac:dyDescent="0.25">
      <c r="A11" s="17">
        <v>10</v>
      </c>
      <c r="B11" s="23" t="s">
        <v>17</v>
      </c>
      <c r="C11" s="24" t="s">
        <v>40</v>
      </c>
      <c r="D11" s="25" t="s">
        <v>41</v>
      </c>
      <c r="E11" s="24" t="s">
        <v>42</v>
      </c>
      <c r="F11" s="24" t="s">
        <v>12</v>
      </c>
      <c r="G11" s="26">
        <v>5</v>
      </c>
      <c r="H11" s="19" t="s">
        <v>59</v>
      </c>
      <c r="I11" s="19"/>
    </row>
    <row r="12" spans="1:9" ht="50" x14ac:dyDescent="0.25">
      <c r="A12" s="17">
        <v>11</v>
      </c>
      <c r="B12" s="18" t="s">
        <v>8</v>
      </c>
      <c r="C12" s="19" t="s">
        <v>43</v>
      </c>
      <c r="D12" s="20" t="s">
        <v>44</v>
      </c>
      <c r="E12" s="21" t="s">
        <v>45</v>
      </c>
      <c r="F12" s="19" t="s">
        <v>16</v>
      </c>
      <c r="G12" s="22">
        <v>3</v>
      </c>
      <c r="H12" s="19" t="s">
        <v>59</v>
      </c>
      <c r="I12" s="19"/>
    </row>
    <row r="13" spans="1:9" ht="50" x14ac:dyDescent="0.25">
      <c r="A13" s="17">
        <v>12</v>
      </c>
      <c r="B13" s="23" t="s">
        <v>17</v>
      </c>
      <c r="C13" s="24" t="s">
        <v>46</v>
      </c>
      <c r="D13" s="25" t="s">
        <v>47</v>
      </c>
      <c r="E13" s="24" t="s">
        <v>48</v>
      </c>
      <c r="F13" s="24" t="s">
        <v>24</v>
      </c>
      <c r="G13" s="26">
        <v>3</v>
      </c>
      <c r="H13" s="19" t="s">
        <v>59</v>
      </c>
      <c r="I13" s="19"/>
    </row>
    <row r="14" spans="1:9" ht="15.75" customHeight="1" x14ac:dyDescent="0.25">
      <c r="A14" s="4"/>
      <c r="B14" s="6"/>
      <c r="C14" s="9"/>
      <c r="D14" s="5"/>
      <c r="E14" s="6"/>
      <c r="F14" s="6"/>
      <c r="G14" s="10"/>
      <c r="H14" s="8"/>
      <c r="I14" s="7"/>
    </row>
  </sheetData>
  <autoFilter ref="A1:I14"/>
  <customSheetViews>
    <customSheetView guid="{F5B1A00D-53B3-49FC-89C4-FC60C2A1193C}" filter="1" showAutoFilter="1">
      <pageMargins left="0.7" right="0.7" top="0.75" bottom="0.75" header="0.3" footer="0.3"/>
      <autoFilter ref="B1:G13"/>
    </customSheetView>
    <customSheetView guid="{7B8D4D00-0D0C-4566-BE52-5CA088796E75}" filter="1" showAutoFilter="1">
      <pageMargins left="0.7" right="0.7" top="0.75" bottom="0.75" header="0.3" footer="0.3"/>
      <autoFilter ref="B1:G13"/>
    </customSheetView>
    <customSheetView guid="{2B36BEA2-E3EF-4BDB-98C5-D79125C6D1CF}" filter="1" showAutoFilter="1">
      <pageMargins left="0.7" right="0.7" top="0.75" bottom="0.75" header="0.3" footer="0.3"/>
      <autoFilter ref="B1:G13">
        <filterColumn colId="0">
          <filters>
            <filter val="Bonsai Trees"/>
            <filter val="Plant Care Initiatives"/>
          </filters>
        </filterColumn>
      </autoFilter>
    </customSheetView>
    <customSheetView guid="{6BAC324D-A3EF-40BD-A399-00331FD4CB20}" filter="1" showAutoFilter="1">
      <pageMargins left="0.7" right="0.7" top="0.75" bottom="0.75" header="0.3" footer="0.3"/>
      <autoFilter ref="B1:G13"/>
    </customSheetView>
    <customSheetView guid="{A9BDD668-F07E-4A2C-96D3-EC5DB3813BD1}" filter="1" showAutoFilter="1">
      <pageMargins left="0.7" right="0.7" top="0.75" bottom="0.75" header="0.3" footer="0.3"/>
      <autoFilter ref="B1:G13"/>
    </customSheetView>
    <customSheetView guid="{C4419B40-230D-4E05-83AD-A05E510A6ADE}" filter="1" showAutoFilter="1">
      <pageMargins left="0.7" right="0.7" top="0.75" bottom="0.75" header="0.3" footer="0.3"/>
      <autoFilter ref="B1:G13"/>
    </customSheetView>
    <customSheetView guid="{A8362FF0-92F3-42D5-B864-E7A3FC010AE9}" filter="1" showAutoFilter="1">
      <pageMargins left="0.7" right="0.7" top="0.75" bottom="0.75" header="0.3" footer="0.3"/>
      <autoFilter ref="B1:G13"/>
    </customSheetView>
    <customSheetView guid="{15BFB2F7-E6CF-47FC-96BC-916D3DDBB4CA}" filter="1" showAutoFilter="1">
      <pageMargins left="0.7" right="0.7" top="0.75" bottom="0.75" header="0.3" footer="0.3"/>
      <autoFilter ref="B1:G13"/>
    </customSheetView>
    <customSheetView guid="{3966CD93-B7F2-4AA4-8236-18089B7C69BC}" filter="1" showAutoFilter="1">
      <pageMargins left="0.7" right="0.7" top="0.75" bottom="0.75" header="0.3" footer="0.3"/>
      <autoFilter ref="B1:G13"/>
    </customSheetView>
    <customSheetView guid="{2F04EA7B-172B-415A-BC4B-6C91019BB8A4}" filter="1" showAutoFilter="1">
      <pageMargins left="0.7" right="0.7" top="0.75" bottom="0.75" header="0.3" footer="0.3"/>
      <autoFilter ref="B1:G13"/>
    </customSheetView>
    <customSheetView guid="{F5739AEE-9022-476A-9115-FD06B7BEA3B9}" filter="1" showAutoFilter="1">
      <pageMargins left="0.7" right="0.7" top="0.75" bottom="0.75" header="0.3" footer="0.3"/>
      <autoFilter ref="B1:G13"/>
    </customSheetView>
    <customSheetView guid="{01AAEAA2-BC3F-427F-B9B7-A5363390C833}" filter="1" showAutoFilter="1">
      <pageMargins left="0.7" right="0.7" top="0.75" bottom="0.75" header="0.3" footer="0.3"/>
      <autoFilter ref="B1:G13"/>
    </customSheetView>
    <customSheetView guid="{869A60B2-784A-4D6E-8A1B-A69A2CA72A30}" filter="1" showAutoFilter="1">
      <pageMargins left="0.7" right="0.7" top="0.75" bottom="0.75" header="0.3" footer="0.3"/>
      <autoFilter ref="B1:G13"/>
    </customSheetView>
    <customSheetView guid="{CC6E4A08-8616-466C-8B47-B9345599898A}" filter="1" showAutoFilter="1">
      <pageMargins left="0.7" right="0.7" top="0.75" bottom="0.75" header="0.3" footer="0.3"/>
      <autoFilter ref="B1:G13"/>
    </customSheetView>
    <customSheetView guid="{E6FED302-8E71-45AC-B5AF-CE138DC8A832}" filter="1" showAutoFilter="1">
      <pageMargins left="0.7" right="0.7" top="0.75" bottom="0.75" header="0.3" footer="0.3"/>
      <autoFilter ref="B1:D13">
        <filterColumn colId="0">
          <filters>
            <filter val="Bonsai Trees"/>
            <filter val="Plant Care Initiatives"/>
          </filters>
        </filterColumn>
      </autoFilter>
    </customSheetView>
    <customSheetView guid="{216D385E-33BA-4492-83A6-211CD7DC575E}" filter="1" showAutoFilter="1">
      <pageMargins left="0.7" right="0.7" top="0.75" bottom="0.75" header="0.3" footer="0.3"/>
      <autoFilter ref="B1:D13">
        <filterColumn colId="0">
          <filters>
            <filter val="Bonsai Trees"/>
            <filter val="Plant Care Initiatives"/>
          </filters>
        </filterColumn>
      </autoFilter>
    </customSheetView>
  </customSheetViews>
  <dataValidations count="1">
    <dataValidation type="list" allowBlank="1" sqref="H2:H13">
      <formula1>sprint_list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"/>
  <sheetViews>
    <sheetView workbookViewId="0">
      <selection activeCell="E4" sqref="E4"/>
    </sheetView>
  </sheetViews>
  <sheetFormatPr defaultColWidth="14.36328125" defaultRowHeight="15.75" customHeight="1" x14ac:dyDescent="0.25"/>
  <cols>
    <col min="1" max="3" width="11.26953125" customWidth="1"/>
    <col min="4" max="6" width="15" customWidth="1"/>
    <col min="7" max="8" width="11.26953125" customWidth="1"/>
    <col min="9" max="9" width="16.54296875" customWidth="1"/>
    <col min="10" max="12" width="11.26953125" customWidth="1"/>
  </cols>
  <sheetData>
    <row r="1" spans="1:12" ht="26" x14ac:dyDescent="0.35">
      <c r="A1" s="11" t="s">
        <v>49</v>
      </c>
      <c r="B1" s="37"/>
      <c r="C1" s="37"/>
      <c r="D1" s="12"/>
      <c r="E1" s="12"/>
      <c r="I1" s="33" t="s">
        <v>50</v>
      </c>
      <c r="J1" s="34">
        <v>14</v>
      </c>
      <c r="K1" s="35" t="s">
        <v>51</v>
      </c>
      <c r="L1" s="35">
        <v>1</v>
      </c>
    </row>
    <row r="2" spans="1:12" ht="15.75" customHeight="1" x14ac:dyDescent="0.3">
      <c r="A2" s="28" t="s">
        <v>52</v>
      </c>
      <c r="B2" s="29" t="s">
        <v>53</v>
      </c>
      <c r="C2" s="29" t="s">
        <v>54</v>
      </c>
      <c r="D2" s="30" t="s">
        <v>55</v>
      </c>
      <c r="E2" s="30" t="s">
        <v>56</v>
      </c>
      <c r="F2" s="30" t="s">
        <v>57</v>
      </c>
      <c r="K2" s="36"/>
      <c r="L2" s="35">
        <v>2</v>
      </c>
    </row>
    <row r="3" spans="1:12" ht="15.75" customHeight="1" x14ac:dyDescent="0.25">
      <c r="A3" s="31" t="s">
        <v>58</v>
      </c>
      <c r="B3" s="32">
        <v>44256</v>
      </c>
      <c r="C3" s="32">
        <f>B3+sprint_length-1</f>
        <v>44269</v>
      </c>
      <c r="D3" s="31">
        <v>60</v>
      </c>
      <c r="E3" s="31">
        <f>SUMIFS(estimate,sprint,$A3)</f>
        <v>55</v>
      </c>
      <c r="F3" s="31">
        <f>4*COUNTIFS(sprint,A3,value,"$$$$")+3*COUNTIFS(sprint,A3,value,"$$$")+2*COUNTIFS(sprint,A3,value,"$$")+COUNTIFS(sprint,A3,value,"$")</f>
        <v>10</v>
      </c>
      <c r="K3" s="36"/>
      <c r="L3" s="35">
        <v>3</v>
      </c>
    </row>
    <row r="4" spans="1:12" ht="15.75" customHeight="1" x14ac:dyDescent="0.25">
      <c r="A4" s="31" t="s">
        <v>59</v>
      </c>
      <c r="B4" s="32">
        <f>B3+sprint_length</f>
        <v>44270</v>
      </c>
      <c r="C4" s="32">
        <f>B4+sprint_length-1</f>
        <v>44283</v>
      </c>
      <c r="D4" s="31">
        <v>60</v>
      </c>
      <c r="E4" s="31">
        <f>SUMIFS(estimate,sprint,$A4)</f>
        <v>37</v>
      </c>
      <c r="F4" s="31">
        <f>4*COUNTIFS(sprint,A4,value,"$$$$")+3*COUNTIFS(sprint,A4,value,"$$$")+2*COUNTIFS(sprint,A4,value,"$$")+COUNTIFS(sprint,A4,value,"$")</f>
        <v>17</v>
      </c>
      <c r="K4" s="36"/>
      <c r="L4" s="35">
        <v>5</v>
      </c>
    </row>
    <row r="5" spans="1:12" ht="15.75" customHeight="1" x14ac:dyDescent="0.25">
      <c r="A5" s="13"/>
      <c r="B5" s="14"/>
      <c r="C5" s="14"/>
      <c r="D5" s="13"/>
      <c r="E5" s="15"/>
      <c r="F5" s="15"/>
      <c r="K5" s="36"/>
      <c r="L5" s="35">
        <v>8</v>
      </c>
    </row>
    <row r="6" spans="1:12" ht="15.75" customHeight="1" x14ac:dyDescent="0.25">
      <c r="A6" s="13"/>
      <c r="B6" s="14"/>
      <c r="C6" s="14"/>
      <c r="D6" s="15"/>
      <c r="E6" s="15"/>
      <c r="F6" s="15"/>
      <c r="K6" s="36"/>
      <c r="L6" s="35">
        <v>13</v>
      </c>
    </row>
    <row r="7" spans="1:12" ht="15.75" customHeight="1" x14ac:dyDescent="0.25">
      <c r="A7" s="13"/>
      <c r="B7" s="14"/>
      <c r="C7" s="14"/>
      <c r="D7" s="15"/>
      <c r="E7" s="15"/>
      <c r="F7" s="15"/>
      <c r="K7" s="36"/>
      <c r="L7" s="35">
        <v>21</v>
      </c>
    </row>
    <row r="8" spans="1:12" ht="15.75" customHeight="1" x14ac:dyDescent="0.25">
      <c r="A8" s="13"/>
      <c r="B8" s="14"/>
      <c r="C8" s="14"/>
      <c r="D8" s="15"/>
      <c r="E8" s="15"/>
      <c r="F8" s="15"/>
      <c r="L8" s="16"/>
    </row>
    <row r="9" spans="1:12" ht="15.75" customHeight="1" x14ac:dyDescent="0.25">
      <c r="A9" s="13"/>
      <c r="B9" s="14"/>
      <c r="C9" s="14"/>
      <c r="D9" s="15"/>
      <c r="E9" s="15"/>
      <c r="F9" s="15"/>
      <c r="L9" s="16"/>
    </row>
    <row r="10" spans="1:12" ht="15.75" customHeight="1" x14ac:dyDescent="0.25">
      <c r="A10" s="13"/>
      <c r="B10" s="14"/>
      <c r="C10" s="14"/>
      <c r="D10" s="15"/>
      <c r="E10" s="15"/>
      <c r="F10" s="15"/>
      <c r="L10" s="16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Backlog</vt:lpstr>
      <vt:lpstr>Sprints</vt:lpstr>
      <vt:lpstr>effort_values</vt:lpstr>
      <vt:lpstr>estimate</vt:lpstr>
      <vt:lpstr>sprint</vt:lpstr>
      <vt:lpstr>sprint_length</vt:lpstr>
      <vt:lpstr>sprint_list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THINKPAD</cp:lastModifiedBy>
  <dcterms:created xsi:type="dcterms:W3CDTF">2021-05-12T20:39:52Z</dcterms:created>
  <dcterms:modified xsi:type="dcterms:W3CDTF">2021-05-20T03:10:29Z</dcterms:modified>
</cp:coreProperties>
</file>