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gorb\Documents\ГП\2 курс\ПроектСем\3 module\PyModel\"/>
    </mc:Choice>
  </mc:AlternateContent>
  <xr:revisionPtr revIDLastSave="0" documentId="13_ncr:1_{3E4A8ACE-DAAF-4ECF-8156-304BA6EFACFA}" xr6:coauthVersionLast="47" xr6:coauthVersionMax="47" xr10:uidLastSave="{00000000-0000-0000-0000-000000000000}"/>
  <bookViews>
    <workbookView xWindow="-110" yWindow="-110" windowWidth="19420" windowHeight="10300" tabRatio="723" activeTab="2" xr2:uid="{00000000-000D-0000-FFFF-FFFF00000000}"/>
  </bookViews>
  <sheets>
    <sheet name="living_houses_raw" sheetId="1" r:id="rId1"/>
    <sheet name="kindergarten_raw" sheetId="2" r:id="rId2"/>
    <sheet name="intersection_raw" sheetId="3" r:id="rId3"/>
    <sheet name="matrix_intersection" sheetId="4" r:id="rId4"/>
    <sheet name="1" sheetId="5" r:id="rId5"/>
    <sheet name="2" sheetId="6" r:id="rId6"/>
    <sheet name="3" sheetId="7" r:id="rId7"/>
    <sheet name="4" sheetId="8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Bar_chart" sheetId="15" r:id="rId15"/>
  </sheets>
  <definedNames>
    <definedName name="_xlnm._FilterDatabase" localSheetId="12" hidden="1">'9'!$A$2:$B$131</definedName>
    <definedName name="_xlnm._FilterDatabase" localSheetId="14" hidden="1">Bar_chart!$A$1:$B$130</definedName>
    <definedName name="_xlnm._FilterDatabase" localSheetId="2" hidden="1">intersection_raw!$F$1:$F$786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B1" i="4"/>
  <c r="B2" i="4" s="1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31" i="15"/>
  <c r="A151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49" i="10"/>
  <c r="A150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5" i="8"/>
  <c r="A146" i="8"/>
  <c r="A147" i="8"/>
  <c r="A148" i="8"/>
  <c r="A149" i="8"/>
  <c r="A150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9" i="5"/>
  <c r="A150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B5" i="4"/>
  <c r="B7" i="4"/>
  <c r="B9" i="4"/>
  <c r="B11" i="4"/>
  <c r="B13" i="4"/>
  <c r="B15" i="4"/>
  <c r="B17" i="4"/>
  <c r="B19" i="4"/>
  <c r="B21" i="4"/>
  <c r="B23" i="4"/>
  <c r="B25" i="4"/>
  <c r="B27" i="4"/>
  <c r="B29" i="4"/>
  <c r="B31" i="4"/>
  <c r="B33" i="4"/>
  <c r="B35" i="4"/>
  <c r="B37" i="4"/>
  <c r="B39" i="4"/>
  <c r="B41" i="4"/>
  <c r="B43" i="4"/>
  <c r="B45" i="4"/>
  <c r="B47" i="4"/>
  <c r="B49" i="4"/>
  <c r="B51" i="4"/>
  <c r="B53" i="4"/>
  <c r="B55" i="4"/>
  <c r="B57" i="4"/>
  <c r="B59" i="4"/>
  <c r="B61" i="4"/>
  <c r="B63" i="4"/>
  <c r="B65" i="4"/>
  <c r="B67" i="4"/>
  <c r="B69" i="4"/>
  <c r="B71" i="4"/>
  <c r="B73" i="4"/>
  <c r="B75" i="4"/>
  <c r="B77" i="4"/>
  <c r="B6" i="4"/>
  <c r="B8" i="4"/>
  <c r="B10" i="4"/>
  <c r="B12" i="4"/>
  <c r="B14" i="4"/>
  <c r="B16" i="4"/>
  <c r="B18" i="4"/>
  <c r="B20" i="4"/>
  <c r="B22" i="4"/>
  <c r="B24" i="4"/>
  <c r="B26" i="4"/>
  <c r="B28" i="4"/>
  <c r="B30" i="4"/>
  <c r="B32" i="4"/>
  <c r="B34" i="4"/>
  <c r="B36" i="4"/>
  <c r="B38" i="4"/>
  <c r="B40" i="4"/>
  <c r="B42" i="4"/>
  <c r="B44" i="4"/>
  <c r="B46" i="4"/>
  <c r="B48" i="4"/>
  <c r="B50" i="4"/>
  <c r="B52" i="4"/>
  <c r="B54" i="4"/>
  <c r="B56" i="4"/>
  <c r="B58" i="4"/>
  <c r="B60" i="4"/>
  <c r="B62" i="4"/>
  <c r="B64" i="4"/>
  <c r="B66" i="4"/>
  <c r="B68" i="4"/>
  <c r="B70" i="4"/>
  <c r="B72" i="4"/>
  <c r="B74" i="4"/>
  <c r="B76" i="4"/>
  <c r="B78" i="4"/>
  <c r="B80" i="4"/>
  <c r="B82" i="4"/>
  <c r="B84" i="4"/>
  <c r="B86" i="4"/>
  <c r="B88" i="4"/>
  <c r="B85" i="4"/>
  <c r="B90" i="4"/>
  <c r="B92" i="4"/>
  <c r="B94" i="4"/>
  <c r="B96" i="4"/>
  <c r="B98" i="4"/>
  <c r="B100" i="4"/>
  <c r="B102" i="4"/>
  <c r="B104" i="4"/>
  <c r="B106" i="4"/>
  <c r="B108" i="4"/>
  <c r="B110" i="4"/>
  <c r="B112" i="4"/>
  <c r="B114" i="4"/>
  <c r="B116" i="4"/>
  <c r="B118" i="4"/>
  <c r="B120" i="4"/>
  <c r="B122" i="4"/>
  <c r="B124" i="4"/>
  <c r="B126" i="4"/>
  <c r="B128" i="4"/>
  <c r="B130" i="4"/>
  <c r="B132" i="4"/>
  <c r="B134" i="4"/>
  <c r="B136" i="4"/>
  <c r="B138" i="4"/>
  <c r="B140" i="4"/>
  <c r="B142" i="4"/>
  <c r="B144" i="4"/>
  <c r="B146" i="4"/>
  <c r="B148" i="4"/>
  <c r="B87" i="4"/>
  <c r="B91" i="4"/>
  <c r="B93" i="4"/>
  <c r="B95" i="4"/>
  <c r="B97" i="4"/>
  <c r="B99" i="4"/>
  <c r="B101" i="4"/>
  <c r="B103" i="4"/>
  <c r="B105" i="4"/>
  <c r="B107" i="4"/>
  <c r="B109" i="4"/>
  <c r="B111" i="4"/>
  <c r="B113" i="4"/>
  <c r="B115" i="4"/>
  <c r="B117" i="4"/>
  <c r="B119" i="4"/>
  <c r="B121" i="4"/>
  <c r="B123" i="4"/>
  <c r="B125" i="4"/>
  <c r="B127" i="4"/>
  <c r="B129" i="4"/>
  <c r="B131" i="4"/>
  <c r="B133" i="4"/>
  <c r="B135" i="4"/>
  <c r="B137" i="4"/>
  <c r="B139" i="4"/>
  <c r="B141" i="4"/>
  <c r="B143" i="4"/>
  <c r="B145" i="4"/>
  <c r="B147" i="4"/>
  <c r="B149" i="4"/>
  <c r="B81" i="4"/>
  <c r="B89" i="4"/>
  <c r="B79" i="4"/>
  <c r="B83" i="4"/>
  <c r="B150" i="4"/>
  <c r="B151" i="4"/>
  <c r="B4" i="4"/>
  <c r="C1" i="4" l="1"/>
  <c r="A63" i="15"/>
  <c r="A59" i="15"/>
  <c r="A58" i="15"/>
  <c r="A45" i="15"/>
  <c r="A38" i="15"/>
  <c r="A14" i="15"/>
  <c r="A99" i="15"/>
  <c r="A15" i="15"/>
  <c r="A9" i="15"/>
  <c r="A17" i="15"/>
  <c r="A8" i="15"/>
  <c r="A105" i="15"/>
  <c r="A66" i="15"/>
  <c r="A127" i="15"/>
  <c r="A68" i="15"/>
  <c r="A65" i="15"/>
  <c r="A64" i="15"/>
  <c r="A79" i="15"/>
  <c r="A78" i="15"/>
  <c r="A77" i="15"/>
  <c r="A76" i="15"/>
  <c r="A16" i="15"/>
  <c r="A7" i="15"/>
  <c r="A6" i="15"/>
  <c r="A5" i="15"/>
  <c r="A4" i="15"/>
  <c r="A75" i="15"/>
  <c r="A73" i="15"/>
  <c r="A31" i="15"/>
  <c r="A27" i="15"/>
  <c r="A26" i="15"/>
  <c r="A18" i="15"/>
  <c r="A3" i="15"/>
  <c r="A84" i="15"/>
  <c r="A50" i="15"/>
  <c r="A49" i="15"/>
  <c r="A48" i="15"/>
  <c r="A46" i="15"/>
  <c r="A33" i="15"/>
  <c r="A32" i="15"/>
  <c r="A39" i="15"/>
  <c r="A119" i="15"/>
  <c r="A113" i="15"/>
  <c r="A108" i="15"/>
  <c r="A104" i="15"/>
  <c r="A29" i="15"/>
  <c r="A121" i="15"/>
  <c r="A118" i="15"/>
  <c r="A44" i="15"/>
  <c r="A74" i="15"/>
  <c r="A128" i="15"/>
  <c r="A100" i="15"/>
  <c r="A122" i="15"/>
  <c r="A81" i="15"/>
  <c r="A56" i="15"/>
  <c r="A114" i="15"/>
  <c r="A91" i="15"/>
  <c r="A82" i="15"/>
  <c r="C8" i="15" s="1"/>
  <c r="A85" i="15"/>
  <c r="A28" i="15"/>
  <c r="A129" i="15"/>
  <c r="A25" i="15"/>
  <c r="A24" i="15"/>
  <c r="A23" i="15"/>
  <c r="A22" i="15"/>
  <c r="A13" i="15"/>
  <c r="A86" i="15"/>
  <c r="C75" i="15" s="1"/>
  <c r="A20" i="15"/>
  <c r="A87" i="15"/>
  <c r="A43" i="15"/>
  <c r="C43" i="15" s="1"/>
  <c r="A92" i="15"/>
  <c r="A90" i="15"/>
  <c r="A120" i="15"/>
  <c r="C58" i="15" s="1"/>
  <c r="A112" i="15"/>
  <c r="A130" i="15"/>
  <c r="A12" i="15"/>
  <c r="A37" i="15"/>
  <c r="A42" i="15"/>
  <c r="A41" i="15"/>
  <c r="A30" i="15"/>
  <c r="A96" i="15"/>
  <c r="A95" i="15"/>
  <c r="A89" i="15"/>
  <c r="A117" i="15"/>
  <c r="A116" i="15"/>
  <c r="A57" i="15"/>
  <c r="A55" i="15"/>
  <c r="A54" i="15"/>
  <c r="A53" i="15"/>
  <c r="A52" i="15"/>
  <c r="A51" i="15"/>
  <c r="A62" i="15"/>
  <c r="A71" i="15"/>
  <c r="A70" i="15"/>
  <c r="A115" i="15"/>
  <c r="A106" i="15"/>
  <c r="A98" i="15"/>
  <c r="A97" i="15"/>
  <c r="A61" i="15"/>
  <c r="A11" i="15"/>
  <c r="C11" i="15" s="1"/>
  <c r="A36" i="15"/>
  <c r="A35" i="15"/>
  <c r="A72" i="15"/>
  <c r="A69" i="15"/>
  <c r="A126" i="15"/>
  <c r="A125" i="15"/>
  <c r="Q24" i="15"/>
  <c r="A124" i="15"/>
  <c r="A80" i="15"/>
  <c r="A67" i="15"/>
  <c r="A60" i="15"/>
  <c r="A34" i="15"/>
  <c r="A21" i="15"/>
  <c r="A103" i="15"/>
  <c r="A102" i="15"/>
  <c r="A101" i="15"/>
  <c r="A10" i="15"/>
  <c r="A19" i="15"/>
  <c r="A88" i="15"/>
  <c r="A94" i="15"/>
  <c r="A93" i="15"/>
  <c r="C10" i="15"/>
  <c r="A83" i="15"/>
  <c r="A123" i="15"/>
  <c r="A111" i="15"/>
  <c r="A110" i="15"/>
  <c r="A109" i="15"/>
  <c r="A107" i="15"/>
  <c r="A47" i="15"/>
  <c r="A40" i="15"/>
  <c r="A2" i="15"/>
  <c r="C2" i="15" s="1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P24" i="15"/>
  <c r="D1" i="4" l="1"/>
  <c r="C2" i="4"/>
  <c r="C74" i="15"/>
  <c r="C88" i="15"/>
  <c r="C34" i="15"/>
  <c r="C51" i="15"/>
  <c r="C66" i="15"/>
  <c r="C114" i="15"/>
  <c r="C29" i="15"/>
  <c r="C112" i="15"/>
  <c r="C127" i="15"/>
  <c r="C14" i="15"/>
  <c r="C37" i="15"/>
  <c r="C6" i="15"/>
  <c r="C77" i="15"/>
  <c r="C120" i="15"/>
  <c r="C50" i="15"/>
  <c r="C65" i="15"/>
  <c r="C73" i="15"/>
  <c r="C81" i="15"/>
  <c r="C122" i="15"/>
  <c r="C22" i="15"/>
  <c r="C44" i="15"/>
  <c r="C3" i="15"/>
  <c r="C9" i="15"/>
  <c r="C38" i="15"/>
  <c r="C76" i="15"/>
  <c r="C62" i="15"/>
  <c r="C70" i="15"/>
  <c r="C102" i="15"/>
  <c r="C25" i="15"/>
  <c r="C95" i="15"/>
  <c r="C4" i="15"/>
  <c r="C83" i="15"/>
  <c r="C16" i="15"/>
  <c r="C23" i="15"/>
  <c r="C30" i="15"/>
  <c r="C45" i="15"/>
  <c r="C52" i="15"/>
  <c r="C59" i="15"/>
  <c r="C105" i="15"/>
  <c r="C107" i="15"/>
  <c r="C106" i="15"/>
  <c r="C47" i="15"/>
  <c r="C54" i="15"/>
  <c r="C69" i="15"/>
  <c r="C84" i="15"/>
  <c r="C92" i="15"/>
  <c r="C99" i="15"/>
  <c r="C123" i="15"/>
  <c r="C130" i="15"/>
  <c r="C93" i="15"/>
  <c r="C116" i="15"/>
  <c r="C33" i="15"/>
  <c r="C48" i="15"/>
  <c r="C12" i="15"/>
  <c r="C19" i="15"/>
  <c r="C26" i="15"/>
  <c r="C42" i="15"/>
  <c r="C56" i="15"/>
  <c r="C86" i="15"/>
  <c r="C64" i="15"/>
  <c r="C28" i="15"/>
  <c r="C119" i="15"/>
  <c r="C109" i="15"/>
  <c r="C49" i="15"/>
  <c r="C63" i="15"/>
  <c r="C91" i="15"/>
  <c r="C113" i="15"/>
  <c r="C13" i="15"/>
  <c r="C20" i="15"/>
  <c r="C27" i="15"/>
  <c r="C35" i="15"/>
  <c r="C57" i="15"/>
  <c r="C71" i="15"/>
  <c r="C78" i="15"/>
  <c r="C85" i="15"/>
  <c r="C21" i="15"/>
  <c r="C36" i="15"/>
  <c r="C72" i="15"/>
  <c r="C79" i="15"/>
  <c r="C100" i="15"/>
  <c r="C121" i="15"/>
  <c r="C128" i="15"/>
  <c r="C5" i="15"/>
  <c r="C15" i="15"/>
  <c r="C80" i="15"/>
  <c r="C87" i="15"/>
  <c r="C94" i="15"/>
  <c r="C101" i="15"/>
  <c r="C108" i="15"/>
  <c r="C115" i="15"/>
  <c r="C129" i="15"/>
  <c r="C17" i="15"/>
  <c r="C24" i="15"/>
  <c r="C31" i="15"/>
  <c r="C39" i="15"/>
  <c r="C46" i="15"/>
  <c r="C53" i="15"/>
  <c r="C60" i="15"/>
  <c r="C67" i="15"/>
  <c r="C82" i="15"/>
  <c r="C89" i="15"/>
  <c r="C96" i="15"/>
  <c r="C103" i="15"/>
  <c r="C110" i="15"/>
  <c r="C117" i="15"/>
  <c r="C124" i="15"/>
  <c r="C7" i="15"/>
  <c r="C18" i="15"/>
  <c r="C32" i="15"/>
  <c r="C40" i="15"/>
  <c r="C61" i="15"/>
  <c r="C68" i="15"/>
  <c r="C90" i="15"/>
  <c r="C97" i="15"/>
  <c r="C104" i="15"/>
  <c r="C111" i="15"/>
  <c r="C118" i="15"/>
  <c r="C125" i="15"/>
  <c r="C41" i="15"/>
  <c r="C55" i="15"/>
  <c r="C98" i="15"/>
  <c r="C126" i="15"/>
  <c r="C4" i="4"/>
  <c r="C151" i="4"/>
  <c r="C144" i="4"/>
  <c r="C142" i="4"/>
  <c r="C78" i="4"/>
  <c r="C140" i="4"/>
  <c r="C79" i="4"/>
  <c r="C84" i="4"/>
  <c r="C83" i="4"/>
  <c r="C74" i="4"/>
  <c r="C150" i="4"/>
  <c r="C148" i="4"/>
  <c r="C138" i="4"/>
  <c r="C146" i="4"/>
  <c r="C69" i="4"/>
  <c r="C89" i="4"/>
  <c r="C81" i="4"/>
  <c r="C75" i="4"/>
  <c r="C67" i="4"/>
  <c r="C149" i="4"/>
  <c r="C147" i="4"/>
  <c r="C145" i="4"/>
  <c r="C143" i="4"/>
  <c r="C141" i="4"/>
  <c r="C139" i="4"/>
  <c r="C137" i="4"/>
  <c r="C135" i="4"/>
  <c r="C133" i="4"/>
  <c r="C131" i="4"/>
  <c r="C129" i="4"/>
  <c r="C127" i="4"/>
  <c r="C125" i="4"/>
  <c r="C123" i="4"/>
  <c r="C121" i="4"/>
  <c r="C119" i="4"/>
  <c r="C117" i="4"/>
  <c r="C115" i="4"/>
  <c r="C113" i="4"/>
  <c r="C111" i="4"/>
  <c r="C109" i="4"/>
  <c r="C107" i="4"/>
  <c r="C105" i="4"/>
  <c r="C103" i="4"/>
  <c r="C101" i="4"/>
  <c r="C99" i="4"/>
  <c r="C97" i="4"/>
  <c r="C95" i="4"/>
  <c r="C93" i="4"/>
  <c r="C91" i="4"/>
  <c r="C82" i="4"/>
  <c r="C80" i="4"/>
  <c r="C65" i="4"/>
  <c r="C63" i="4"/>
  <c r="C88" i="4"/>
  <c r="C87" i="4"/>
  <c r="C76" i="4"/>
  <c r="C61" i="4"/>
  <c r="C77" i="4"/>
  <c r="C73" i="4"/>
  <c r="C136" i="4"/>
  <c r="C134" i="4"/>
  <c r="C132" i="4"/>
  <c r="C130" i="4"/>
  <c r="C128" i="4"/>
  <c r="C126" i="4"/>
  <c r="C124" i="4"/>
  <c r="C122" i="4"/>
  <c r="C120" i="4"/>
  <c r="C118" i="4"/>
  <c r="C116" i="4"/>
  <c r="C114" i="4"/>
  <c r="C112" i="4"/>
  <c r="C110" i="4"/>
  <c r="C108" i="4"/>
  <c r="C106" i="4"/>
  <c r="C104" i="4"/>
  <c r="C102" i="4"/>
  <c r="C100" i="4"/>
  <c r="C98" i="4"/>
  <c r="C96" i="4"/>
  <c r="C94" i="4"/>
  <c r="C92" i="4"/>
  <c r="C90" i="4"/>
  <c r="C86" i="4"/>
  <c r="C85" i="4"/>
  <c r="C71" i="4"/>
  <c r="C72" i="4"/>
  <c r="C70" i="4"/>
  <c r="C68" i="4"/>
  <c r="C66" i="4"/>
  <c r="C64" i="4"/>
  <c r="C62" i="4"/>
  <c r="C60" i="4"/>
  <c r="C58" i="4"/>
  <c r="C56" i="4"/>
  <c r="C54" i="4"/>
  <c r="C52" i="4"/>
  <c r="C50" i="4"/>
  <c r="C48" i="4"/>
  <c r="C46" i="4"/>
  <c r="C44" i="4"/>
  <c r="C42" i="4"/>
  <c r="C40" i="4"/>
  <c r="C38" i="4"/>
  <c r="C36" i="4"/>
  <c r="C34" i="4"/>
  <c r="C32" i="4"/>
  <c r="C30" i="4"/>
  <c r="C28" i="4"/>
  <c r="C26" i="4"/>
  <c r="C24" i="4"/>
  <c r="C22" i="4"/>
  <c r="C20" i="4"/>
  <c r="C18" i="4"/>
  <c r="C16" i="4"/>
  <c r="C14" i="4"/>
  <c r="C12" i="4"/>
  <c r="C10" i="4"/>
  <c r="C8" i="4"/>
  <c r="C6" i="4"/>
  <c r="C59" i="4"/>
  <c r="C57" i="4"/>
  <c r="C55" i="4"/>
  <c r="C53" i="4"/>
  <c r="C51" i="4"/>
  <c r="C49" i="4"/>
  <c r="C47" i="4"/>
  <c r="C45" i="4"/>
  <c r="C43" i="4"/>
  <c r="C41" i="4"/>
  <c r="C39" i="4"/>
  <c r="C37" i="4"/>
  <c r="C35" i="4"/>
  <c r="C33" i="4"/>
  <c r="C31" i="4"/>
  <c r="C29" i="4"/>
  <c r="C27" i="4"/>
  <c r="C25" i="4"/>
  <c r="C23" i="4"/>
  <c r="C21" i="4"/>
  <c r="C19" i="4"/>
  <c r="C17" i="4"/>
  <c r="C15" i="4"/>
  <c r="C13" i="4"/>
  <c r="C11" i="4"/>
  <c r="C9" i="4"/>
  <c r="C7" i="4"/>
  <c r="C5" i="4"/>
  <c r="E1" i="4" l="1"/>
  <c r="E2" i="4" s="1"/>
  <c r="D2" i="4"/>
  <c r="E4" i="4"/>
  <c r="E119" i="4"/>
  <c r="E103" i="4"/>
  <c r="E129" i="4"/>
  <c r="E113" i="4"/>
  <c r="E97" i="4"/>
  <c r="E147" i="4"/>
  <c r="E123" i="4"/>
  <c r="E107" i="4"/>
  <c r="E91" i="4"/>
  <c r="E42" i="4"/>
  <c r="E145" i="4"/>
  <c r="E133" i="4"/>
  <c r="E117" i="4"/>
  <c r="E101" i="4"/>
  <c r="E143" i="4"/>
  <c r="E127" i="4"/>
  <c r="E111" i="4"/>
  <c r="E95" i="4"/>
  <c r="E60" i="4"/>
  <c r="E10" i="4"/>
  <c r="E149" i="4"/>
  <c r="E141" i="4"/>
  <c r="E137" i="4"/>
  <c r="E121" i="4"/>
  <c r="E105" i="4"/>
  <c r="E82" i="4"/>
  <c r="E26" i="4"/>
  <c r="E151" i="4"/>
  <c r="E139" i="4"/>
  <c r="E131" i="4"/>
  <c r="E115" i="4"/>
  <c r="E99" i="4"/>
  <c r="E135" i="4"/>
  <c r="E125" i="4"/>
  <c r="E109" i="4"/>
  <c r="E93" i="4"/>
  <c r="E80" i="4"/>
  <c r="E52" i="4"/>
  <c r="E36" i="4"/>
  <c r="E20" i="4"/>
  <c r="E88" i="4"/>
  <c r="E76" i="4"/>
  <c r="E72" i="4"/>
  <c r="E54" i="4"/>
  <c r="E46" i="4"/>
  <c r="E30" i="4"/>
  <c r="E14" i="4"/>
  <c r="E70" i="4"/>
  <c r="E40" i="4"/>
  <c r="E24" i="4"/>
  <c r="E8" i="4"/>
  <c r="E150" i="4"/>
  <c r="E148" i="4"/>
  <c r="E146" i="4"/>
  <c r="E144" i="4"/>
  <c r="E142" i="4"/>
  <c r="E140" i="4"/>
  <c r="E138" i="4"/>
  <c r="E136" i="4"/>
  <c r="E134" i="4"/>
  <c r="E132" i="4"/>
  <c r="E130" i="4"/>
  <c r="E128" i="4"/>
  <c r="E126" i="4"/>
  <c r="E124" i="4"/>
  <c r="E122" i="4"/>
  <c r="E120" i="4"/>
  <c r="E118" i="4"/>
  <c r="E116" i="4"/>
  <c r="E114" i="4"/>
  <c r="E112" i="4"/>
  <c r="E110" i="4"/>
  <c r="E108" i="4"/>
  <c r="E106" i="4"/>
  <c r="E104" i="4"/>
  <c r="E102" i="4"/>
  <c r="E100" i="4"/>
  <c r="E98" i="4"/>
  <c r="E96" i="4"/>
  <c r="E94" i="4"/>
  <c r="E92" i="4"/>
  <c r="E90" i="4"/>
  <c r="E86" i="4"/>
  <c r="E68" i="4"/>
  <c r="E56" i="4"/>
  <c r="E48" i="4"/>
  <c r="E34" i="4"/>
  <c r="E18" i="4"/>
  <c r="E66" i="4"/>
  <c r="E44" i="4"/>
  <c r="E28" i="4"/>
  <c r="E12" i="4"/>
  <c r="E84" i="4"/>
  <c r="E78" i="4"/>
  <c r="E74" i="4"/>
  <c r="E64" i="4"/>
  <c r="E58" i="4"/>
  <c r="E50" i="4"/>
  <c r="E38" i="4"/>
  <c r="E22" i="4"/>
  <c r="E6" i="4"/>
  <c r="E62" i="4"/>
  <c r="E32" i="4"/>
  <c r="E16" i="4"/>
  <c r="E89" i="4"/>
  <c r="E87" i="4"/>
  <c r="E85" i="4"/>
  <c r="E83" i="4"/>
  <c r="E81" i="4"/>
  <c r="E79" i="4"/>
  <c r="E77" i="4"/>
  <c r="E75" i="4"/>
  <c r="E73" i="4"/>
  <c r="E71" i="4"/>
  <c r="E69" i="4"/>
  <c r="E67" i="4"/>
  <c r="E65" i="4"/>
  <c r="E63" i="4"/>
  <c r="E61" i="4"/>
  <c r="E59" i="4"/>
  <c r="E57" i="4"/>
  <c r="E55" i="4"/>
  <c r="E53" i="4"/>
  <c r="E51" i="4"/>
  <c r="E49" i="4"/>
  <c r="E47" i="4"/>
  <c r="E45" i="4"/>
  <c r="E43" i="4"/>
  <c r="E41" i="4"/>
  <c r="E39" i="4"/>
  <c r="E37" i="4"/>
  <c r="E35" i="4"/>
  <c r="E33" i="4"/>
  <c r="E31" i="4"/>
  <c r="E29" i="4"/>
  <c r="E27" i="4"/>
  <c r="E25" i="4"/>
  <c r="E23" i="4"/>
  <c r="E21" i="4"/>
  <c r="E19" i="4"/>
  <c r="E17" i="4"/>
  <c r="E15" i="4"/>
  <c r="E13" i="4"/>
  <c r="E11" i="4"/>
  <c r="E9" i="4"/>
  <c r="E7" i="4"/>
  <c r="E5" i="4"/>
  <c r="D4" i="4"/>
  <c r="D140" i="4"/>
  <c r="D150" i="4"/>
  <c r="D138" i="4"/>
  <c r="D142" i="4"/>
  <c r="D148" i="4"/>
  <c r="D89" i="4"/>
  <c r="D62" i="4"/>
  <c r="D146" i="4"/>
  <c r="D151" i="4"/>
  <c r="D144" i="4"/>
  <c r="D149" i="4"/>
  <c r="D147" i="4"/>
  <c r="D145" i="4"/>
  <c r="D143" i="4"/>
  <c r="D141" i="4"/>
  <c r="D139" i="4"/>
  <c r="D137" i="4"/>
  <c r="D135" i="4"/>
  <c r="D133" i="4"/>
  <c r="D131" i="4"/>
  <c r="D129" i="4"/>
  <c r="D127" i="4"/>
  <c r="D125" i="4"/>
  <c r="D123" i="4"/>
  <c r="D121" i="4"/>
  <c r="D119" i="4"/>
  <c r="D117" i="4"/>
  <c r="D115" i="4"/>
  <c r="D113" i="4"/>
  <c r="D111" i="4"/>
  <c r="D109" i="4"/>
  <c r="D107" i="4"/>
  <c r="D105" i="4"/>
  <c r="D103" i="4"/>
  <c r="D101" i="4"/>
  <c r="D99" i="4"/>
  <c r="D97" i="4"/>
  <c r="D95" i="4"/>
  <c r="D93" i="4"/>
  <c r="D91" i="4"/>
  <c r="D82" i="4"/>
  <c r="D80" i="4"/>
  <c r="D60" i="4"/>
  <c r="D52" i="4"/>
  <c r="D88" i="4"/>
  <c r="D87" i="4"/>
  <c r="D76" i="4"/>
  <c r="D72" i="4"/>
  <c r="D54" i="4"/>
  <c r="D70" i="4"/>
  <c r="D136" i="4"/>
  <c r="D134" i="4"/>
  <c r="D132" i="4"/>
  <c r="D130" i="4"/>
  <c r="D128" i="4"/>
  <c r="D126" i="4"/>
  <c r="D124" i="4"/>
  <c r="D122" i="4"/>
  <c r="D120" i="4"/>
  <c r="D118" i="4"/>
  <c r="D116" i="4"/>
  <c r="D114" i="4"/>
  <c r="D112" i="4"/>
  <c r="D110" i="4"/>
  <c r="D108" i="4"/>
  <c r="D106" i="4"/>
  <c r="D104" i="4"/>
  <c r="D102" i="4"/>
  <c r="D100" i="4"/>
  <c r="D98" i="4"/>
  <c r="D96" i="4"/>
  <c r="D94" i="4"/>
  <c r="D92" i="4"/>
  <c r="D90" i="4"/>
  <c r="D86" i="4"/>
  <c r="D85" i="4"/>
  <c r="D68" i="4"/>
  <c r="D56" i="4"/>
  <c r="D48" i="4"/>
  <c r="D66" i="4"/>
  <c r="D84" i="4"/>
  <c r="D83" i="4"/>
  <c r="D78" i="4"/>
  <c r="D74" i="4"/>
  <c r="D64" i="4"/>
  <c r="D58" i="4"/>
  <c r="D50" i="4"/>
  <c r="D46" i="4"/>
  <c r="D44" i="4"/>
  <c r="D42" i="4"/>
  <c r="D40" i="4"/>
  <c r="D38" i="4"/>
  <c r="D36" i="4"/>
  <c r="D34" i="4"/>
  <c r="D32" i="4"/>
  <c r="D30" i="4"/>
  <c r="D28" i="4"/>
  <c r="D26" i="4"/>
  <c r="D24" i="4"/>
  <c r="D22" i="4"/>
  <c r="D20" i="4"/>
  <c r="D18" i="4"/>
  <c r="D16" i="4"/>
  <c r="D14" i="4"/>
  <c r="D12" i="4"/>
  <c r="D10" i="4"/>
  <c r="D8" i="4"/>
  <c r="D6" i="4"/>
  <c r="D81" i="4"/>
  <c r="D79" i="4"/>
  <c r="D77" i="4"/>
  <c r="D75" i="4"/>
  <c r="D73" i="4"/>
  <c r="D71" i="4"/>
  <c r="D69" i="4"/>
  <c r="D67" i="4"/>
  <c r="D65" i="4"/>
  <c r="D63" i="4"/>
  <c r="D61" i="4"/>
  <c r="D59" i="4"/>
  <c r="D57" i="4"/>
  <c r="D55" i="4"/>
  <c r="D53" i="4"/>
  <c r="D51" i="4"/>
  <c r="D49" i="4"/>
  <c r="D47" i="4"/>
  <c r="D45" i="4"/>
  <c r="D43" i="4"/>
  <c r="D41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D5" i="4"/>
  <c r="F1" i="4" l="1"/>
  <c r="F2" i="4" s="1"/>
  <c r="F4" i="4"/>
  <c r="F150" i="4"/>
  <c r="F151" i="4"/>
  <c r="F88" i="4"/>
  <c r="F148" i="4"/>
  <c r="F146" i="4"/>
  <c r="F144" i="4"/>
  <c r="F142" i="4"/>
  <c r="F140" i="4"/>
  <c r="F138" i="4"/>
  <c r="F136" i="4"/>
  <c r="F134" i="4"/>
  <c r="F132" i="4"/>
  <c r="F130" i="4"/>
  <c r="F128" i="4"/>
  <c r="F126" i="4"/>
  <c r="F124" i="4"/>
  <c r="F122" i="4"/>
  <c r="F120" i="4"/>
  <c r="F118" i="4"/>
  <c r="F116" i="4"/>
  <c r="F114" i="4"/>
  <c r="F112" i="4"/>
  <c r="F110" i="4"/>
  <c r="F108" i="4"/>
  <c r="F106" i="4"/>
  <c r="F104" i="4"/>
  <c r="F102" i="4"/>
  <c r="F100" i="4"/>
  <c r="F98" i="4"/>
  <c r="F96" i="4"/>
  <c r="F94" i="4"/>
  <c r="F92" i="4"/>
  <c r="F90" i="4"/>
  <c r="F86" i="4"/>
  <c r="F84" i="4"/>
  <c r="F149" i="4"/>
  <c r="F147" i="4"/>
  <c r="F145" i="4"/>
  <c r="F143" i="4"/>
  <c r="F141" i="4"/>
  <c r="F139" i="4"/>
  <c r="F137" i="4"/>
  <c r="F135" i="4"/>
  <c r="F133" i="4"/>
  <c r="F131" i="4"/>
  <c r="F129" i="4"/>
  <c r="F127" i="4"/>
  <c r="F125" i="4"/>
  <c r="F123" i="4"/>
  <c r="F121" i="4"/>
  <c r="F119" i="4"/>
  <c r="F117" i="4"/>
  <c r="F115" i="4"/>
  <c r="F113" i="4"/>
  <c r="F111" i="4"/>
  <c r="F109" i="4"/>
  <c r="F107" i="4"/>
  <c r="F105" i="4"/>
  <c r="F103" i="4"/>
  <c r="F101" i="4"/>
  <c r="F99" i="4"/>
  <c r="F97" i="4"/>
  <c r="F95" i="4"/>
  <c r="F93" i="4"/>
  <c r="F91" i="4"/>
  <c r="F89" i="4"/>
  <c r="F82" i="4"/>
  <c r="F80" i="4"/>
  <c r="F87" i="4"/>
  <c r="F85" i="4"/>
  <c r="F83" i="4"/>
  <c r="F81" i="4"/>
  <c r="F79" i="4"/>
  <c r="F77" i="4"/>
  <c r="F75" i="4"/>
  <c r="F73" i="4"/>
  <c r="F71" i="4"/>
  <c r="F69" i="4"/>
  <c r="F67" i="4"/>
  <c r="F65" i="4"/>
  <c r="F63" i="4"/>
  <c r="F61" i="4"/>
  <c r="F59" i="4"/>
  <c r="F57" i="4"/>
  <c r="F55" i="4"/>
  <c r="F53" i="4"/>
  <c r="F51" i="4"/>
  <c r="F49" i="4"/>
  <c r="F47" i="4"/>
  <c r="F45" i="4"/>
  <c r="F43" i="4"/>
  <c r="F41" i="4"/>
  <c r="F39" i="4"/>
  <c r="F37" i="4"/>
  <c r="F35" i="4"/>
  <c r="F33" i="4"/>
  <c r="F31" i="4"/>
  <c r="F29" i="4"/>
  <c r="F27" i="4"/>
  <c r="F25" i="4"/>
  <c r="F23" i="4"/>
  <c r="F21" i="4"/>
  <c r="F19" i="4"/>
  <c r="F17" i="4"/>
  <c r="F15" i="4"/>
  <c r="F13" i="4"/>
  <c r="F11" i="4"/>
  <c r="F9" i="4"/>
  <c r="F7" i="4"/>
  <c r="F5" i="4"/>
  <c r="F78" i="4"/>
  <c r="F76" i="4"/>
  <c r="F74" i="4"/>
  <c r="F72" i="4"/>
  <c r="F70" i="4"/>
  <c r="F68" i="4"/>
  <c r="F66" i="4"/>
  <c r="F64" i="4"/>
  <c r="F62" i="4"/>
  <c r="F60" i="4"/>
  <c r="F58" i="4"/>
  <c r="F56" i="4"/>
  <c r="F54" i="4"/>
  <c r="F52" i="4"/>
  <c r="F50" i="4"/>
  <c r="F48" i="4"/>
  <c r="F46" i="4"/>
  <c r="F44" i="4"/>
  <c r="F42" i="4"/>
  <c r="F40" i="4"/>
  <c r="F38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G1" i="4" l="1"/>
  <c r="G2" i="4" s="1"/>
  <c r="G4" i="4"/>
  <c r="G145" i="4"/>
  <c r="G150" i="4"/>
  <c r="G147" i="4"/>
  <c r="G151" i="4"/>
  <c r="G141" i="4"/>
  <c r="G143" i="4"/>
  <c r="G139" i="4"/>
  <c r="G88" i="4"/>
  <c r="G81" i="4"/>
  <c r="G149" i="4"/>
  <c r="G75" i="4"/>
  <c r="G76" i="4"/>
  <c r="G72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7" i="4"/>
  <c r="G86" i="4"/>
  <c r="G70" i="4"/>
  <c r="G68" i="4"/>
  <c r="G85" i="4"/>
  <c r="G84" i="4"/>
  <c r="G77" i="4"/>
  <c r="G73" i="4"/>
  <c r="G66" i="4"/>
  <c r="G78" i="4"/>
  <c r="G74" i="4"/>
  <c r="G64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3" i="4"/>
  <c r="G82" i="4"/>
  <c r="G80" i="4"/>
  <c r="G62" i="4"/>
  <c r="G79" i="4"/>
  <c r="G60" i="4"/>
  <c r="G71" i="4"/>
  <c r="G69" i="4"/>
  <c r="G67" i="4"/>
  <c r="G65" i="4"/>
  <c r="G63" i="4"/>
  <c r="G61" i="4"/>
  <c r="G59" i="4"/>
  <c r="G57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G58" i="4"/>
  <c r="G56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H1" i="4" l="1"/>
  <c r="H2" i="4" s="1"/>
  <c r="H4" i="4"/>
  <c r="H67" i="4"/>
  <c r="H143" i="4"/>
  <c r="H151" i="4"/>
  <c r="H139" i="4"/>
  <c r="H147" i="4"/>
  <c r="H141" i="4"/>
  <c r="H145" i="4"/>
  <c r="H150" i="4"/>
  <c r="H149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7" i="4"/>
  <c r="H86" i="4"/>
  <c r="H65" i="4"/>
  <c r="H57" i="4"/>
  <c r="H49" i="4"/>
  <c r="H63" i="4"/>
  <c r="H85" i="4"/>
  <c r="H84" i="4"/>
  <c r="H77" i="4"/>
  <c r="H73" i="4"/>
  <c r="H61" i="4"/>
  <c r="H59" i="4"/>
  <c r="H51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3" i="4"/>
  <c r="H82" i="4"/>
  <c r="H53" i="4"/>
  <c r="H79" i="4"/>
  <c r="H71" i="4"/>
  <c r="H88" i="4"/>
  <c r="H81" i="4"/>
  <c r="H75" i="4"/>
  <c r="H69" i="4"/>
  <c r="H55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1" i="4" l="1"/>
  <c r="I2" i="4" l="1"/>
  <c r="J1" i="4"/>
  <c r="K1" i="4" s="1"/>
  <c r="I6" i="4"/>
  <c r="I8" i="4"/>
  <c r="I10" i="4"/>
  <c r="I12" i="4"/>
  <c r="I14" i="4"/>
  <c r="I16" i="4"/>
  <c r="I18" i="4"/>
  <c r="I20" i="4"/>
  <c r="I22" i="4"/>
  <c r="I24" i="4"/>
  <c r="I26" i="4"/>
  <c r="I28" i="4"/>
  <c r="I30" i="4"/>
  <c r="I32" i="4"/>
  <c r="I34" i="4"/>
  <c r="I36" i="4"/>
  <c r="I38" i="4"/>
  <c r="I40" i="4"/>
  <c r="I42" i="4"/>
  <c r="I44" i="4"/>
  <c r="I46" i="4"/>
  <c r="I48" i="4"/>
  <c r="I50" i="4"/>
  <c r="I52" i="4"/>
  <c r="I54" i="4"/>
  <c r="I56" i="4"/>
  <c r="I58" i="4"/>
  <c r="I60" i="4"/>
  <c r="I62" i="4"/>
  <c r="I64" i="4"/>
  <c r="I66" i="4"/>
  <c r="I68" i="4"/>
  <c r="I70" i="4"/>
  <c r="I72" i="4"/>
  <c r="I74" i="4"/>
  <c r="I76" i="4"/>
  <c r="I78" i="4"/>
  <c r="I80" i="4"/>
  <c r="I82" i="4"/>
  <c r="I84" i="4"/>
  <c r="I86" i="4"/>
  <c r="I88" i="4"/>
  <c r="I5" i="4"/>
  <c r="I21" i="4"/>
  <c r="I37" i="4"/>
  <c r="I67" i="4"/>
  <c r="I11" i="4"/>
  <c r="I27" i="4"/>
  <c r="I43" i="4"/>
  <c r="I47" i="4"/>
  <c r="I55" i="4"/>
  <c r="I69" i="4"/>
  <c r="I75" i="4"/>
  <c r="I81" i="4"/>
  <c r="I17" i="4"/>
  <c r="I33" i="4"/>
  <c r="I71" i="4"/>
  <c r="I79" i="4"/>
  <c r="I7" i="4"/>
  <c r="I23" i="4"/>
  <c r="I39" i="4"/>
  <c r="I53" i="4"/>
  <c r="I83" i="4"/>
  <c r="I89" i="4"/>
  <c r="I91" i="4"/>
  <c r="I93" i="4"/>
  <c r="I95" i="4"/>
  <c r="I97" i="4"/>
  <c r="I99" i="4"/>
  <c r="I101" i="4"/>
  <c r="I103" i="4"/>
  <c r="I105" i="4"/>
  <c r="I107" i="4"/>
  <c r="I109" i="4"/>
  <c r="I111" i="4"/>
  <c r="I113" i="4"/>
  <c r="I115" i="4"/>
  <c r="I117" i="4"/>
  <c r="I119" i="4"/>
  <c r="I121" i="4"/>
  <c r="I123" i="4"/>
  <c r="I125" i="4"/>
  <c r="I127" i="4"/>
  <c r="I129" i="4"/>
  <c r="I131" i="4"/>
  <c r="I133" i="4"/>
  <c r="I135" i="4"/>
  <c r="I137" i="4"/>
  <c r="I139" i="4"/>
  <c r="I141" i="4"/>
  <c r="I143" i="4"/>
  <c r="I145" i="4"/>
  <c r="I147" i="4"/>
  <c r="I149" i="4"/>
  <c r="I13" i="4"/>
  <c r="I29" i="4"/>
  <c r="I45" i="4"/>
  <c r="I19" i="4"/>
  <c r="I35" i="4"/>
  <c r="I51" i="4"/>
  <c r="I59" i="4"/>
  <c r="I61" i="4"/>
  <c r="I73" i="4"/>
  <c r="I77" i="4"/>
  <c r="I85" i="4"/>
  <c r="I9" i="4"/>
  <c r="I25" i="4"/>
  <c r="I41" i="4"/>
  <c r="I63" i="4"/>
  <c r="I15" i="4"/>
  <c r="I87" i="4"/>
  <c r="I98" i="4"/>
  <c r="I114" i="4"/>
  <c r="I130" i="4"/>
  <c r="I142" i="4"/>
  <c r="I108" i="4"/>
  <c r="I104" i="4"/>
  <c r="I120" i="4"/>
  <c r="I136" i="4"/>
  <c r="I144" i="4"/>
  <c r="I150" i="4"/>
  <c r="I122" i="4"/>
  <c r="I49" i="4"/>
  <c r="I92" i="4"/>
  <c r="I124" i="4"/>
  <c r="I57" i="4"/>
  <c r="I94" i="4"/>
  <c r="I110" i="4"/>
  <c r="I126" i="4"/>
  <c r="I146" i="4"/>
  <c r="I90" i="4"/>
  <c r="I31" i="4"/>
  <c r="I100" i="4"/>
  <c r="I116" i="4"/>
  <c r="I132" i="4"/>
  <c r="I148" i="4"/>
  <c r="I106" i="4"/>
  <c r="I96" i="4"/>
  <c r="I112" i="4"/>
  <c r="I128" i="4"/>
  <c r="I151" i="4"/>
  <c r="I65" i="4"/>
  <c r="I102" i="4"/>
  <c r="I118" i="4"/>
  <c r="I134" i="4"/>
  <c r="I138" i="4"/>
  <c r="I140" i="4"/>
  <c r="I4" i="4"/>
  <c r="K2" i="4" l="1"/>
  <c r="J2" i="4"/>
  <c r="L1" i="4"/>
  <c r="L2" i="4" s="1"/>
  <c r="K5" i="4"/>
  <c r="K7" i="4"/>
  <c r="K9" i="4"/>
  <c r="K11" i="4"/>
  <c r="K13" i="4"/>
  <c r="K15" i="4"/>
  <c r="K17" i="4"/>
  <c r="K19" i="4"/>
  <c r="K21" i="4"/>
  <c r="K23" i="4"/>
  <c r="K25" i="4"/>
  <c r="K27" i="4"/>
  <c r="K29" i="4"/>
  <c r="K31" i="4"/>
  <c r="K33" i="4"/>
  <c r="K35" i="4"/>
  <c r="K37" i="4"/>
  <c r="K39" i="4"/>
  <c r="K41" i="4"/>
  <c r="K43" i="4"/>
  <c r="K45" i="4"/>
  <c r="K47" i="4"/>
  <c r="K49" i="4"/>
  <c r="K51" i="4"/>
  <c r="K53" i="4"/>
  <c r="K55" i="4"/>
  <c r="K57" i="4"/>
  <c r="K59" i="4"/>
  <c r="K6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48" i="4"/>
  <c r="K50" i="4"/>
  <c r="K52" i="4"/>
  <c r="K54" i="4"/>
  <c r="K56" i="4"/>
  <c r="K58" i="4"/>
  <c r="K60" i="4"/>
  <c r="K62" i="4"/>
  <c r="K64" i="4"/>
  <c r="K66" i="4"/>
  <c r="K68" i="4"/>
  <c r="K70" i="4"/>
  <c r="K65" i="4"/>
  <c r="K67" i="4"/>
  <c r="K87" i="4"/>
  <c r="K90" i="4"/>
  <c r="K92" i="4"/>
  <c r="K94" i="4"/>
  <c r="K96" i="4"/>
  <c r="K98" i="4"/>
  <c r="K100" i="4"/>
  <c r="K102" i="4"/>
  <c r="K104" i="4"/>
  <c r="K106" i="4"/>
  <c r="K108" i="4"/>
  <c r="K110" i="4"/>
  <c r="K112" i="4"/>
  <c r="K114" i="4"/>
  <c r="K116" i="4"/>
  <c r="K118" i="4"/>
  <c r="K120" i="4"/>
  <c r="K122" i="4"/>
  <c r="K124" i="4"/>
  <c r="K126" i="4"/>
  <c r="K128" i="4"/>
  <c r="K130" i="4"/>
  <c r="K132" i="4"/>
  <c r="K134" i="4"/>
  <c r="K136" i="4"/>
  <c r="K69" i="4"/>
  <c r="K75" i="4"/>
  <c r="K80" i="4"/>
  <c r="K88" i="4"/>
  <c r="K71" i="4"/>
  <c r="K74" i="4"/>
  <c r="K78" i="4"/>
  <c r="K81" i="4"/>
  <c r="K82" i="4"/>
  <c r="K79" i="4"/>
  <c r="K83" i="4"/>
  <c r="K84" i="4"/>
  <c r="K89" i="4"/>
  <c r="K91" i="4"/>
  <c r="K93" i="4"/>
  <c r="K95" i="4"/>
  <c r="K97" i="4"/>
  <c r="K99" i="4"/>
  <c r="K101" i="4"/>
  <c r="K103" i="4"/>
  <c r="K105" i="4"/>
  <c r="K107" i="4"/>
  <c r="K109" i="4"/>
  <c r="K111" i="4"/>
  <c r="K113" i="4"/>
  <c r="K115" i="4"/>
  <c r="K117" i="4"/>
  <c r="K119" i="4"/>
  <c r="K121" i="4"/>
  <c r="K123" i="4"/>
  <c r="K125" i="4"/>
  <c r="K127" i="4"/>
  <c r="K129" i="4"/>
  <c r="K131" i="4"/>
  <c r="K133" i="4"/>
  <c r="K135" i="4"/>
  <c r="K137" i="4"/>
  <c r="K139" i="4"/>
  <c r="K141" i="4"/>
  <c r="K143" i="4"/>
  <c r="K145" i="4"/>
  <c r="K147" i="4"/>
  <c r="K149" i="4"/>
  <c r="K61" i="4"/>
  <c r="K73" i="4"/>
  <c r="K77" i="4"/>
  <c r="K140" i="4"/>
  <c r="K86" i="4"/>
  <c r="K142" i="4"/>
  <c r="K72" i="4"/>
  <c r="K144" i="4"/>
  <c r="K146" i="4"/>
  <c r="K150" i="4"/>
  <c r="K148" i="4"/>
  <c r="K138" i="4"/>
  <c r="K151" i="4"/>
  <c r="K63" i="4"/>
  <c r="K76" i="4"/>
  <c r="K85" i="4"/>
  <c r="K4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7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88" i="4"/>
  <c r="J81" i="4"/>
  <c r="J79" i="4"/>
  <c r="J83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85" i="4"/>
  <c r="J151" i="4"/>
  <c r="J149" i="4"/>
  <c r="J150" i="4"/>
  <c r="J4" i="4"/>
  <c r="L12" i="4"/>
  <c r="L10" i="4"/>
  <c r="L11" i="4"/>
  <c r="L9" i="4"/>
  <c r="L8" i="4"/>
  <c r="L7" i="4"/>
  <c r="L13" i="4"/>
  <c r="L14" i="4"/>
  <c r="L6" i="4"/>
  <c r="L5" i="4"/>
  <c r="L127" i="4"/>
  <c r="L103" i="4"/>
  <c r="L79" i="4"/>
  <c r="L55" i="4"/>
  <c r="L150" i="4"/>
  <c r="L126" i="4"/>
  <c r="L102" i="4"/>
  <c r="L54" i="4"/>
  <c r="L133" i="4"/>
  <c r="L93" i="4"/>
  <c r="L53" i="4"/>
  <c r="L140" i="4"/>
  <c r="L132" i="4"/>
  <c r="L124" i="4"/>
  <c r="L116" i="4"/>
  <c r="L108" i="4"/>
  <c r="L100" i="4"/>
  <c r="L92" i="4"/>
  <c r="L84" i="4"/>
  <c r="L76" i="4"/>
  <c r="L68" i="4"/>
  <c r="L60" i="4"/>
  <c r="L52" i="4"/>
  <c r="L44" i="4"/>
  <c r="L36" i="4"/>
  <c r="L28" i="4"/>
  <c r="L20" i="4"/>
  <c r="L143" i="4"/>
  <c r="L111" i="4"/>
  <c r="L63" i="4"/>
  <c r="L134" i="4"/>
  <c r="L110" i="4"/>
  <c r="L78" i="4"/>
  <c r="L38" i="4"/>
  <c r="L141" i="4"/>
  <c r="L109" i="4"/>
  <c r="L77" i="4"/>
  <c r="L45" i="4"/>
  <c r="L148" i="4"/>
  <c r="L147" i="4"/>
  <c r="L139" i="4"/>
  <c r="L131" i="4"/>
  <c r="L123" i="4"/>
  <c r="L115" i="4"/>
  <c r="L107" i="4"/>
  <c r="L99" i="4"/>
  <c r="L91" i="4"/>
  <c r="L83" i="4"/>
  <c r="L75" i="4"/>
  <c r="L67" i="4"/>
  <c r="L59" i="4"/>
  <c r="L51" i="4"/>
  <c r="L43" i="4"/>
  <c r="L35" i="4"/>
  <c r="L27" i="4"/>
  <c r="L19" i="4"/>
  <c r="L70" i="4"/>
  <c r="L46" i="4"/>
  <c r="L149" i="4"/>
  <c r="L101" i="4"/>
  <c r="L61" i="4"/>
  <c r="L21" i="4"/>
  <c r="L146" i="4"/>
  <c r="L138" i="4"/>
  <c r="L130" i="4"/>
  <c r="L122" i="4"/>
  <c r="L114" i="4"/>
  <c r="L106" i="4"/>
  <c r="L98" i="4"/>
  <c r="L90" i="4"/>
  <c r="L82" i="4"/>
  <c r="L74" i="4"/>
  <c r="L66" i="4"/>
  <c r="L58" i="4"/>
  <c r="L50" i="4"/>
  <c r="L42" i="4"/>
  <c r="L34" i="4"/>
  <c r="L26" i="4"/>
  <c r="L18" i="4"/>
  <c r="L135" i="4"/>
  <c r="L95" i="4"/>
  <c r="L71" i="4"/>
  <c r="L39" i="4"/>
  <c r="L94" i="4"/>
  <c r="L62" i="4"/>
  <c r="L22" i="4"/>
  <c r="L117" i="4"/>
  <c r="L69" i="4"/>
  <c r="L29" i="4"/>
  <c r="L145" i="4"/>
  <c r="L137" i="4"/>
  <c r="L129" i="4"/>
  <c r="L121" i="4"/>
  <c r="L113" i="4"/>
  <c r="L105" i="4"/>
  <c r="L97" i="4"/>
  <c r="L89" i="4"/>
  <c r="L81" i="4"/>
  <c r="L73" i="4"/>
  <c r="L65" i="4"/>
  <c r="L57" i="4"/>
  <c r="L49" i="4"/>
  <c r="L41" i="4"/>
  <c r="L33" i="4"/>
  <c r="L25" i="4"/>
  <c r="L17" i="4"/>
  <c r="L151" i="4"/>
  <c r="L119" i="4"/>
  <c r="L87" i="4"/>
  <c r="L47" i="4"/>
  <c r="L142" i="4"/>
  <c r="L118" i="4"/>
  <c r="L86" i="4"/>
  <c r="L30" i="4"/>
  <c r="L125" i="4"/>
  <c r="L85" i="4"/>
  <c r="L37" i="4"/>
  <c r="L144" i="4"/>
  <c r="L136" i="4"/>
  <c r="L128" i="4"/>
  <c r="L120" i="4"/>
  <c r="L112" i="4"/>
  <c r="L104" i="4"/>
  <c r="L96" i="4"/>
  <c r="L88" i="4"/>
  <c r="L80" i="4"/>
  <c r="L72" i="4"/>
  <c r="L64" i="4"/>
  <c r="L56" i="4"/>
  <c r="L48" i="4"/>
  <c r="L40" i="4"/>
  <c r="L32" i="4"/>
  <c r="L24" i="4"/>
  <c r="L16" i="4"/>
  <c r="L31" i="4"/>
  <c r="L23" i="4"/>
  <c r="L15" i="4"/>
  <c r="L4" i="4"/>
  <c r="M1" i="4" l="1"/>
  <c r="M2" i="4" s="1"/>
  <c r="M4" i="4"/>
  <c r="M123" i="4"/>
  <c r="M107" i="4"/>
  <c r="M91" i="4"/>
  <c r="M46" i="4"/>
  <c r="M150" i="4"/>
  <c r="M141" i="4"/>
  <c r="M133" i="4"/>
  <c r="M117" i="4"/>
  <c r="M101" i="4"/>
  <c r="M84" i="4"/>
  <c r="M113" i="4"/>
  <c r="M97" i="4"/>
  <c r="M139" i="4"/>
  <c r="M95" i="4"/>
  <c r="M36" i="4"/>
  <c r="M137" i="4"/>
  <c r="M121" i="4"/>
  <c r="M105" i="4"/>
  <c r="M89" i="4"/>
  <c r="M129" i="4"/>
  <c r="M127" i="4"/>
  <c r="M149" i="4"/>
  <c r="M131" i="4"/>
  <c r="M115" i="4"/>
  <c r="M99" i="4"/>
  <c r="M145" i="4"/>
  <c r="M143" i="4"/>
  <c r="M151" i="4"/>
  <c r="M125" i="4"/>
  <c r="M109" i="4"/>
  <c r="M93" i="4"/>
  <c r="M70" i="4"/>
  <c r="M54" i="4"/>
  <c r="M20" i="4"/>
  <c r="M111" i="4"/>
  <c r="M147" i="4"/>
  <c r="M135" i="4"/>
  <c r="M119" i="4"/>
  <c r="M103" i="4"/>
  <c r="M68" i="4"/>
  <c r="M30" i="4"/>
  <c r="M14" i="4"/>
  <c r="M82" i="4"/>
  <c r="M78" i="4"/>
  <c r="M74" i="4"/>
  <c r="M66" i="4"/>
  <c r="M56" i="4"/>
  <c r="M48" i="4"/>
  <c r="M40" i="4"/>
  <c r="M24" i="4"/>
  <c r="M8" i="4"/>
  <c r="M88" i="4"/>
  <c r="M80" i="4"/>
  <c r="M64" i="4"/>
  <c r="M34" i="4"/>
  <c r="M18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62" i="4"/>
  <c r="M58" i="4"/>
  <c r="M50" i="4"/>
  <c r="M44" i="4"/>
  <c r="M28" i="4"/>
  <c r="M12" i="4"/>
  <c r="M60" i="4"/>
  <c r="M38" i="4"/>
  <c r="M22" i="4"/>
  <c r="M6" i="4"/>
  <c r="M86" i="4"/>
  <c r="M76" i="4"/>
  <c r="M72" i="4"/>
  <c r="M52" i="4"/>
  <c r="M32" i="4"/>
  <c r="M16" i="4"/>
  <c r="M42" i="4"/>
  <c r="M26" i="4"/>
  <c r="M10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4" i="5" l="1"/>
  <c r="C4" i="5"/>
  <c r="E4" i="5"/>
  <c r="B4" i="5"/>
  <c r="D4" i="5"/>
  <c r="F4" i="5"/>
  <c r="L4" i="5"/>
  <c r="G4" i="5"/>
  <c r="K4" i="5"/>
  <c r="I4" i="5"/>
  <c r="J4" i="5"/>
  <c r="H4" i="5"/>
  <c r="M6" i="5"/>
  <c r="C6" i="5"/>
  <c r="D6" i="5"/>
  <c r="B6" i="5"/>
  <c r="E6" i="5"/>
  <c r="F6" i="5"/>
  <c r="G6" i="5"/>
  <c r="K6" i="5"/>
  <c r="H6" i="5"/>
  <c r="I6" i="5"/>
  <c r="J6" i="5"/>
  <c r="L6" i="5"/>
  <c r="M8" i="5"/>
  <c r="D8" i="5"/>
  <c r="C8" i="5"/>
  <c r="B8" i="5"/>
  <c r="E8" i="5"/>
  <c r="F8" i="5"/>
  <c r="I8" i="5"/>
  <c r="K8" i="5"/>
  <c r="L8" i="5"/>
  <c r="H8" i="5"/>
  <c r="J8" i="5"/>
  <c r="G8" i="5"/>
  <c r="M10" i="5"/>
  <c r="E10" i="5"/>
  <c r="C10" i="5"/>
  <c r="B10" i="5"/>
  <c r="D10" i="5"/>
  <c r="F10" i="5"/>
  <c r="L10" i="5"/>
  <c r="K10" i="5"/>
  <c r="J10" i="5"/>
  <c r="H10" i="5"/>
  <c r="I10" i="5"/>
  <c r="G10" i="5"/>
  <c r="M12" i="5"/>
  <c r="C12" i="5"/>
  <c r="B12" i="5"/>
  <c r="E12" i="5"/>
  <c r="D12" i="5"/>
  <c r="F12" i="5"/>
  <c r="L12" i="5"/>
  <c r="K12" i="5"/>
  <c r="H12" i="5"/>
  <c r="G12" i="5"/>
  <c r="I12" i="5"/>
  <c r="J12" i="5"/>
  <c r="M14" i="5"/>
  <c r="E14" i="5"/>
  <c r="C14" i="5"/>
  <c r="B14" i="5"/>
  <c r="D14" i="5"/>
  <c r="F14" i="5"/>
  <c r="H14" i="5"/>
  <c r="I14" i="5"/>
  <c r="J14" i="5"/>
  <c r="K14" i="5"/>
  <c r="L14" i="5"/>
  <c r="G14" i="5"/>
  <c r="M16" i="5"/>
  <c r="D16" i="5"/>
  <c r="E16" i="5"/>
  <c r="C16" i="5"/>
  <c r="B16" i="5"/>
  <c r="F16" i="5"/>
  <c r="J16" i="5"/>
  <c r="G16" i="5"/>
  <c r="L16" i="5"/>
  <c r="K16" i="5"/>
  <c r="H16" i="5"/>
  <c r="I16" i="5"/>
  <c r="M18" i="5"/>
  <c r="D18" i="5"/>
  <c r="B18" i="5"/>
  <c r="C18" i="5"/>
  <c r="E18" i="5"/>
  <c r="F18" i="5"/>
  <c r="J18" i="5"/>
  <c r="L18" i="5"/>
  <c r="K18" i="5"/>
  <c r="G18" i="5"/>
  <c r="I18" i="5"/>
  <c r="H18" i="5"/>
  <c r="M20" i="5"/>
  <c r="B20" i="5"/>
  <c r="D20" i="5"/>
  <c r="C20" i="5"/>
  <c r="E20" i="5"/>
  <c r="F20" i="5"/>
  <c r="L20" i="5"/>
  <c r="I20" i="5"/>
  <c r="K20" i="5"/>
  <c r="J20" i="5"/>
  <c r="G20" i="5"/>
  <c r="H20" i="5"/>
  <c r="M22" i="5"/>
  <c r="D22" i="5"/>
  <c r="B22" i="5"/>
  <c r="E22" i="5"/>
  <c r="C22" i="5"/>
  <c r="F22" i="5"/>
  <c r="K22" i="5"/>
  <c r="I22" i="5"/>
  <c r="G22" i="5"/>
  <c r="J22" i="5"/>
  <c r="L22" i="5"/>
  <c r="H22" i="5"/>
  <c r="M24" i="5"/>
  <c r="B24" i="5"/>
  <c r="D24" i="5"/>
  <c r="C24" i="5"/>
  <c r="E24" i="5"/>
  <c r="F24" i="5"/>
  <c r="G24" i="5"/>
  <c r="K24" i="5"/>
  <c r="L24" i="5"/>
  <c r="J24" i="5"/>
  <c r="H24" i="5"/>
  <c r="I24" i="5"/>
  <c r="M26" i="5"/>
  <c r="D26" i="5"/>
  <c r="E26" i="5"/>
  <c r="C26" i="5"/>
  <c r="B26" i="5"/>
  <c r="F26" i="5"/>
  <c r="H26" i="5"/>
  <c r="L26" i="5"/>
  <c r="G26" i="5"/>
  <c r="K26" i="5"/>
  <c r="J26" i="5"/>
  <c r="I26" i="5"/>
  <c r="M28" i="5"/>
  <c r="E28" i="5"/>
  <c r="B28" i="5"/>
  <c r="D28" i="5"/>
  <c r="C28" i="5"/>
  <c r="F28" i="5"/>
  <c r="L28" i="5"/>
  <c r="J28" i="5"/>
  <c r="K28" i="5"/>
  <c r="G28" i="5"/>
  <c r="I28" i="5"/>
  <c r="H28" i="5"/>
  <c r="M30" i="5"/>
  <c r="D30" i="5"/>
  <c r="B30" i="5"/>
  <c r="E30" i="5"/>
  <c r="C30" i="5"/>
  <c r="F30" i="5"/>
  <c r="H30" i="5"/>
  <c r="J30" i="5"/>
  <c r="K30" i="5"/>
  <c r="L30" i="5"/>
  <c r="G30" i="5"/>
  <c r="I30" i="5"/>
  <c r="M32" i="5"/>
  <c r="C32" i="5"/>
  <c r="B32" i="5"/>
  <c r="D32" i="5"/>
  <c r="E32" i="5"/>
  <c r="F32" i="5"/>
  <c r="K32" i="5"/>
  <c r="L32" i="5"/>
  <c r="H32" i="5"/>
  <c r="G32" i="5"/>
  <c r="J32" i="5"/>
  <c r="I32" i="5"/>
  <c r="M34" i="5"/>
  <c r="B34" i="5"/>
  <c r="E34" i="5"/>
  <c r="D34" i="5"/>
  <c r="C34" i="5"/>
  <c r="F34" i="5"/>
  <c r="J34" i="5"/>
  <c r="G34" i="5"/>
  <c r="L34" i="5"/>
  <c r="K34" i="5"/>
  <c r="I34" i="5"/>
  <c r="H34" i="5"/>
  <c r="M36" i="5"/>
  <c r="D36" i="5"/>
  <c r="C36" i="5"/>
  <c r="E36" i="5"/>
  <c r="B36" i="5"/>
  <c r="F36" i="5"/>
  <c r="L36" i="5"/>
  <c r="G36" i="5"/>
  <c r="K36" i="5"/>
  <c r="J36" i="5"/>
  <c r="I36" i="5"/>
  <c r="H36" i="5"/>
  <c r="M38" i="5"/>
  <c r="E38" i="5"/>
  <c r="B38" i="5"/>
  <c r="D38" i="5"/>
  <c r="C38" i="5"/>
  <c r="F38" i="5"/>
  <c r="H38" i="5"/>
  <c r="I38" i="5"/>
  <c r="K38" i="5"/>
  <c r="G38" i="5"/>
  <c r="J38" i="5"/>
  <c r="L38" i="5"/>
  <c r="M40" i="5"/>
  <c r="B40" i="5"/>
  <c r="D40" i="5"/>
  <c r="E40" i="5"/>
  <c r="C40" i="5"/>
  <c r="F40" i="5"/>
  <c r="G40" i="5"/>
  <c r="I40" i="5"/>
  <c r="K40" i="5"/>
  <c r="L40" i="5"/>
  <c r="H40" i="5"/>
  <c r="J40" i="5"/>
  <c r="M42" i="5"/>
  <c r="D42" i="5"/>
  <c r="E42" i="5"/>
  <c r="C42" i="5"/>
  <c r="B42" i="5"/>
  <c r="F42" i="5"/>
  <c r="G42" i="5"/>
  <c r="I42" i="5"/>
  <c r="L42" i="5"/>
  <c r="J42" i="5"/>
  <c r="K42" i="5"/>
  <c r="H42" i="5"/>
  <c r="M44" i="5"/>
  <c r="C44" i="5"/>
  <c r="B44" i="5"/>
  <c r="E44" i="5"/>
  <c r="D44" i="5"/>
  <c r="F44" i="5"/>
  <c r="L44" i="5"/>
  <c r="J44" i="5"/>
  <c r="G44" i="5"/>
  <c r="K44" i="5"/>
  <c r="I44" i="5"/>
  <c r="H44" i="5"/>
  <c r="M46" i="5"/>
  <c r="B46" i="5"/>
  <c r="D46" i="5"/>
  <c r="C46" i="5"/>
  <c r="E46" i="5"/>
  <c r="F46" i="5"/>
  <c r="I46" i="5"/>
  <c r="H46" i="5"/>
  <c r="J46" i="5"/>
  <c r="K46" i="5"/>
  <c r="L46" i="5"/>
  <c r="G46" i="5"/>
  <c r="M48" i="5"/>
  <c r="E48" i="5"/>
  <c r="B48" i="5"/>
  <c r="D48" i="5"/>
  <c r="C48" i="5"/>
  <c r="F48" i="5"/>
  <c r="J48" i="5"/>
  <c r="G48" i="5"/>
  <c r="I48" i="5"/>
  <c r="L48" i="5"/>
  <c r="K48" i="5"/>
  <c r="H48" i="5"/>
  <c r="M50" i="5"/>
  <c r="C50" i="5"/>
  <c r="E50" i="5"/>
  <c r="B50" i="5"/>
  <c r="D50" i="5"/>
  <c r="F50" i="5"/>
  <c r="J50" i="5"/>
  <c r="G50" i="5"/>
  <c r="L50" i="5"/>
  <c r="K50" i="5"/>
  <c r="I50" i="5"/>
  <c r="H50" i="5"/>
  <c r="M52" i="5"/>
  <c r="C52" i="5"/>
  <c r="D52" i="5"/>
  <c r="E52" i="5"/>
  <c r="B52" i="5"/>
  <c r="F52" i="5"/>
  <c r="L52" i="5"/>
  <c r="H52" i="5"/>
  <c r="K52" i="5"/>
  <c r="I52" i="5"/>
  <c r="J52" i="5"/>
  <c r="G52" i="5"/>
  <c r="M54" i="5"/>
  <c r="C54" i="5"/>
  <c r="B54" i="5"/>
  <c r="E54" i="5"/>
  <c r="D54" i="5"/>
  <c r="F54" i="5"/>
  <c r="H54" i="5"/>
  <c r="K54" i="5"/>
  <c r="I54" i="5"/>
  <c r="J54" i="5"/>
  <c r="L54" i="5"/>
  <c r="G54" i="5"/>
  <c r="M56" i="5"/>
  <c r="D56" i="5"/>
  <c r="E56" i="5"/>
  <c r="B56" i="5"/>
  <c r="C56" i="5"/>
  <c r="F56" i="5"/>
  <c r="G56" i="5"/>
  <c r="K56" i="5"/>
  <c r="L56" i="5"/>
  <c r="H56" i="5"/>
  <c r="J56" i="5"/>
  <c r="I56" i="5"/>
  <c r="M58" i="5"/>
  <c r="C58" i="5"/>
  <c r="D58" i="5"/>
  <c r="E58" i="5"/>
  <c r="B58" i="5"/>
  <c r="F58" i="5"/>
  <c r="G58" i="5"/>
  <c r="L58" i="5"/>
  <c r="I58" i="5"/>
  <c r="K58" i="5"/>
  <c r="J58" i="5"/>
  <c r="H58" i="5"/>
  <c r="M60" i="5"/>
  <c r="C60" i="5"/>
  <c r="E60" i="5"/>
  <c r="B60" i="5"/>
  <c r="D60" i="5"/>
  <c r="F60" i="5"/>
  <c r="L60" i="5"/>
  <c r="G60" i="5"/>
  <c r="K60" i="5"/>
  <c r="I60" i="5"/>
  <c r="H60" i="5"/>
  <c r="J60" i="5"/>
  <c r="M62" i="5"/>
  <c r="C62" i="5"/>
  <c r="B62" i="5"/>
  <c r="E62" i="5"/>
  <c r="D62" i="5"/>
  <c r="F62" i="5"/>
  <c r="K62" i="5"/>
  <c r="J62" i="5"/>
  <c r="G62" i="5"/>
  <c r="H62" i="5"/>
  <c r="L62" i="5"/>
  <c r="I62" i="5"/>
  <c r="M64" i="5"/>
  <c r="E64" i="5"/>
  <c r="B64" i="5"/>
  <c r="C64" i="5"/>
  <c r="D64" i="5"/>
  <c r="F64" i="5"/>
  <c r="K64" i="5"/>
  <c r="J64" i="5"/>
  <c r="L64" i="5"/>
  <c r="H64" i="5"/>
  <c r="I64" i="5"/>
  <c r="G64" i="5"/>
  <c r="M66" i="5"/>
  <c r="E66" i="5"/>
  <c r="D66" i="5"/>
  <c r="C66" i="5"/>
  <c r="B66" i="5"/>
  <c r="F66" i="5"/>
  <c r="K66" i="5"/>
  <c r="G66" i="5"/>
  <c r="L66" i="5"/>
  <c r="J66" i="5"/>
  <c r="I66" i="5"/>
  <c r="H66" i="5"/>
  <c r="M68" i="5"/>
  <c r="C68" i="5"/>
  <c r="E68" i="5"/>
  <c r="D68" i="5"/>
  <c r="B68" i="5"/>
  <c r="F68" i="5"/>
  <c r="L68" i="5"/>
  <c r="G68" i="5"/>
  <c r="K68" i="5"/>
  <c r="J68" i="5"/>
  <c r="H68" i="5"/>
  <c r="I68" i="5"/>
  <c r="M70" i="5"/>
  <c r="E70" i="5"/>
  <c r="D70" i="5"/>
  <c r="C70" i="5"/>
  <c r="B70" i="5"/>
  <c r="F70" i="5"/>
  <c r="K70" i="5"/>
  <c r="G70" i="5"/>
  <c r="I70" i="5"/>
  <c r="J70" i="5"/>
  <c r="L70" i="5"/>
  <c r="H70" i="5"/>
  <c r="M72" i="5"/>
  <c r="D72" i="5"/>
  <c r="B72" i="5"/>
  <c r="C72" i="5"/>
  <c r="E72" i="5"/>
  <c r="F72" i="5"/>
  <c r="H72" i="5"/>
  <c r="I72" i="5"/>
  <c r="L72" i="5"/>
  <c r="K72" i="5"/>
  <c r="J72" i="5"/>
  <c r="G72" i="5"/>
  <c r="M74" i="5"/>
  <c r="D74" i="5"/>
  <c r="C74" i="5"/>
  <c r="B74" i="5"/>
  <c r="E74" i="5"/>
  <c r="F74" i="5"/>
  <c r="L74" i="5"/>
  <c r="H74" i="5"/>
  <c r="J74" i="5"/>
  <c r="G74" i="5"/>
  <c r="K74" i="5"/>
  <c r="I74" i="5"/>
  <c r="M76" i="5"/>
  <c r="C76" i="5"/>
  <c r="E76" i="5"/>
  <c r="D76" i="5"/>
  <c r="B76" i="5"/>
  <c r="F76" i="5"/>
  <c r="L76" i="5"/>
  <c r="J76" i="5"/>
  <c r="H76" i="5"/>
  <c r="G76" i="5"/>
  <c r="K76" i="5"/>
  <c r="I76" i="5"/>
  <c r="M78" i="5"/>
  <c r="E78" i="5"/>
  <c r="C78" i="5"/>
  <c r="D78" i="5"/>
  <c r="B78" i="5"/>
  <c r="F78" i="5"/>
  <c r="K78" i="5"/>
  <c r="G78" i="5"/>
  <c r="I78" i="5"/>
  <c r="H78" i="5"/>
  <c r="J78" i="5"/>
  <c r="L78" i="5"/>
  <c r="M80" i="5"/>
  <c r="B80" i="5"/>
  <c r="D80" i="5"/>
  <c r="E80" i="5"/>
  <c r="C80" i="5"/>
  <c r="F80" i="5"/>
  <c r="G80" i="5"/>
  <c r="H80" i="5"/>
  <c r="I80" i="5"/>
  <c r="L80" i="5"/>
  <c r="J80" i="5"/>
  <c r="K80" i="5"/>
  <c r="M82" i="5"/>
  <c r="D82" i="5"/>
  <c r="E82" i="5"/>
  <c r="B82" i="5"/>
  <c r="C82" i="5"/>
  <c r="F82" i="5"/>
  <c r="J82" i="5"/>
  <c r="L82" i="5"/>
  <c r="I82" i="5"/>
  <c r="K82" i="5"/>
  <c r="G82" i="5"/>
  <c r="H82" i="5"/>
  <c r="M84" i="5"/>
  <c r="D84" i="5"/>
  <c r="C84" i="5"/>
  <c r="E84" i="5"/>
  <c r="B84" i="5"/>
  <c r="F84" i="5"/>
  <c r="K84" i="5"/>
  <c r="G84" i="5"/>
  <c r="H84" i="5"/>
  <c r="I84" i="5"/>
  <c r="J84" i="5"/>
  <c r="L84" i="5"/>
  <c r="M86" i="5"/>
  <c r="E86" i="5"/>
  <c r="D86" i="5"/>
  <c r="C86" i="5"/>
  <c r="B86" i="5"/>
  <c r="F86" i="5"/>
  <c r="G86" i="5"/>
  <c r="L86" i="5"/>
  <c r="I86" i="5"/>
  <c r="H86" i="5"/>
  <c r="K86" i="5"/>
  <c r="J86" i="5"/>
  <c r="M9" i="5"/>
  <c r="D9" i="5"/>
  <c r="E9" i="5"/>
  <c r="B9" i="5"/>
  <c r="C9" i="5"/>
  <c r="F9" i="5"/>
  <c r="L9" i="5"/>
  <c r="J9" i="5"/>
  <c r="I9" i="5"/>
  <c r="H9" i="5"/>
  <c r="K9" i="5"/>
  <c r="G9" i="5"/>
  <c r="M25" i="5"/>
  <c r="D25" i="5"/>
  <c r="C25" i="5"/>
  <c r="B25" i="5"/>
  <c r="E25" i="5"/>
  <c r="F25" i="5"/>
  <c r="L25" i="5"/>
  <c r="J25" i="5"/>
  <c r="I25" i="5"/>
  <c r="H25" i="5"/>
  <c r="K25" i="5"/>
  <c r="G25" i="5"/>
  <c r="M41" i="5"/>
  <c r="D41" i="5"/>
  <c r="B41" i="5"/>
  <c r="E41" i="5"/>
  <c r="C41" i="5"/>
  <c r="F41" i="5"/>
  <c r="L41" i="5"/>
  <c r="J41" i="5"/>
  <c r="I41" i="5"/>
  <c r="H41" i="5"/>
  <c r="K41" i="5"/>
  <c r="G41" i="5"/>
  <c r="M15" i="5"/>
  <c r="E15" i="5"/>
  <c r="B15" i="5"/>
  <c r="D15" i="5"/>
  <c r="C15" i="5"/>
  <c r="F15" i="5"/>
  <c r="L15" i="5"/>
  <c r="I15" i="5"/>
  <c r="G15" i="5"/>
  <c r="J15" i="5"/>
  <c r="K15" i="5"/>
  <c r="H15" i="5"/>
  <c r="M31" i="5"/>
  <c r="C31" i="5"/>
  <c r="D31" i="5"/>
  <c r="E31" i="5"/>
  <c r="B31" i="5"/>
  <c r="F31" i="5"/>
  <c r="L31" i="5"/>
  <c r="I31" i="5"/>
  <c r="G31" i="5"/>
  <c r="J31" i="5"/>
  <c r="K31" i="5"/>
  <c r="H31" i="5"/>
  <c r="M51" i="5"/>
  <c r="E51" i="5"/>
  <c r="B51" i="5"/>
  <c r="D51" i="5"/>
  <c r="C51" i="5"/>
  <c r="F51" i="5"/>
  <c r="H51" i="5"/>
  <c r="J51" i="5"/>
  <c r="G51" i="5"/>
  <c r="L51" i="5"/>
  <c r="K51" i="5"/>
  <c r="I51" i="5"/>
  <c r="M71" i="5"/>
  <c r="C71" i="5"/>
  <c r="B71" i="5"/>
  <c r="E71" i="5"/>
  <c r="D71" i="5"/>
  <c r="F71" i="5"/>
  <c r="L71" i="5"/>
  <c r="G71" i="5"/>
  <c r="I71" i="5"/>
  <c r="K71" i="5"/>
  <c r="J71" i="5"/>
  <c r="H71" i="5"/>
  <c r="M75" i="5"/>
  <c r="C75" i="5"/>
  <c r="E75" i="5"/>
  <c r="D75" i="5"/>
  <c r="B75" i="5"/>
  <c r="F75" i="5"/>
  <c r="L75" i="5"/>
  <c r="J75" i="5"/>
  <c r="H75" i="5"/>
  <c r="G75" i="5"/>
  <c r="I75" i="5"/>
  <c r="K75" i="5"/>
  <c r="M85" i="5"/>
  <c r="D85" i="5"/>
  <c r="B85" i="5"/>
  <c r="C85" i="5"/>
  <c r="E85" i="5"/>
  <c r="F85" i="5"/>
  <c r="I85" i="5"/>
  <c r="J85" i="5"/>
  <c r="H85" i="5"/>
  <c r="G85" i="5"/>
  <c r="L85" i="5"/>
  <c r="K85" i="5"/>
  <c r="M5" i="5"/>
  <c r="E5" i="5"/>
  <c r="B5" i="5"/>
  <c r="D5" i="5"/>
  <c r="C5" i="5"/>
  <c r="F5" i="5"/>
  <c r="G5" i="5"/>
  <c r="J5" i="5"/>
  <c r="I5" i="5"/>
  <c r="L5" i="5"/>
  <c r="K5" i="5"/>
  <c r="H5" i="5"/>
  <c r="M21" i="5"/>
  <c r="E21" i="5"/>
  <c r="B21" i="5"/>
  <c r="D21" i="5"/>
  <c r="C21" i="5"/>
  <c r="F21" i="5"/>
  <c r="G21" i="5"/>
  <c r="J21" i="5"/>
  <c r="I21" i="5"/>
  <c r="L21" i="5"/>
  <c r="K21" i="5"/>
  <c r="H21" i="5"/>
  <c r="M37" i="5"/>
  <c r="E37" i="5"/>
  <c r="B37" i="5"/>
  <c r="D37" i="5"/>
  <c r="C37" i="5"/>
  <c r="F37" i="5"/>
  <c r="G37" i="5"/>
  <c r="J37" i="5"/>
  <c r="I37" i="5"/>
  <c r="L37" i="5"/>
  <c r="K37" i="5"/>
  <c r="H37" i="5"/>
  <c r="M59" i="5"/>
  <c r="E59" i="5"/>
  <c r="D59" i="5"/>
  <c r="B59" i="5"/>
  <c r="C59" i="5"/>
  <c r="F59" i="5"/>
  <c r="I59" i="5"/>
  <c r="L59" i="5"/>
  <c r="G59" i="5"/>
  <c r="H59" i="5"/>
  <c r="J59" i="5"/>
  <c r="K59" i="5"/>
  <c r="M11" i="5"/>
  <c r="B11" i="5"/>
  <c r="E11" i="5"/>
  <c r="D11" i="5"/>
  <c r="C11" i="5"/>
  <c r="F11" i="5"/>
  <c r="J11" i="5"/>
  <c r="K11" i="5"/>
  <c r="G11" i="5"/>
  <c r="I11" i="5"/>
  <c r="L11" i="5"/>
  <c r="H11" i="5"/>
  <c r="M27" i="5"/>
  <c r="B27" i="5"/>
  <c r="E27" i="5"/>
  <c r="D27" i="5"/>
  <c r="C27" i="5"/>
  <c r="F27" i="5"/>
  <c r="J27" i="5"/>
  <c r="K27" i="5"/>
  <c r="G27" i="5"/>
  <c r="I27" i="5"/>
  <c r="L27" i="5"/>
  <c r="H27" i="5"/>
  <c r="M43" i="5"/>
  <c r="B43" i="5"/>
  <c r="E43" i="5"/>
  <c r="D43" i="5"/>
  <c r="C43" i="5"/>
  <c r="F43" i="5"/>
  <c r="J43" i="5"/>
  <c r="K43" i="5"/>
  <c r="G43" i="5"/>
  <c r="I43" i="5"/>
  <c r="L43" i="5"/>
  <c r="H43" i="5"/>
  <c r="M49" i="5"/>
  <c r="B49" i="5"/>
  <c r="D49" i="5"/>
  <c r="E49" i="5"/>
  <c r="C49" i="5"/>
  <c r="F49" i="5"/>
  <c r="L49" i="5"/>
  <c r="K49" i="5"/>
  <c r="J49" i="5"/>
  <c r="H49" i="5"/>
  <c r="G49" i="5"/>
  <c r="I49" i="5"/>
  <c r="M57" i="5"/>
  <c r="B57" i="5"/>
  <c r="C57" i="5"/>
  <c r="D57" i="5"/>
  <c r="E57" i="5"/>
  <c r="F57" i="5"/>
  <c r="I57" i="5"/>
  <c r="H57" i="5"/>
  <c r="K57" i="5"/>
  <c r="G57" i="5"/>
  <c r="L57" i="5"/>
  <c r="J57" i="5"/>
  <c r="M61" i="5"/>
  <c r="C61" i="5"/>
  <c r="D61" i="5"/>
  <c r="E61" i="5"/>
  <c r="B61" i="5"/>
  <c r="F61" i="5"/>
  <c r="I61" i="5"/>
  <c r="H61" i="5"/>
  <c r="J61" i="5"/>
  <c r="L61" i="5"/>
  <c r="K61" i="5"/>
  <c r="G61" i="5"/>
  <c r="M89" i="5"/>
  <c r="B89" i="5"/>
  <c r="D89" i="5"/>
  <c r="C89" i="5"/>
  <c r="E89" i="5"/>
  <c r="F89" i="5"/>
  <c r="L89" i="5"/>
  <c r="J89" i="5"/>
  <c r="K89" i="5"/>
  <c r="I89" i="5"/>
  <c r="G89" i="5"/>
  <c r="H89" i="5"/>
  <c r="M91" i="5"/>
  <c r="D91" i="5"/>
  <c r="B91" i="5"/>
  <c r="E91" i="5"/>
  <c r="C91" i="5"/>
  <c r="F91" i="5"/>
  <c r="J91" i="5"/>
  <c r="H91" i="5"/>
  <c r="G91" i="5"/>
  <c r="K91" i="5"/>
  <c r="L91" i="5"/>
  <c r="I91" i="5"/>
  <c r="M93" i="5"/>
  <c r="B93" i="5"/>
  <c r="D93" i="5"/>
  <c r="E93" i="5"/>
  <c r="C93" i="5"/>
  <c r="F93" i="5"/>
  <c r="J93" i="5"/>
  <c r="G93" i="5"/>
  <c r="I93" i="5"/>
  <c r="K93" i="5"/>
  <c r="L93" i="5"/>
  <c r="H93" i="5"/>
  <c r="M95" i="5"/>
  <c r="C95" i="5"/>
  <c r="D95" i="5"/>
  <c r="B95" i="5"/>
  <c r="E95" i="5"/>
  <c r="F95" i="5"/>
  <c r="G95" i="5"/>
  <c r="L95" i="5"/>
  <c r="K95" i="5"/>
  <c r="J95" i="5"/>
  <c r="I95" i="5"/>
  <c r="H95" i="5"/>
  <c r="M97" i="5"/>
  <c r="D97" i="5"/>
  <c r="B97" i="5"/>
  <c r="E97" i="5"/>
  <c r="C97" i="5"/>
  <c r="F97" i="5"/>
  <c r="L97" i="5"/>
  <c r="I97" i="5"/>
  <c r="K97" i="5"/>
  <c r="G97" i="5"/>
  <c r="H97" i="5"/>
  <c r="J97" i="5"/>
  <c r="M99" i="5"/>
  <c r="D99" i="5"/>
  <c r="E99" i="5"/>
  <c r="C99" i="5"/>
  <c r="B99" i="5"/>
  <c r="F99" i="5"/>
  <c r="K99" i="5"/>
  <c r="G99" i="5"/>
  <c r="I99" i="5"/>
  <c r="J99" i="5"/>
  <c r="L99" i="5"/>
  <c r="H99" i="5"/>
  <c r="M101" i="5"/>
  <c r="D101" i="5"/>
  <c r="B101" i="5"/>
  <c r="C101" i="5"/>
  <c r="E101" i="5"/>
  <c r="F101" i="5"/>
  <c r="J101" i="5"/>
  <c r="G101" i="5"/>
  <c r="I101" i="5"/>
  <c r="L101" i="5"/>
  <c r="K101" i="5"/>
  <c r="H101" i="5"/>
  <c r="M103" i="5"/>
  <c r="B103" i="5"/>
  <c r="C103" i="5"/>
  <c r="E103" i="5"/>
  <c r="D103" i="5"/>
  <c r="F103" i="5"/>
  <c r="L103" i="5"/>
  <c r="G103" i="5"/>
  <c r="K103" i="5"/>
  <c r="I103" i="5"/>
  <c r="J103" i="5"/>
  <c r="H103" i="5"/>
  <c r="M105" i="5"/>
  <c r="D105" i="5"/>
  <c r="C105" i="5"/>
  <c r="B105" i="5"/>
  <c r="E105" i="5"/>
  <c r="F105" i="5"/>
  <c r="L105" i="5"/>
  <c r="J105" i="5"/>
  <c r="K105" i="5"/>
  <c r="H105" i="5"/>
  <c r="G105" i="5"/>
  <c r="I105" i="5"/>
  <c r="M107" i="5"/>
  <c r="E107" i="5"/>
  <c r="B107" i="5"/>
  <c r="C107" i="5"/>
  <c r="D107" i="5"/>
  <c r="F107" i="5"/>
  <c r="J107" i="5"/>
  <c r="I107" i="5"/>
  <c r="G107" i="5"/>
  <c r="H107" i="5"/>
  <c r="K107" i="5"/>
  <c r="L107" i="5"/>
  <c r="M109" i="5"/>
  <c r="E109" i="5"/>
  <c r="D109" i="5"/>
  <c r="C109" i="5"/>
  <c r="B109" i="5"/>
  <c r="F109" i="5"/>
  <c r="J109" i="5"/>
  <c r="K109" i="5"/>
  <c r="L109" i="5"/>
  <c r="H109" i="5"/>
  <c r="G109" i="5"/>
  <c r="I109" i="5"/>
  <c r="M111" i="5"/>
  <c r="C111" i="5"/>
  <c r="E111" i="5"/>
  <c r="B111" i="5"/>
  <c r="D111" i="5"/>
  <c r="F111" i="5"/>
  <c r="L111" i="5"/>
  <c r="K111" i="5"/>
  <c r="J111" i="5"/>
  <c r="I111" i="5"/>
  <c r="H111" i="5"/>
  <c r="G111" i="5"/>
  <c r="M113" i="5"/>
  <c r="C113" i="5"/>
  <c r="E113" i="5"/>
  <c r="D113" i="5"/>
  <c r="B113" i="5"/>
  <c r="F113" i="5"/>
  <c r="L113" i="5"/>
  <c r="G113" i="5"/>
  <c r="K113" i="5"/>
  <c r="I113" i="5"/>
  <c r="H113" i="5"/>
  <c r="J113" i="5"/>
  <c r="M115" i="5"/>
  <c r="D115" i="5"/>
  <c r="B115" i="5"/>
  <c r="E115" i="5"/>
  <c r="C115" i="5"/>
  <c r="F115" i="5"/>
  <c r="K115" i="5"/>
  <c r="H115" i="5"/>
  <c r="J115" i="5"/>
  <c r="L115" i="5"/>
  <c r="I115" i="5"/>
  <c r="G115" i="5"/>
  <c r="M117" i="5"/>
  <c r="E117" i="5"/>
  <c r="C117" i="5"/>
  <c r="B117" i="5"/>
  <c r="D117" i="5"/>
  <c r="F117" i="5"/>
  <c r="I117" i="5"/>
  <c r="H117" i="5"/>
  <c r="K117" i="5"/>
  <c r="L117" i="5"/>
  <c r="J117" i="5"/>
  <c r="G117" i="5"/>
  <c r="M119" i="5"/>
  <c r="C119" i="5"/>
  <c r="D119" i="5"/>
  <c r="E119" i="5"/>
  <c r="B119" i="5"/>
  <c r="F119" i="5"/>
  <c r="L119" i="5"/>
  <c r="I119" i="5"/>
  <c r="G119" i="5"/>
  <c r="J119" i="5"/>
  <c r="K119" i="5"/>
  <c r="H119" i="5"/>
  <c r="M121" i="5"/>
  <c r="D121" i="5"/>
  <c r="C121" i="5"/>
  <c r="B121" i="5"/>
  <c r="E121" i="5"/>
  <c r="F121" i="5"/>
  <c r="L121" i="5"/>
  <c r="K121" i="5"/>
  <c r="H121" i="5"/>
  <c r="J121" i="5"/>
  <c r="I121" i="5"/>
  <c r="G121" i="5"/>
  <c r="M123" i="5"/>
  <c r="E123" i="5"/>
  <c r="D123" i="5"/>
  <c r="C123" i="5"/>
  <c r="B123" i="5"/>
  <c r="F123" i="5"/>
  <c r="J123" i="5"/>
  <c r="K123" i="5"/>
  <c r="G123" i="5"/>
  <c r="I123" i="5"/>
  <c r="L123" i="5"/>
  <c r="H123" i="5"/>
  <c r="M125" i="5"/>
  <c r="E125" i="5"/>
  <c r="D125" i="5"/>
  <c r="C125" i="5"/>
  <c r="B125" i="5"/>
  <c r="F125" i="5"/>
  <c r="K125" i="5"/>
  <c r="H125" i="5"/>
  <c r="I125" i="5"/>
  <c r="L125" i="5"/>
  <c r="G125" i="5"/>
  <c r="J125" i="5"/>
  <c r="M127" i="5"/>
  <c r="C127" i="5"/>
  <c r="B127" i="5"/>
  <c r="E127" i="5"/>
  <c r="D127" i="5"/>
  <c r="F127" i="5"/>
  <c r="L127" i="5"/>
  <c r="J127" i="5"/>
  <c r="K127" i="5"/>
  <c r="G127" i="5"/>
  <c r="I127" i="5"/>
  <c r="H127" i="5"/>
  <c r="M129" i="5"/>
  <c r="C129" i="5"/>
  <c r="E129" i="5"/>
  <c r="D129" i="5"/>
  <c r="B129" i="5"/>
  <c r="F129" i="5"/>
  <c r="L129" i="5"/>
  <c r="I129" i="5"/>
  <c r="K129" i="5"/>
  <c r="J129" i="5"/>
  <c r="H129" i="5"/>
  <c r="G129" i="5"/>
  <c r="M131" i="5"/>
  <c r="B131" i="5"/>
  <c r="C131" i="5"/>
  <c r="E131" i="5"/>
  <c r="D131" i="5"/>
  <c r="F131" i="5"/>
  <c r="K131" i="5"/>
  <c r="G131" i="5"/>
  <c r="I131" i="5"/>
  <c r="L131" i="5"/>
  <c r="H131" i="5"/>
  <c r="J131" i="5"/>
  <c r="M133" i="5"/>
  <c r="B133" i="5"/>
  <c r="E133" i="5"/>
  <c r="D133" i="5"/>
  <c r="C133" i="5"/>
  <c r="F133" i="5"/>
  <c r="J133" i="5"/>
  <c r="G133" i="5"/>
  <c r="L133" i="5"/>
  <c r="I133" i="5"/>
  <c r="K133" i="5"/>
  <c r="H133" i="5"/>
  <c r="M135" i="5"/>
  <c r="C135" i="5"/>
  <c r="D135" i="5"/>
  <c r="B135" i="5"/>
  <c r="E135" i="5"/>
  <c r="F135" i="5"/>
  <c r="H135" i="5"/>
  <c r="L135" i="5"/>
  <c r="J135" i="5"/>
  <c r="K135" i="5"/>
  <c r="G135" i="5"/>
  <c r="I135" i="5"/>
  <c r="M137" i="5"/>
  <c r="C137" i="5"/>
  <c r="B137" i="5"/>
  <c r="D137" i="5"/>
  <c r="E137" i="5"/>
  <c r="F137" i="5"/>
  <c r="H137" i="5"/>
  <c r="G137" i="5"/>
  <c r="I137" i="5"/>
  <c r="L137" i="5"/>
  <c r="K137" i="5"/>
  <c r="J137" i="5"/>
  <c r="M139" i="5"/>
  <c r="E139" i="5"/>
  <c r="B139" i="5"/>
  <c r="C139" i="5"/>
  <c r="D139" i="5"/>
  <c r="F139" i="5"/>
  <c r="L139" i="5"/>
  <c r="H139" i="5"/>
  <c r="K139" i="5"/>
  <c r="J139" i="5"/>
  <c r="I139" i="5"/>
  <c r="G139" i="5"/>
  <c r="M141" i="5"/>
  <c r="E141" i="5"/>
  <c r="B141" i="5"/>
  <c r="D141" i="5"/>
  <c r="C141" i="5"/>
  <c r="F141" i="5"/>
  <c r="G141" i="5"/>
  <c r="K141" i="5"/>
  <c r="J141" i="5"/>
  <c r="H141" i="5"/>
  <c r="I141" i="5"/>
  <c r="L141" i="5"/>
  <c r="M143" i="5"/>
  <c r="B143" i="5"/>
  <c r="C143" i="5"/>
  <c r="E143" i="5"/>
  <c r="D143" i="5"/>
  <c r="F143" i="5"/>
  <c r="I143" i="5"/>
  <c r="H143" i="5"/>
  <c r="L143" i="5"/>
  <c r="K143" i="5"/>
  <c r="G143" i="5"/>
  <c r="J143" i="5"/>
  <c r="M145" i="5"/>
  <c r="E145" i="5"/>
  <c r="B145" i="5"/>
  <c r="C145" i="5"/>
  <c r="D145" i="5"/>
  <c r="F145" i="5"/>
  <c r="G145" i="5"/>
  <c r="I145" i="5"/>
  <c r="L145" i="5"/>
  <c r="J145" i="5"/>
  <c r="K145" i="5"/>
  <c r="H145" i="5"/>
  <c r="M147" i="5"/>
  <c r="C147" i="5"/>
  <c r="D147" i="5"/>
  <c r="B147" i="5"/>
  <c r="E147" i="5"/>
  <c r="F147" i="5"/>
  <c r="H147" i="5"/>
  <c r="L147" i="5"/>
  <c r="K147" i="5"/>
  <c r="J147" i="5"/>
  <c r="G147" i="5"/>
  <c r="I147" i="5"/>
  <c r="M17" i="5"/>
  <c r="D17" i="5"/>
  <c r="B17" i="5"/>
  <c r="E17" i="5"/>
  <c r="C17" i="5"/>
  <c r="F17" i="5"/>
  <c r="L17" i="5"/>
  <c r="K17" i="5"/>
  <c r="J17" i="5"/>
  <c r="H17" i="5"/>
  <c r="G17" i="5"/>
  <c r="I17" i="5"/>
  <c r="M33" i="5"/>
  <c r="D33" i="5"/>
  <c r="C33" i="5"/>
  <c r="B33" i="5"/>
  <c r="E33" i="5"/>
  <c r="F33" i="5"/>
  <c r="L33" i="5"/>
  <c r="K33" i="5"/>
  <c r="J33" i="5"/>
  <c r="H33" i="5"/>
  <c r="G33" i="5"/>
  <c r="I33" i="5"/>
  <c r="M63" i="5"/>
  <c r="D63" i="5"/>
  <c r="E63" i="5"/>
  <c r="B63" i="5"/>
  <c r="C63" i="5"/>
  <c r="F63" i="5"/>
  <c r="L63" i="5"/>
  <c r="G63" i="5"/>
  <c r="J63" i="5"/>
  <c r="I63" i="5"/>
  <c r="K63" i="5"/>
  <c r="H63" i="5"/>
  <c r="M79" i="5"/>
  <c r="E79" i="5"/>
  <c r="D79" i="5"/>
  <c r="B79" i="5"/>
  <c r="C79" i="5"/>
  <c r="F79" i="5"/>
  <c r="J79" i="5"/>
  <c r="I79" i="5"/>
  <c r="G79" i="5"/>
  <c r="K79" i="5"/>
  <c r="L79" i="5"/>
  <c r="H79" i="5"/>
  <c r="M87" i="5"/>
  <c r="D87" i="5"/>
  <c r="C87" i="5"/>
  <c r="E87" i="5"/>
  <c r="B87" i="5"/>
  <c r="F87" i="5"/>
  <c r="J87" i="5"/>
  <c r="G87" i="5"/>
  <c r="L87" i="5"/>
  <c r="I87" i="5"/>
  <c r="K87" i="5"/>
  <c r="H87" i="5"/>
  <c r="M7" i="5"/>
  <c r="E7" i="5"/>
  <c r="D7" i="5"/>
  <c r="C7" i="5"/>
  <c r="B7" i="5"/>
  <c r="F7" i="5"/>
  <c r="L7" i="5"/>
  <c r="G7" i="5"/>
  <c r="I7" i="5"/>
  <c r="K7" i="5"/>
  <c r="J7" i="5"/>
  <c r="H7" i="5"/>
  <c r="M23" i="5"/>
  <c r="E23" i="5"/>
  <c r="D23" i="5"/>
  <c r="C23" i="5"/>
  <c r="B23" i="5"/>
  <c r="F23" i="5"/>
  <c r="L23" i="5"/>
  <c r="G23" i="5"/>
  <c r="I23" i="5"/>
  <c r="K23" i="5"/>
  <c r="J23" i="5"/>
  <c r="H23" i="5"/>
  <c r="M39" i="5"/>
  <c r="E39" i="5"/>
  <c r="D39" i="5"/>
  <c r="C39" i="5"/>
  <c r="B39" i="5"/>
  <c r="F39" i="5"/>
  <c r="L39" i="5"/>
  <c r="G39" i="5"/>
  <c r="I39" i="5"/>
  <c r="K39" i="5"/>
  <c r="J39" i="5"/>
  <c r="H39" i="5"/>
  <c r="M47" i="5"/>
  <c r="E47" i="5"/>
  <c r="C47" i="5"/>
  <c r="D47" i="5"/>
  <c r="B47" i="5"/>
  <c r="F47" i="5"/>
  <c r="L47" i="5"/>
  <c r="I47" i="5"/>
  <c r="G47" i="5"/>
  <c r="K47" i="5"/>
  <c r="H47" i="5"/>
  <c r="J47" i="5"/>
  <c r="M55" i="5"/>
  <c r="D55" i="5"/>
  <c r="B55" i="5"/>
  <c r="C55" i="5"/>
  <c r="E55" i="5"/>
  <c r="F55" i="5"/>
  <c r="L55" i="5"/>
  <c r="I55" i="5"/>
  <c r="K55" i="5"/>
  <c r="J55" i="5"/>
  <c r="G55" i="5"/>
  <c r="H55" i="5"/>
  <c r="M65" i="5"/>
  <c r="D65" i="5"/>
  <c r="C65" i="5"/>
  <c r="E65" i="5"/>
  <c r="B65" i="5"/>
  <c r="F65" i="5"/>
  <c r="G65" i="5"/>
  <c r="H65" i="5"/>
  <c r="J65" i="5"/>
  <c r="K65" i="5"/>
  <c r="L65" i="5"/>
  <c r="I65" i="5"/>
  <c r="M73" i="5"/>
  <c r="D73" i="5"/>
  <c r="E73" i="5"/>
  <c r="C73" i="5"/>
  <c r="B73" i="5"/>
  <c r="F73" i="5"/>
  <c r="G73" i="5"/>
  <c r="I73" i="5"/>
  <c r="H73" i="5"/>
  <c r="J73" i="5"/>
  <c r="L73" i="5"/>
  <c r="K73" i="5"/>
  <c r="M77" i="5"/>
  <c r="D77" i="5"/>
  <c r="B77" i="5"/>
  <c r="C77" i="5"/>
  <c r="E77" i="5"/>
  <c r="F77" i="5"/>
  <c r="K77" i="5"/>
  <c r="J77" i="5"/>
  <c r="H77" i="5"/>
  <c r="L77" i="5"/>
  <c r="G77" i="5"/>
  <c r="I77" i="5"/>
  <c r="M81" i="5"/>
  <c r="B81" i="5"/>
  <c r="D81" i="5"/>
  <c r="E81" i="5"/>
  <c r="C81" i="5"/>
  <c r="F81" i="5"/>
  <c r="J81" i="5"/>
  <c r="H81" i="5"/>
  <c r="I81" i="5"/>
  <c r="K81" i="5"/>
  <c r="L81" i="5"/>
  <c r="G81" i="5"/>
  <c r="M13" i="5"/>
  <c r="C13" i="5"/>
  <c r="B13" i="5"/>
  <c r="D13" i="5"/>
  <c r="E13" i="5"/>
  <c r="F13" i="5"/>
  <c r="H13" i="5"/>
  <c r="J13" i="5"/>
  <c r="L13" i="5"/>
  <c r="K13" i="5"/>
  <c r="G13" i="5"/>
  <c r="I13" i="5"/>
  <c r="M29" i="5"/>
  <c r="C29" i="5"/>
  <c r="E29" i="5"/>
  <c r="B29" i="5"/>
  <c r="D29" i="5"/>
  <c r="F29" i="5"/>
  <c r="H29" i="5"/>
  <c r="J29" i="5"/>
  <c r="L29" i="5"/>
  <c r="K29" i="5"/>
  <c r="G29" i="5"/>
  <c r="I29" i="5"/>
  <c r="M67" i="5"/>
  <c r="B67" i="5"/>
  <c r="D67" i="5"/>
  <c r="E67" i="5"/>
  <c r="C67" i="5"/>
  <c r="F67" i="5"/>
  <c r="I67" i="5"/>
  <c r="H67" i="5"/>
  <c r="J67" i="5"/>
  <c r="G67" i="5"/>
  <c r="K67" i="5"/>
  <c r="L67" i="5"/>
  <c r="M102" i="5"/>
  <c r="B102" i="5"/>
  <c r="C102" i="5"/>
  <c r="E102" i="5"/>
  <c r="D102" i="5"/>
  <c r="F102" i="5"/>
  <c r="I102" i="5"/>
  <c r="K102" i="5"/>
  <c r="J102" i="5"/>
  <c r="G102" i="5"/>
  <c r="H102" i="5"/>
  <c r="L102" i="5"/>
  <c r="M118" i="5"/>
  <c r="C118" i="5"/>
  <c r="B118" i="5"/>
  <c r="E118" i="5"/>
  <c r="D118" i="5"/>
  <c r="F118" i="5"/>
  <c r="J118" i="5"/>
  <c r="I118" i="5"/>
  <c r="K118" i="5"/>
  <c r="H118" i="5"/>
  <c r="L118" i="5"/>
  <c r="G118" i="5"/>
  <c r="M134" i="5"/>
  <c r="B134" i="5"/>
  <c r="E134" i="5"/>
  <c r="D134" i="5"/>
  <c r="C134" i="5"/>
  <c r="F134" i="5"/>
  <c r="J134" i="5"/>
  <c r="I134" i="5"/>
  <c r="K134" i="5"/>
  <c r="H134" i="5"/>
  <c r="L134" i="5"/>
  <c r="G134" i="5"/>
  <c r="M146" i="5"/>
  <c r="B146" i="5"/>
  <c r="D146" i="5"/>
  <c r="E146" i="5"/>
  <c r="C146" i="5"/>
  <c r="F146" i="5"/>
  <c r="H146" i="5"/>
  <c r="L146" i="5"/>
  <c r="I146" i="5"/>
  <c r="J146" i="5"/>
  <c r="K146" i="5"/>
  <c r="G146" i="5"/>
  <c r="M110" i="5"/>
  <c r="C110" i="5"/>
  <c r="E110" i="5"/>
  <c r="D110" i="5"/>
  <c r="B110" i="5"/>
  <c r="F110" i="5"/>
  <c r="K110" i="5"/>
  <c r="G110" i="5"/>
  <c r="L110" i="5"/>
  <c r="I110" i="5"/>
  <c r="J110" i="5"/>
  <c r="H110" i="5"/>
  <c r="M19" i="5"/>
  <c r="E19" i="5"/>
  <c r="D19" i="5"/>
  <c r="C19" i="5"/>
  <c r="B19" i="5"/>
  <c r="F19" i="5"/>
  <c r="I19" i="5"/>
  <c r="H19" i="5"/>
  <c r="J19" i="5"/>
  <c r="G19" i="5"/>
  <c r="L19" i="5"/>
  <c r="K19" i="5"/>
  <c r="M53" i="5"/>
  <c r="B53" i="5"/>
  <c r="D53" i="5"/>
  <c r="E53" i="5"/>
  <c r="C53" i="5"/>
  <c r="F53" i="5"/>
  <c r="I53" i="5"/>
  <c r="L53" i="5"/>
  <c r="H53" i="5"/>
  <c r="J53" i="5"/>
  <c r="K53" i="5"/>
  <c r="G53" i="5"/>
  <c r="M69" i="5"/>
  <c r="C69" i="5"/>
  <c r="E69" i="5"/>
  <c r="B69" i="5"/>
  <c r="D69" i="5"/>
  <c r="F69" i="5"/>
  <c r="K69" i="5"/>
  <c r="J69" i="5"/>
  <c r="G69" i="5"/>
  <c r="I69" i="5"/>
  <c r="L69" i="5"/>
  <c r="H69" i="5"/>
  <c r="M92" i="5"/>
  <c r="B92" i="5"/>
  <c r="E92" i="5"/>
  <c r="D92" i="5"/>
  <c r="C92" i="5"/>
  <c r="F92" i="5"/>
  <c r="H92" i="5"/>
  <c r="G92" i="5"/>
  <c r="J92" i="5"/>
  <c r="L92" i="5"/>
  <c r="I92" i="5"/>
  <c r="K92" i="5"/>
  <c r="M108" i="5"/>
  <c r="C108" i="5"/>
  <c r="E108" i="5"/>
  <c r="D108" i="5"/>
  <c r="B108" i="5"/>
  <c r="F108" i="5"/>
  <c r="G108" i="5"/>
  <c r="I108" i="5"/>
  <c r="L108" i="5"/>
  <c r="K108" i="5"/>
  <c r="J108" i="5"/>
  <c r="H108" i="5"/>
  <c r="M124" i="5"/>
  <c r="D124" i="5"/>
  <c r="E124" i="5"/>
  <c r="B124" i="5"/>
  <c r="C124" i="5"/>
  <c r="F124" i="5"/>
  <c r="L124" i="5"/>
  <c r="I124" i="5"/>
  <c r="K124" i="5"/>
  <c r="G124" i="5"/>
  <c r="J124" i="5"/>
  <c r="H124" i="5"/>
  <c r="M150" i="5"/>
  <c r="E150" i="5"/>
  <c r="D150" i="5"/>
  <c r="C150" i="5"/>
  <c r="B150" i="5"/>
  <c r="F150" i="5"/>
  <c r="I150" i="5"/>
  <c r="H150" i="5"/>
  <c r="G150" i="5"/>
  <c r="L150" i="5"/>
  <c r="K150" i="5"/>
  <c r="J150" i="5"/>
  <c r="M142" i="5"/>
  <c r="D142" i="5"/>
  <c r="B142" i="5"/>
  <c r="C142" i="5"/>
  <c r="E142" i="5"/>
  <c r="F142" i="5"/>
  <c r="I142" i="5"/>
  <c r="K142" i="5"/>
  <c r="G142" i="5"/>
  <c r="H142" i="5"/>
  <c r="J142" i="5"/>
  <c r="L142" i="5"/>
  <c r="M144" i="5"/>
  <c r="B144" i="5"/>
  <c r="C144" i="5"/>
  <c r="E144" i="5"/>
  <c r="D144" i="5"/>
  <c r="F144" i="5"/>
  <c r="G144" i="5"/>
  <c r="K144" i="5"/>
  <c r="I144" i="5"/>
  <c r="L144" i="5"/>
  <c r="H144" i="5"/>
  <c r="J144" i="5"/>
  <c r="M98" i="5"/>
  <c r="D98" i="5"/>
  <c r="C98" i="5"/>
  <c r="B98" i="5"/>
  <c r="E98" i="5"/>
  <c r="F98" i="5"/>
  <c r="L98" i="5"/>
  <c r="H98" i="5"/>
  <c r="J98" i="5"/>
  <c r="G98" i="5"/>
  <c r="K98" i="5"/>
  <c r="I98" i="5"/>
  <c r="M114" i="5"/>
  <c r="E114" i="5"/>
  <c r="B114" i="5"/>
  <c r="D114" i="5"/>
  <c r="C114" i="5"/>
  <c r="F114" i="5"/>
  <c r="L114" i="5"/>
  <c r="H114" i="5"/>
  <c r="I114" i="5"/>
  <c r="G114" i="5"/>
  <c r="K114" i="5"/>
  <c r="J114" i="5"/>
  <c r="M130" i="5"/>
  <c r="B130" i="5"/>
  <c r="D130" i="5"/>
  <c r="C130" i="5"/>
  <c r="E130" i="5"/>
  <c r="F130" i="5"/>
  <c r="J130" i="5"/>
  <c r="G130" i="5"/>
  <c r="L130" i="5"/>
  <c r="K130" i="5"/>
  <c r="I130" i="5"/>
  <c r="H130" i="5"/>
  <c r="M148" i="5"/>
  <c r="E148" i="5"/>
  <c r="D148" i="5"/>
  <c r="B148" i="5"/>
  <c r="C148" i="5"/>
  <c r="F148" i="5"/>
  <c r="I148" i="5"/>
  <c r="L148" i="5"/>
  <c r="K148" i="5"/>
  <c r="H148" i="5"/>
  <c r="J148" i="5"/>
  <c r="G148" i="5"/>
  <c r="M126" i="5"/>
  <c r="E126" i="5"/>
  <c r="B126" i="5"/>
  <c r="C126" i="5"/>
  <c r="D126" i="5"/>
  <c r="F126" i="5"/>
  <c r="K126" i="5"/>
  <c r="I126" i="5"/>
  <c r="J126" i="5"/>
  <c r="H126" i="5"/>
  <c r="G126" i="5"/>
  <c r="L126" i="5"/>
  <c r="M128" i="5"/>
  <c r="D128" i="5"/>
  <c r="E128" i="5"/>
  <c r="C128" i="5"/>
  <c r="B128" i="5"/>
  <c r="F128" i="5"/>
  <c r="I128" i="5"/>
  <c r="G128" i="5"/>
  <c r="K128" i="5"/>
  <c r="L128" i="5"/>
  <c r="J128" i="5"/>
  <c r="H128" i="5"/>
  <c r="M88" i="5"/>
  <c r="C88" i="5"/>
  <c r="B88" i="5"/>
  <c r="E88" i="5"/>
  <c r="D88" i="5"/>
  <c r="F88" i="5"/>
  <c r="I88" i="5"/>
  <c r="K88" i="5"/>
  <c r="J88" i="5"/>
  <c r="H88" i="5"/>
  <c r="L88" i="5"/>
  <c r="G88" i="5"/>
  <c r="M104" i="5"/>
  <c r="C104" i="5"/>
  <c r="B104" i="5"/>
  <c r="E104" i="5"/>
  <c r="D104" i="5"/>
  <c r="F104" i="5"/>
  <c r="I104" i="5"/>
  <c r="J104" i="5"/>
  <c r="L104" i="5"/>
  <c r="H104" i="5"/>
  <c r="G104" i="5"/>
  <c r="K104" i="5"/>
  <c r="M120" i="5"/>
  <c r="D120" i="5"/>
  <c r="B120" i="5"/>
  <c r="E120" i="5"/>
  <c r="C120" i="5"/>
  <c r="F120" i="5"/>
  <c r="J120" i="5"/>
  <c r="K120" i="5"/>
  <c r="H120" i="5"/>
  <c r="L120" i="5"/>
  <c r="I120" i="5"/>
  <c r="G120" i="5"/>
  <c r="M136" i="5"/>
  <c r="B136" i="5"/>
  <c r="E136" i="5"/>
  <c r="C136" i="5"/>
  <c r="D136" i="5"/>
  <c r="F136" i="5"/>
  <c r="G136" i="5"/>
  <c r="J136" i="5"/>
  <c r="L136" i="5"/>
  <c r="H136" i="5"/>
  <c r="I136" i="5"/>
  <c r="K136" i="5"/>
  <c r="M35" i="5"/>
  <c r="C35" i="5"/>
  <c r="E35" i="5"/>
  <c r="D35" i="5"/>
  <c r="B35" i="5"/>
  <c r="F35" i="5"/>
  <c r="I35" i="5"/>
  <c r="H35" i="5"/>
  <c r="J35" i="5"/>
  <c r="G35" i="5"/>
  <c r="L35" i="5"/>
  <c r="K35" i="5"/>
  <c r="M94" i="5"/>
  <c r="D94" i="5"/>
  <c r="E94" i="5"/>
  <c r="C94" i="5"/>
  <c r="B94" i="5"/>
  <c r="F94" i="5"/>
  <c r="I94" i="5"/>
  <c r="L94" i="5"/>
  <c r="K94" i="5"/>
  <c r="G94" i="5"/>
  <c r="H94" i="5"/>
  <c r="J94" i="5"/>
  <c r="M138" i="5"/>
  <c r="B138" i="5"/>
  <c r="C138" i="5"/>
  <c r="D138" i="5"/>
  <c r="E138" i="5"/>
  <c r="F138" i="5"/>
  <c r="G138" i="5"/>
  <c r="L138" i="5"/>
  <c r="J138" i="5"/>
  <c r="I138" i="5"/>
  <c r="K138" i="5"/>
  <c r="H138" i="5"/>
  <c r="M96" i="5"/>
  <c r="E96" i="5"/>
  <c r="D96" i="5"/>
  <c r="C96" i="5"/>
  <c r="B96" i="5"/>
  <c r="F96" i="5"/>
  <c r="I96" i="5"/>
  <c r="H96" i="5"/>
  <c r="G96" i="5"/>
  <c r="K96" i="5"/>
  <c r="L96" i="5"/>
  <c r="J96" i="5"/>
  <c r="M112" i="5"/>
  <c r="B112" i="5"/>
  <c r="D112" i="5"/>
  <c r="E112" i="5"/>
  <c r="C112" i="5"/>
  <c r="F112" i="5"/>
  <c r="I112" i="5"/>
  <c r="H112" i="5"/>
  <c r="G112" i="5"/>
  <c r="K112" i="5"/>
  <c r="L112" i="5"/>
  <c r="J112" i="5"/>
  <c r="M83" i="5"/>
  <c r="D83" i="5"/>
  <c r="B83" i="5"/>
  <c r="C83" i="5"/>
  <c r="E83" i="5"/>
  <c r="F83" i="5"/>
  <c r="K83" i="5"/>
  <c r="I83" i="5"/>
  <c r="J83" i="5"/>
  <c r="H83" i="5"/>
  <c r="L83" i="5"/>
  <c r="G83" i="5"/>
  <c r="M100" i="5"/>
  <c r="E100" i="5"/>
  <c r="B100" i="5"/>
  <c r="D100" i="5"/>
  <c r="C100" i="5"/>
  <c r="F100" i="5"/>
  <c r="J100" i="5"/>
  <c r="L100" i="5"/>
  <c r="G100" i="5"/>
  <c r="K100" i="5"/>
  <c r="H100" i="5"/>
  <c r="I100" i="5"/>
  <c r="M116" i="5"/>
  <c r="E116" i="5"/>
  <c r="D116" i="5"/>
  <c r="C116" i="5"/>
  <c r="B116" i="5"/>
  <c r="F116" i="5"/>
  <c r="J116" i="5"/>
  <c r="G116" i="5"/>
  <c r="L116" i="5"/>
  <c r="K116" i="5"/>
  <c r="H116" i="5"/>
  <c r="I116" i="5"/>
  <c r="M132" i="5"/>
  <c r="E132" i="5"/>
  <c r="B132" i="5"/>
  <c r="D132" i="5"/>
  <c r="C132" i="5"/>
  <c r="F132" i="5"/>
  <c r="H132" i="5"/>
  <c r="I132" i="5"/>
  <c r="L132" i="5"/>
  <c r="K132" i="5"/>
  <c r="J132" i="5"/>
  <c r="G132" i="5"/>
  <c r="M140" i="5"/>
  <c r="B140" i="5"/>
  <c r="D140" i="5"/>
  <c r="E140" i="5"/>
  <c r="C140" i="5"/>
  <c r="F140" i="5"/>
  <c r="G140" i="5"/>
  <c r="L140" i="5"/>
  <c r="K140" i="5"/>
  <c r="I140" i="5"/>
  <c r="J140" i="5"/>
  <c r="H140" i="5"/>
  <c r="M149" i="5"/>
  <c r="E149" i="5"/>
  <c r="B149" i="5"/>
  <c r="D149" i="5"/>
  <c r="C149" i="5"/>
  <c r="F149" i="5"/>
  <c r="G149" i="5"/>
  <c r="H149" i="5"/>
  <c r="J149" i="5"/>
  <c r="L149" i="5"/>
  <c r="K149" i="5"/>
  <c r="I149" i="5"/>
  <c r="M45" i="5"/>
  <c r="E45" i="5"/>
  <c r="B45" i="5"/>
  <c r="C45" i="5"/>
  <c r="D45" i="5"/>
  <c r="F45" i="5"/>
  <c r="H45" i="5"/>
  <c r="G45" i="5"/>
  <c r="L45" i="5"/>
  <c r="K45" i="5"/>
  <c r="I45" i="5"/>
  <c r="J45" i="5"/>
  <c r="M90" i="5"/>
  <c r="D90" i="5"/>
  <c r="E90" i="5"/>
  <c r="B90" i="5"/>
  <c r="C90" i="5"/>
  <c r="F90" i="5"/>
  <c r="J90" i="5"/>
  <c r="L90" i="5"/>
  <c r="K90" i="5"/>
  <c r="H90" i="5"/>
  <c r="I90" i="5"/>
  <c r="G90" i="5"/>
  <c r="M106" i="5"/>
  <c r="D106" i="5"/>
  <c r="E106" i="5"/>
  <c r="B106" i="5"/>
  <c r="C106" i="5"/>
  <c r="F106" i="5"/>
  <c r="G106" i="5"/>
  <c r="L106" i="5"/>
  <c r="J106" i="5"/>
  <c r="I106" i="5"/>
  <c r="K106" i="5"/>
  <c r="H106" i="5"/>
  <c r="M122" i="5"/>
  <c r="E122" i="5"/>
  <c r="C122" i="5"/>
  <c r="B122" i="5"/>
  <c r="D122" i="5"/>
  <c r="F122" i="5"/>
  <c r="G122" i="5"/>
  <c r="L122" i="5"/>
  <c r="J122" i="5"/>
  <c r="I122" i="5"/>
  <c r="K122" i="5"/>
  <c r="H122" i="5"/>
  <c r="M3" i="5"/>
  <c r="B3" i="5"/>
  <c r="E3" i="5"/>
  <c r="D3" i="5"/>
  <c r="C3" i="5"/>
  <c r="F3" i="5"/>
  <c r="J3" i="5"/>
  <c r="K3" i="5"/>
  <c r="L3" i="5"/>
  <c r="I3" i="5"/>
  <c r="H3" i="5"/>
  <c r="G3" i="5"/>
  <c r="F3" i="6" l="1"/>
  <c r="F3" i="7" s="1"/>
  <c r="F4" i="7" s="1"/>
  <c r="L3" i="6"/>
  <c r="L3" i="7" s="1"/>
  <c r="M3" i="6"/>
  <c r="M3" i="7" s="1"/>
  <c r="C3" i="6"/>
  <c r="C3" i="7" s="1"/>
  <c r="C4" i="7" s="1"/>
  <c r="G3" i="6"/>
  <c r="G3" i="7" s="1"/>
  <c r="G4" i="7" s="1"/>
  <c r="D3" i="6"/>
  <c r="B3" i="6"/>
  <c r="E3" i="6"/>
  <c r="E3" i="7" s="1"/>
  <c r="E4" i="7" s="1"/>
  <c r="I3" i="6"/>
  <c r="K3" i="6"/>
  <c r="J3" i="6"/>
  <c r="J3" i="7" s="1"/>
  <c r="J4" i="7" s="1"/>
  <c r="H3" i="6"/>
  <c r="H3" i="7" s="1"/>
  <c r="H4" i="7" s="1"/>
  <c r="I3" i="7" l="1"/>
  <c r="I4" i="7" s="1"/>
  <c r="B3" i="7"/>
  <c r="B4" i="7" s="1"/>
  <c r="K3" i="7"/>
  <c r="K4" i="7" s="1"/>
  <c r="D3" i="7"/>
  <c r="D4" i="7" s="1"/>
  <c r="L4" i="7"/>
  <c r="M4" i="7"/>
  <c r="B23" i="8" l="1"/>
  <c r="F23" i="8"/>
  <c r="F101" i="8"/>
  <c r="F91" i="8"/>
  <c r="F91" i="10" s="1"/>
  <c r="F26" i="8"/>
  <c r="F26" i="10" s="1"/>
  <c r="F100" i="8"/>
  <c r="F100" i="10" s="1"/>
  <c r="F127" i="8"/>
  <c r="F127" i="10" s="1"/>
  <c r="E131" i="8"/>
  <c r="E131" i="10" s="1"/>
  <c r="F128" i="8"/>
  <c r="F128" i="10" s="1"/>
  <c r="F140" i="8"/>
  <c r="F140" i="10" s="1"/>
  <c r="F37" i="8"/>
  <c r="F10" i="8"/>
  <c r="F10" i="10" s="1"/>
  <c r="F75" i="8"/>
  <c r="F75" i="10" s="1"/>
  <c r="F40" i="8"/>
  <c r="F40" i="10" s="1"/>
  <c r="F144" i="8"/>
  <c r="F144" i="10" s="1"/>
  <c r="E48" i="8"/>
  <c r="E48" i="10" s="1"/>
  <c r="F45" i="8"/>
  <c r="F45" i="10" s="1"/>
  <c r="F16" i="8"/>
  <c r="F85" i="8"/>
  <c r="F133" i="8"/>
  <c r="F133" i="10" s="1"/>
  <c r="F67" i="8"/>
  <c r="F67" i="10" s="1"/>
  <c r="F107" i="8"/>
  <c r="F107" i="10" s="1"/>
  <c r="F49" i="8"/>
  <c r="F49" i="10" s="1"/>
  <c r="E54" i="8"/>
  <c r="E54" i="10" s="1"/>
  <c r="F19" i="8"/>
  <c r="F19" i="10" s="1"/>
  <c r="F73" i="8"/>
  <c r="F129" i="8"/>
  <c r="E119" i="8"/>
  <c r="E119" i="10" s="1"/>
  <c r="F109" i="8"/>
  <c r="F109" i="10" s="1"/>
  <c r="F25" i="8"/>
  <c r="F25" i="10" s="1"/>
  <c r="F142" i="8"/>
  <c r="F142" i="10" s="1"/>
  <c r="F104" i="8"/>
  <c r="F104" i="10" s="1"/>
  <c r="F96" i="8"/>
  <c r="F96" i="10" s="1"/>
  <c r="F105" i="8"/>
  <c r="E132" i="8"/>
  <c r="E132" i="10" s="1"/>
  <c r="F121" i="8"/>
  <c r="F121" i="10" s="1"/>
  <c r="F134" i="8"/>
  <c r="F134" i="10" s="1"/>
  <c r="F36" i="8"/>
  <c r="F36" i="10" s="1"/>
  <c r="F70" i="8"/>
  <c r="F70" i="10" s="1"/>
  <c r="E101" i="8"/>
  <c r="E101" i="10" s="1"/>
  <c r="E28" i="8"/>
  <c r="E28" i="10" s="1"/>
  <c r="F59" i="8"/>
  <c r="F46" i="8"/>
  <c r="F46" i="10" s="1"/>
  <c r="F28" i="8"/>
  <c r="F28" i="10" s="1"/>
  <c r="F74" i="8"/>
  <c r="F74" i="10" s="1"/>
  <c r="F141" i="8"/>
  <c r="F141" i="10" s="1"/>
  <c r="F7" i="8"/>
  <c r="F7" i="10" s="1"/>
  <c r="F6" i="8"/>
  <c r="F6" i="10" s="1"/>
  <c r="E34" i="8"/>
  <c r="E34" i="10" s="1"/>
  <c r="F120" i="8"/>
  <c r="F149" i="8"/>
  <c r="F83" i="8"/>
  <c r="F83" i="10" s="1"/>
  <c r="F130" i="8"/>
  <c r="F130" i="10" s="1"/>
  <c r="F110" i="8"/>
  <c r="F110" i="10" s="1"/>
  <c r="F88" i="8"/>
  <c r="F88" i="10" s="1"/>
  <c r="F62" i="8"/>
  <c r="F62" i="10" s="1"/>
  <c r="E33" i="8"/>
  <c r="E33" i="10" s="1"/>
  <c r="F123" i="8"/>
  <c r="F55" i="8"/>
  <c r="F69" i="8"/>
  <c r="F69" i="10" s="1"/>
  <c r="F42" i="8"/>
  <c r="F42" i="10" s="1"/>
  <c r="F111" i="8"/>
  <c r="F111" i="10" s="1"/>
  <c r="F99" i="8"/>
  <c r="F99" i="10" s="1"/>
  <c r="F15" i="8"/>
  <c r="F15" i="10" s="1"/>
  <c r="E138" i="8"/>
  <c r="E138" i="10" s="1"/>
  <c r="F53" i="8"/>
  <c r="F53" i="10" s="1"/>
  <c r="F125" i="8"/>
  <c r="F125" i="10" s="1"/>
  <c r="F150" i="8"/>
  <c r="F150" i="10" s="1"/>
  <c r="E130" i="8"/>
  <c r="E130" i="10" s="1"/>
  <c r="E77" i="8"/>
  <c r="E77" i="10" s="1"/>
  <c r="E121" i="8"/>
  <c r="E121" i="10" s="1"/>
  <c r="E95" i="8"/>
  <c r="E95" i="10" s="1"/>
  <c r="E74" i="8"/>
  <c r="E74" i="10" s="1"/>
  <c r="E15" i="8"/>
  <c r="E15" i="10" s="1"/>
  <c r="E134" i="8"/>
  <c r="E57" i="8"/>
  <c r="E57" i="10" s="1"/>
  <c r="E43" i="8"/>
  <c r="E43" i="10" s="1"/>
  <c r="E41" i="8"/>
  <c r="E41" i="10" s="1"/>
  <c r="E9" i="8"/>
  <c r="E9" i="10" s="1"/>
  <c r="J141" i="8"/>
  <c r="J141" i="10" s="1"/>
  <c r="J80" i="8"/>
  <c r="J80" i="10" s="1"/>
  <c r="J23" i="8"/>
  <c r="J23" i="10" s="1"/>
  <c r="J123" i="8"/>
  <c r="J123" i="10" s="1"/>
  <c r="J85" i="8"/>
  <c r="J85" i="10" s="1"/>
  <c r="J30" i="8"/>
  <c r="J30" i="10" s="1"/>
  <c r="J131" i="8"/>
  <c r="J131" i="10" s="1"/>
  <c r="J28" i="8"/>
  <c r="J28" i="10" s="1"/>
  <c r="J110" i="8"/>
  <c r="J110" i="10" s="1"/>
  <c r="J92" i="8"/>
  <c r="J92" i="10" s="1"/>
  <c r="J33" i="8"/>
  <c r="J109" i="8"/>
  <c r="J109" i="10" s="1"/>
  <c r="J106" i="8"/>
  <c r="J106" i="10" s="1"/>
  <c r="J47" i="8"/>
  <c r="J47" i="10" s="1"/>
  <c r="J77" i="8"/>
  <c r="J77" i="10" s="1"/>
  <c r="J52" i="8"/>
  <c r="J52" i="10" s="1"/>
  <c r="J84" i="8"/>
  <c r="J84" i="10" s="1"/>
  <c r="J89" i="8"/>
  <c r="J89" i="10" s="1"/>
  <c r="J34" i="8"/>
  <c r="J34" i="10" s="1"/>
  <c r="G36" i="8"/>
  <c r="G36" i="10" s="1"/>
  <c r="G141" i="8"/>
  <c r="G82" i="8"/>
  <c r="G82" i="10" s="1"/>
  <c r="G7" i="8"/>
  <c r="G7" i="10" s="1"/>
  <c r="G132" i="8"/>
  <c r="G132" i="10" s="1"/>
  <c r="G53" i="8"/>
  <c r="G53" i="10" s="1"/>
  <c r="G105" i="8"/>
  <c r="G105" i="10" s="1"/>
  <c r="G46" i="8"/>
  <c r="G46" i="10" s="1"/>
  <c r="G128" i="8"/>
  <c r="G128" i="10" s="1"/>
  <c r="G65" i="8"/>
  <c r="G65" i="10" s="1"/>
  <c r="G49" i="8"/>
  <c r="G49" i="10" s="1"/>
  <c r="G85" i="8"/>
  <c r="G85" i="10" s="1"/>
  <c r="G26" i="8"/>
  <c r="G26" i="10" s="1"/>
  <c r="G115" i="8"/>
  <c r="G115" i="10" s="1"/>
  <c r="G56" i="8"/>
  <c r="G56" i="10" s="1"/>
  <c r="G145" i="8"/>
  <c r="G145" i="10" s="1"/>
  <c r="G90" i="8"/>
  <c r="G11" i="8"/>
  <c r="G11" i="10" s="1"/>
  <c r="K112" i="8"/>
  <c r="K112" i="10" s="1"/>
  <c r="K45" i="8"/>
  <c r="K45" i="10" s="1"/>
  <c r="K142" i="8"/>
  <c r="K142" i="10" s="1"/>
  <c r="K59" i="8"/>
  <c r="K59" i="10" s="1"/>
  <c r="K140" i="8"/>
  <c r="K140" i="10" s="1"/>
  <c r="K57" i="8"/>
  <c r="K57" i="10" s="1"/>
  <c r="K122" i="8"/>
  <c r="K122" i="10" s="1"/>
  <c r="K30" i="8"/>
  <c r="K30" i="10" s="1"/>
  <c r="K145" i="8"/>
  <c r="K145" i="10" s="1"/>
  <c r="K130" i="8"/>
  <c r="K130" i="10" s="1"/>
  <c r="I95" i="8"/>
  <c r="I95" i="10" s="1"/>
  <c r="I107" i="8"/>
  <c r="I107" i="10" s="1"/>
  <c r="B69" i="8"/>
  <c r="B69" i="10" s="1"/>
  <c r="F126" i="8"/>
  <c r="F93" i="8"/>
  <c r="F124" i="8"/>
  <c r="F124" i="10" s="1"/>
  <c r="F138" i="8"/>
  <c r="F138" i="10" s="1"/>
  <c r="F147" i="8"/>
  <c r="F147" i="10" s="1"/>
  <c r="F79" i="8"/>
  <c r="F79" i="10" s="1"/>
  <c r="F33" i="8"/>
  <c r="F33" i="10" s="1"/>
  <c r="F114" i="8"/>
  <c r="F114" i="10" s="1"/>
  <c r="F63" i="8"/>
  <c r="F63" i="10" s="1"/>
  <c r="F82" i="8"/>
  <c r="E128" i="8"/>
  <c r="E128" i="10" s="1"/>
  <c r="E150" i="8"/>
  <c r="E150" i="10" s="1"/>
  <c r="E96" i="8"/>
  <c r="E96" i="10" s="1"/>
  <c r="E115" i="8"/>
  <c r="E115" i="10" s="1"/>
  <c r="E32" i="8"/>
  <c r="E32" i="10" s="1"/>
  <c r="E51" i="8"/>
  <c r="E51" i="10" s="1"/>
  <c r="E61" i="8"/>
  <c r="E70" i="8"/>
  <c r="E70" i="10" s="1"/>
  <c r="E12" i="8"/>
  <c r="E12" i="10" s="1"/>
  <c r="E76" i="8"/>
  <c r="E76" i="10" s="1"/>
  <c r="E26" i="8"/>
  <c r="E26" i="10" s="1"/>
  <c r="E60" i="8"/>
  <c r="E60" i="10" s="1"/>
  <c r="E58" i="8"/>
  <c r="E58" i="10" s="1"/>
  <c r="E87" i="8"/>
  <c r="E87" i="10" s="1"/>
  <c r="E88" i="8"/>
  <c r="E22" i="8"/>
  <c r="E22" i="10" s="1"/>
  <c r="E137" i="8"/>
  <c r="E137" i="10" s="1"/>
  <c r="E92" i="8"/>
  <c r="E92" i="10" s="1"/>
  <c r="J45" i="8"/>
  <c r="J45" i="10" s="1"/>
  <c r="J135" i="8"/>
  <c r="J135" i="10" s="1"/>
  <c r="J7" i="8"/>
  <c r="J7" i="10" s="1"/>
  <c r="J27" i="8"/>
  <c r="J27" i="10" s="1"/>
  <c r="J69" i="8"/>
  <c r="J69" i="10" s="1"/>
  <c r="J14" i="8"/>
  <c r="J14" i="10" s="1"/>
  <c r="J99" i="8"/>
  <c r="J99" i="10" s="1"/>
  <c r="J12" i="8"/>
  <c r="J12" i="10" s="1"/>
  <c r="J147" i="8"/>
  <c r="J147" i="10" s="1"/>
  <c r="J145" i="8"/>
  <c r="J145" i="10" s="1"/>
  <c r="J17" i="8"/>
  <c r="J17" i="10" s="1"/>
  <c r="J134" i="8"/>
  <c r="J134" i="10" s="1"/>
  <c r="J90" i="8"/>
  <c r="J90" i="10" s="1"/>
  <c r="J31" i="8"/>
  <c r="J31" i="10" s="1"/>
  <c r="J70" i="8"/>
  <c r="J70" i="10" s="1"/>
  <c r="J104" i="8"/>
  <c r="J104" i="10" s="1"/>
  <c r="J132" i="8"/>
  <c r="J132" i="10" s="1"/>
  <c r="J73" i="8"/>
  <c r="J73" i="10" s="1"/>
  <c r="J18" i="8"/>
  <c r="J18" i="10" s="1"/>
  <c r="G20" i="8"/>
  <c r="G20" i="10" s="1"/>
  <c r="G125" i="8"/>
  <c r="G66" i="8"/>
  <c r="G149" i="8"/>
  <c r="G149" i="10" s="1"/>
  <c r="G116" i="8"/>
  <c r="G116" i="10" s="1"/>
  <c r="G37" i="8"/>
  <c r="G37" i="10" s="1"/>
  <c r="G89" i="8"/>
  <c r="G89" i="10" s="1"/>
  <c r="G30" i="8"/>
  <c r="G30" i="10" s="1"/>
  <c r="G143" i="8"/>
  <c r="G143" i="10" s="1"/>
  <c r="G112" i="8"/>
  <c r="G33" i="8"/>
  <c r="G77" i="8"/>
  <c r="G77" i="10" s="1"/>
  <c r="G10" i="8"/>
  <c r="G99" i="8"/>
  <c r="G99" i="10" s="1"/>
  <c r="G40" i="8"/>
  <c r="G40" i="10" s="1"/>
  <c r="G129" i="8"/>
  <c r="G129" i="10" s="1"/>
  <c r="G70" i="8"/>
  <c r="G70" i="10" s="1"/>
  <c r="G111" i="8"/>
  <c r="K96" i="8"/>
  <c r="K96" i="10" s="1"/>
  <c r="K29" i="8"/>
  <c r="K29" i="10" s="1"/>
  <c r="K126" i="8"/>
  <c r="K126" i="10" s="1"/>
  <c r="K43" i="8"/>
  <c r="K43" i="10" s="1"/>
  <c r="K124" i="8"/>
  <c r="K124" i="10" s="1"/>
  <c r="K41" i="8"/>
  <c r="K41" i="10" s="1"/>
  <c r="K106" i="8"/>
  <c r="K106" i="10" s="1"/>
  <c r="K149" i="8"/>
  <c r="K149" i="10" s="1"/>
  <c r="K102" i="8"/>
  <c r="K102" i="10" s="1"/>
  <c r="K63" i="8"/>
  <c r="K63" i="10" s="1"/>
  <c r="I32" i="8"/>
  <c r="I32" i="10" s="1"/>
  <c r="I142" i="8"/>
  <c r="I142" i="10" s="1"/>
  <c r="B134" i="8"/>
  <c r="B134" i="10" s="1"/>
  <c r="M4" i="8"/>
  <c r="M4" i="10" s="1"/>
  <c r="M6" i="8"/>
  <c r="M6" i="10" s="1"/>
  <c r="M22" i="8"/>
  <c r="M22" i="10" s="1"/>
  <c r="M38" i="8"/>
  <c r="M38" i="10" s="1"/>
  <c r="M54" i="8"/>
  <c r="M54" i="10" s="1"/>
  <c r="M70" i="8"/>
  <c r="M70" i="10" s="1"/>
  <c r="M86" i="8"/>
  <c r="M86" i="10" s="1"/>
  <c r="M75" i="8"/>
  <c r="M75" i="10" s="1"/>
  <c r="M43" i="8"/>
  <c r="M43" i="10" s="1"/>
  <c r="M97" i="8"/>
  <c r="M97" i="10" s="1"/>
  <c r="M113" i="8"/>
  <c r="M113" i="10" s="1"/>
  <c r="M129" i="8"/>
  <c r="M129" i="10" s="1"/>
  <c r="M145" i="8"/>
  <c r="M145" i="10" s="1"/>
  <c r="M23" i="8"/>
  <c r="M23" i="10" s="1"/>
  <c r="M13" i="8"/>
  <c r="M13" i="10" s="1"/>
  <c r="M19" i="8"/>
  <c r="M19" i="10" s="1"/>
  <c r="M144" i="8"/>
  <c r="M144" i="10" s="1"/>
  <c r="M104" i="8"/>
  <c r="M104" i="10" s="1"/>
  <c r="M83" i="8"/>
  <c r="M83" i="10" s="1"/>
  <c r="M106" i="8"/>
  <c r="M106" i="10" s="1"/>
  <c r="M8" i="8"/>
  <c r="M8" i="10" s="1"/>
  <c r="M24" i="8"/>
  <c r="M24" i="10" s="1"/>
  <c r="M40" i="8"/>
  <c r="M56" i="8"/>
  <c r="M56" i="10" s="1"/>
  <c r="M72" i="8"/>
  <c r="M72" i="10" s="1"/>
  <c r="M9" i="8"/>
  <c r="M9" i="10" s="1"/>
  <c r="M85" i="8"/>
  <c r="M49" i="8"/>
  <c r="M49" i="10" s="1"/>
  <c r="M99" i="8"/>
  <c r="M99" i="10" s="1"/>
  <c r="M115" i="8"/>
  <c r="M115" i="10" s="1"/>
  <c r="M131" i="8"/>
  <c r="M131" i="10" s="1"/>
  <c r="M147" i="8"/>
  <c r="M147" i="10" s="1"/>
  <c r="M39" i="8"/>
  <c r="M39" i="10" s="1"/>
  <c r="M29" i="8"/>
  <c r="M29" i="10" s="1"/>
  <c r="M53" i="8"/>
  <c r="M98" i="8"/>
  <c r="M98" i="10" s="1"/>
  <c r="M120" i="8"/>
  <c r="M120" i="10" s="1"/>
  <c r="M100" i="8"/>
  <c r="M100" i="10" s="1"/>
  <c r="M122" i="8"/>
  <c r="M122" i="10" s="1"/>
  <c r="M10" i="8"/>
  <c r="M10" i="10" s="1"/>
  <c r="M26" i="8"/>
  <c r="M26" i="10" s="1"/>
  <c r="M42" i="8"/>
  <c r="M42" i="10" s="1"/>
  <c r="M58" i="8"/>
  <c r="M58" i="10" s="1"/>
  <c r="M74" i="8"/>
  <c r="M74" i="10" s="1"/>
  <c r="M25" i="8"/>
  <c r="M25" i="10" s="1"/>
  <c r="M5" i="8"/>
  <c r="M5" i="10" s="1"/>
  <c r="M57" i="8"/>
  <c r="M57" i="10" s="1"/>
  <c r="M101" i="8"/>
  <c r="M101" i="10" s="1"/>
  <c r="M117" i="8"/>
  <c r="M117" i="10" s="1"/>
  <c r="M133" i="8"/>
  <c r="M133" i="10" s="1"/>
  <c r="M17" i="8"/>
  <c r="M17" i="10" s="1"/>
  <c r="M47" i="8"/>
  <c r="M47" i="10" s="1"/>
  <c r="M67" i="8"/>
  <c r="M67" i="10" s="1"/>
  <c r="M69" i="8"/>
  <c r="M69" i="10" s="1"/>
  <c r="M114" i="8"/>
  <c r="M114" i="10" s="1"/>
  <c r="M136" i="8"/>
  <c r="M136" i="10" s="1"/>
  <c r="M116" i="8"/>
  <c r="M116" i="10" s="1"/>
  <c r="M12" i="8"/>
  <c r="M12" i="10" s="1"/>
  <c r="M28" i="8"/>
  <c r="M28" i="10" s="1"/>
  <c r="M44" i="8"/>
  <c r="M44" i="10" s="1"/>
  <c r="M60" i="8"/>
  <c r="M60" i="10" s="1"/>
  <c r="M76" i="8"/>
  <c r="M76" i="10" s="1"/>
  <c r="M41" i="8"/>
  <c r="M41" i="10" s="1"/>
  <c r="M21" i="8"/>
  <c r="M21" i="10" s="1"/>
  <c r="M61" i="8"/>
  <c r="M61" i="10" s="1"/>
  <c r="M103" i="8"/>
  <c r="M103" i="10" s="1"/>
  <c r="M119" i="8"/>
  <c r="M119" i="10" s="1"/>
  <c r="M135" i="8"/>
  <c r="M135" i="10" s="1"/>
  <c r="M33" i="8"/>
  <c r="M33" i="10" s="1"/>
  <c r="M55" i="8"/>
  <c r="M55" i="10" s="1"/>
  <c r="M102" i="8"/>
  <c r="M102" i="10" s="1"/>
  <c r="M92" i="8"/>
  <c r="M92" i="10" s="1"/>
  <c r="M130" i="8"/>
  <c r="M130" i="10" s="1"/>
  <c r="M35" i="8"/>
  <c r="M35" i="10" s="1"/>
  <c r="M132" i="8"/>
  <c r="M132" i="10" s="1"/>
  <c r="M14" i="8"/>
  <c r="M14" i="10" s="1"/>
  <c r="M30" i="8"/>
  <c r="M30" i="10" s="1"/>
  <c r="M46" i="8"/>
  <c r="M46" i="10" s="1"/>
  <c r="M62" i="8"/>
  <c r="M62" i="10" s="1"/>
  <c r="M78" i="8"/>
  <c r="M78" i="10" s="1"/>
  <c r="M15" i="8"/>
  <c r="M15" i="10" s="1"/>
  <c r="M37" i="8"/>
  <c r="M37" i="10" s="1"/>
  <c r="M89" i="8"/>
  <c r="M89" i="10" s="1"/>
  <c r="M105" i="8"/>
  <c r="M105" i="10" s="1"/>
  <c r="M121" i="8"/>
  <c r="M121" i="10" s="1"/>
  <c r="M137" i="8"/>
  <c r="M137" i="10" s="1"/>
  <c r="M63" i="8"/>
  <c r="M63" i="10" s="1"/>
  <c r="M65" i="8"/>
  <c r="M65" i="10" s="1"/>
  <c r="M118" i="8"/>
  <c r="M118" i="10" s="1"/>
  <c r="M108" i="8"/>
  <c r="M108" i="10" s="1"/>
  <c r="M148" i="8"/>
  <c r="M94" i="8"/>
  <c r="M94" i="10" s="1"/>
  <c r="M140" i="8"/>
  <c r="M140" i="10" s="1"/>
  <c r="M16" i="8"/>
  <c r="M16" i="10" s="1"/>
  <c r="M32" i="8"/>
  <c r="M32" i="10" s="1"/>
  <c r="M48" i="8"/>
  <c r="M48" i="10" s="1"/>
  <c r="M64" i="8"/>
  <c r="M64" i="10" s="1"/>
  <c r="M80" i="8"/>
  <c r="M80" i="10" s="1"/>
  <c r="M31" i="8"/>
  <c r="M59" i="8"/>
  <c r="M59" i="10" s="1"/>
  <c r="M91" i="8"/>
  <c r="M91" i="10" s="1"/>
  <c r="M107" i="8"/>
  <c r="M107" i="10" s="1"/>
  <c r="M123" i="8"/>
  <c r="M123" i="10" s="1"/>
  <c r="M139" i="8"/>
  <c r="M139" i="10" s="1"/>
  <c r="M79" i="8"/>
  <c r="M79" i="10" s="1"/>
  <c r="M73" i="8"/>
  <c r="M73" i="10" s="1"/>
  <c r="M134" i="8"/>
  <c r="M134" i="10" s="1"/>
  <c r="M124" i="8"/>
  <c r="M124" i="10" s="1"/>
  <c r="M126" i="8"/>
  <c r="M126" i="10" s="1"/>
  <c r="M138" i="8"/>
  <c r="M138" i="10" s="1"/>
  <c r="M149" i="8"/>
  <c r="M149" i="10" s="1"/>
  <c r="M18" i="8"/>
  <c r="M18" i="10" s="1"/>
  <c r="M34" i="8"/>
  <c r="M34" i="10" s="1"/>
  <c r="M50" i="8"/>
  <c r="M50" i="10" s="1"/>
  <c r="M66" i="8"/>
  <c r="M66" i="10" s="1"/>
  <c r="M82" i="8"/>
  <c r="M82" i="10" s="1"/>
  <c r="M51" i="8"/>
  <c r="M51" i="10" s="1"/>
  <c r="M11" i="8"/>
  <c r="M11" i="10" s="1"/>
  <c r="M93" i="8"/>
  <c r="M93" i="10" s="1"/>
  <c r="M109" i="8"/>
  <c r="M109" i="10" s="1"/>
  <c r="M125" i="8"/>
  <c r="M125" i="10" s="1"/>
  <c r="M141" i="8"/>
  <c r="M141" i="10" s="1"/>
  <c r="M87" i="8"/>
  <c r="M87" i="10" s="1"/>
  <c r="M77" i="8"/>
  <c r="M77" i="10" s="1"/>
  <c r="M146" i="8"/>
  <c r="M146" i="10" s="1"/>
  <c r="M150" i="8"/>
  <c r="M150" i="10" s="1"/>
  <c r="M128" i="8"/>
  <c r="M128" i="10" s="1"/>
  <c r="M96" i="8"/>
  <c r="M96" i="10" s="1"/>
  <c r="M45" i="8"/>
  <c r="M45" i="10" s="1"/>
  <c r="M20" i="8"/>
  <c r="M20" i="10" s="1"/>
  <c r="M36" i="8"/>
  <c r="M36" i="10" s="1"/>
  <c r="M52" i="8"/>
  <c r="M52" i="10" s="1"/>
  <c r="M68" i="8"/>
  <c r="M68" i="10" s="1"/>
  <c r="M84" i="8"/>
  <c r="M84" i="10" s="1"/>
  <c r="M71" i="8"/>
  <c r="M71" i="10" s="1"/>
  <c r="M27" i="8"/>
  <c r="M27" i="10" s="1"/>
  <c r="M95" i="8"/>
  <c r="M95" i="10" s="1"/>
  <c r="M111" i="8"/>
  <c r="M111" i="10" s="1"/>
  <c r="M127" i="8"/>
  <c r="M127" i="10" s="1"/>
  <c r="M143" i="8"/>
  <c r="M143" i="10" s="1"/>
  <c r="M7" i="8"/>
  <c r="M7" i="10" s="1"/>
  <c r="M81" i="8"/>
  <c r="M81" i="10" s="1"/>
  <c r="M110" i="8"/>
  <c r="M110" i="10" s="1"/>
  <c r="M142" i="8"/>
  <c r="M142" i="10" s="1"/>
  <c r="M88" i="8"/>
  <c r="M88" i="10" s="1"/>
  <c r="M112" i="8"/>
  <c r="M112" i="10" s="1"/>
  <c r="M90" i="8"/>
  <c r="M90" i="10" s="1"/>
  <c r="F108" i="8"/>
  <c r="F108" i="10" s="1"/>
  <c r="F76" i="8"/>
  <c r="F76" i="10" s="1"/>
  <c r="F118" i="8"/>
  <c r="F118" i="10" s="1"/>
  <c r="L147" i="8"/>
  <c r="L147" i="10" s="1"/>
  <c r="L74" i="8"/>
  <c r="L74" i="10" s="1"/>
  <c r="L103" i="8"/>
  <c r="L103" i="10" s="1"/>
  <c r="L135" i="8"/>
  <c r="L135" i="10" s="1"/>
  <c r="L102" i="8"/>
  <c r="L102" i="10" s="1"/>
  <c r="L71" i="8"/>
  <c r="L71" i="10" s="1"/>
  <c r="L12" i="8"/>
  <c r="L12" i="10" s="1"/>
  <c r="L28" i="8"/>
  <c r="L28" i="10" s="1"/>
  <c r="L44" i="8"/>
  <c r="L44" i="10" s="1"/>
  <c r="L60" i="8"/>
  <c r="L60" i="10" s="1"/>
  <c r="L76" i="8"/>
  <c r="L76" i="10" s="1"/>
  <c r="L17" i="8"/>
  <c r="L17" i="10" s="1"/>
  <c r="L33" i="8"/>
  <c r="L33" i="10" s="1"/>
  <c r="L75" i="8"/>
  <c r="L75" i="10" s="1"/>
  <c r="L89" i="8"/>
  <c r="L89" i="10" s="1"/>
  <c r="L105" i="8"/>
  <c r="L105" i="10" s="1"/>
  <c r="L121" i="8"/>
  <c r="L121" i="10" s="1"/>
  <c r="L63" i="8"/>
  <c r="L63" i="10" s="1"/>
  <c r="L80" i="8"/>
  <c r="L80" i="10" s="1"/>
  <c r="L88" i="8"/>
  <c r="L88" i="10" s="1"/>
  <c r="L104" i="8"/>
  <c r="L104" i="10" s="1"/>
  <c r="L120" i="8"/>
  <c r="L120" i="10" s="1"/>
  <c r="L136" i="8"/>
  <c r="L136" i="10" s="1"/>
  <c r="L150" i="8"/>
  <c r="L150" i="10" s="1"/>
  <c r="L14" i="8"/>
  <c r="L14" i="10" s="1"/>
  <c r="L30" i="8"/>
  <c r="L30" i="10" s="1"/>
  <c r="L46" i="8"/>
  <c r="L46" i="10" s="1"/>
  <c r="L62" i="8"/>
  <c r="L62" i="10" s="1"/>
  <c r="L78" i="8"/>
  <c r="L78" i="10" s="1"/>
  <c r="L19" i="8"/>
  <c r="L19" i="10" s="1"/>
  <c r="L35" i="8"/>
  <c r="L35" i="10" s="1"/>
  <c r="L84" i="8"/>
  <c r="L84" i="10" s="1"/>
  <c r="L91" i="8"/>
  <c r="L91" i="10" s="1"/>
  <c r="L107" i="8"/>
  <c r="L107" i="10" s="1"/>
  <c r="L123" i="8"/>
  <c r="L123" i="10" s="1"/>
  <c r="L79" i="8"/>
  <c r="L79" i="10" s="1"/>
  <c r="L81" i="8"/>
  <c r="L81" i="10" s="1"/>
  <c r="L90" i="8"/>
  <c r="L90" i="10" s="1"/>
  <c r="L106" i="8"/>
  <c r="L106" i="10" s="1"/>
  <c r="L122" i="8"/>
  <c r="L122" i="10" s="1"/>
  <c r="L138" i="8"/>
  <c r="L138" i="10" s="1"/>
  <c r="L145" i="8"/>
  <c r="L145" i="10" s="1"/>
  <c r="L16" i="8"/>
  <c r="L16" i="10" s="1"/>
  <c r="L32" i="8"/>
  <c r="L32" i="10" s="1"/>
  <c r="L48" i="8"/>
  <c r="L48" i="10" s="1"/>
  <c r="L64" i="8"/>
  <c r="L64" i="10" s="1"/>
  <c r="L5" i="8"/>
  <c r="L5" i="10" s="1"/>
  <c r="L21" i="8"/>
  <c r="L21" i="10" s="1"/>
  <c r="L37" i="8"/>
  <c r="L37" i="10" s="1"/>
  <c r="L85" i="8"/>
  <c r="L85" i="10" s="1"/>
  <c r="L93" i="8"/>
  <c r="L93" i="10" s="1"/>
  <c r="L109" i="8"/>
  <c r="L109" i="10" s="1"/>
  <c r="L125" i="8"/>
  <c r="L125" i="10" s="1"/>
  <c r="L87" i="8"/>
  <c r="L87" i="10" s="1"/>
  <c r="L67" i="8"/>
  <c r="L67" i="10" s="1"/>
  <c r="L92" i="8"/>
  <c r="L92" i="10" s="1"/>
  <c r="L108" i="8"/>
  <c r="L108" i="10" s="1"/>
  <c r="L124" i="8"/>
  <c r="L124" i="10" s="1"/>
  <c r="L140" i="8"/>
  <c r="L140" i="10" s="1"/>
  <c r="L139" i="8"/>
  <c r="L139" i="10" s="1"/>
  <c r="L18" i="8"/>
  <c r="L18" i="10" s="1"/>
  <c r="L34" i="8"/>
  <c r="L34" i="10" s="1"/>
  <c r="L66" i="8"/>
  <c r="L66" i="10" s="1"/>
  <c r="L7" i="8"/>
  <c r="L7" i="10" s="1"/>
  <c r="L23" i="8"/>
  <c r="L23" i="10" s="1"/>
  <c r="L39" i="8"/>
  <c r="L39" i="10" s="1"/>
  <c r="L59" i="8"/>
  <c r="L59" i="10" s="1"/>
  <c r="L95" i="8"/>
  <c r="L95" i="10" s="1"/>
  <c r="L127" i="8"/>
  <c r="L127" i="10" s="1"/>
  <c r="L47" i="8"/>
  <c r="L47" i="10" s="1"/>
  <c r="L110" i="8"/>
  <c r="L110" i="10" s="1"/>
  <c r="L126" i="8"/>
  <c r="L126" i="10" s="1"/>
  <c r="L141" i="8"/>
  <c r="L141" i="10" s="1"/>
  <c r="L134" i="8"/>
  <c r="L134" i="10" s="1"/>
  <c r="L50" i="8"/>
  <c r="L50" i="10" s="1"/>
  <c r="L111" i="8"/>
  <c r="L111" i="10" s="1"/>
  <c r="L94" i="8"/>
  <c r="L94" i="10" s="1"/>
  <c r="L142" i="8"/>
  <c r="L142" i="10" s="1"/>
  <c r="L118" i="8"/>
  <c r="L118" i="10" s="1"/>
  <c r="L45" i="8"/>
  <c r="L45" i="10" s="1"/>
  <c r="L20" i="8"/>
  <c r="L20" i="10" s="1"/>
  <c r="L36" i="8"/>
  <c r="L36" i="10" s="1"/>
  <c r="L52" i="8"/>
  <c r="L52" i="10" s="1"/>
  <c r="L68" i="8"/>
  <c r="L68" i="10" s="1"/>
  <c r="L9" i="8"/>
  <c r="L9" i="10" s="1"/>
  <c r="L25" i="8"/>
  <c r="L25" i="10" s="1"/>
  <c r="L41" i="8"/>
  <c r="L41" i="10" s="1"/>
  <c r="L49" i="8"/>
  <c r="L49" i="10" s="1"/>
  <c r="L97" i="8"/>
  <c r="L97" i="10" s="1"/>
  <c r="L113" i="8"/>
  <c r="L113" i="10" s="1"/>
  <c r="L129" i="8"/>
  <c r="L129" i="10" s="1"/>
  <c r="L55" i="8"/>
  <c r="L55" i="10" s="1"/>
  <c r="L53" i="8"/>
  <c r="L53" i="10" s="1"/>
  <c r="L96" i="8"/>
  <c r="L96" i="10" s="1"/>
  <c r="L112" i="8"/>
  <c r="L112" i="10" s="1"/>
  <c r="L128" i="8"/>
  <c r="L128" i="10" s="1"/>
  <c r="L144" i="8"/>
  <c r="L144" i="10" s="1"/>
  <c r="L149" i="8"/>
  <c r="L149" i="10" s="1"/>
  <c r="L6" i="8"/>
  <c r="L6" i="10" s="1"/>
  <c r="L22" i="8"/>
  <c r="L22" i="10" s="1"/>
  <c r="L38" i="8"/>
  <c r="L38" i="10" s="1"/>
  <c r="L54" i="8"/>
  <c r="L54" i="10" s="1"/>
  <c r="L70" i="8"/>
  <c r="L70" i="10" s="1"/>
  <c r="L11" i="8"/>
  <c r="L11" i="10" s="1"/>
  <c r="L27" i="8"/>
  <c r="L27" i="10" s="1"/>
  <c r="L43" i="8"/>
  <c r="L43" i="10" s="1"/>
  <c r="L57" i="8"/>
  <c r="L57" i="10" s="1"/>
  <c r="L99" i="8"/>
  <c r="L99" i="10" s="1"/>
  <c r="L115" i="8"/>
  <c r="L115" i="10" s="1"/>
  <c r="L131" i="8"/>
  <c r="L131" i="10" s="1"/>
  <c r="L65" i="8"/>
  <c r="L65" i="10" s="1"/>
  <c r="L69" i="8"/>
  <c r="L69" i="10" s="1"/>
  <c r="L98" i="8"/>
  <c r="L98" i="10" s="1"/>
  <c r="L114" i="8"/>
  <c r="L114" i="10" s="1"/>
  <c r="L130" i="8"/>
  <c r="L130" i="10" s="1"/>
  <c r="L146" i="8"/>
  <c r="L146" i="10" s="1"/>
  <c r="L143" i="8"/>
  <c r="L143" i="10" s="1"/>
  <c r="L8" i="8"/>
  <c r="L8" i="10" s="1"/>
  <c r="L24" i="8"/>
  <c r="L24" i="10" s="1"/>
  <c r="L40" i="8"/>
  <c r="L40" i="10" s="1"/>
  <c r="L56" i="8"/>
  <c r="L56" i="10" s="1"/>
  <c r="L72" i="8"/>
  <c r="L72" i="10" s="1"/>
  <c r="L13" i="8"/>
  <c r="L13" i="10" s="1"/>
  <c r="L29" i="8"/>
  <c r="L29" i="10" s="1"/>
  <c r="L51" i="8"/>
  <c r="L51" i="10" s="1"/>
  <c r="L61" i="8"/>
  <c r="L61" i="10" s="1"/>
  <c r="L101" i="8"/>
  <c r="L101" i="10" s="1"/>
  <c r="L117" i="8"/>
  <c r="L117" i="10" s="1"/>
  <c r="L133" i="8"/>
  <c r="L133" i="10" s="1"/>
  <c r="L73" i="8"/>
  <c r="L73" i="10" s="1"/>
  <c r="L82" i="8"/>
  <c r="L82" i="10" s="1"/>
  <c r="L100" i="8"/>
  <c r="L100" i="10" s="1"/>
  <c r="L116" i="8"/>
  <c r="L116" i="10" s="1"/>
  <c r="L132" i="8"/>
  <c r="L132" i="10" s="1"/>
  <c r="L148" i="8"/>
  <c r="L148" i="10" s="1"/>
  <c r="L10" i="8"/>
  <c r="L10" i="10" s="1"/>
  <c r="L26" i="8"/>
  <c r="L26" i="10" s="1"/>
  <c r="L42" i="8"/>
  <c r="L42" i="10" s="1"/>
  <c r="L58" i="8"/>
  <c r="L58" i="10" s="1"/>
  <c r="L15" i="8"/>
  <c r="L15" i="10" s="1"/>
  <c r="L31" i="8"/>
  <c r="L31" i="10" s="1"/>
  <c r="L86" i="8"/>
  <c r="L86" i="10" s="1"/>
  <c r="L119" i="8"/>
  <c r="L119" i="10" s="1"/>
  <c r="L77" i="8"/>
  <c r="L77" i="10" s="1"/>
  <c r="L83" i="8"/>
  <c r="L83" i="10" s="1"/>
  <c r="L137" i="8"/>
  <c r="L137" i="10" s="1"/>
  <c r="F92" i="8"/>
  <c r="F92" i="10" s="1"/>
  <c r="F119" i="8"/>
  <c r="F119" i="10" s="1"/>
  <c r="F5" i="8"/>
  <c r="F5" i="10" s="1"/>
  <c r="F102" i="8"/>
  <c r="F102" i="10" s="1"/>
  <c r="F51" i="8"/>
  <c r="F51" i="10" s="1"/>
  <c r="F34" i="8"/>
  <c r="F34" i="10" s="1"/>
  <c r="F94" i="8"/>
  <c r="F94" i="10" s="1"/>
  <c r="F80" i="8"/>
  <c r="F80" i="10" s="1"/>
  <c r="F106" i="8"/>
  <c r="F106" i="10" s="1"/>
  <c r="F131" i="8"/>
  <c r="F131" i="10" s="1"/>
  <c r="F72" i="8"/>
  <c r="F72" i="10" s="1"/>
  <c r="F17" i="8"/>
  <c r="F17" i="10" s="1"/>
  <c r="F98" i="8"/>
  <c r="F98" i="10" s="1"/>
  <c r="F47" i="8"/>
  <c r="F47" i="10" s="1"/>
  <c r="F95" i="8"/>
  <c r="F95" i="10" s="1"/>
  <c r="E25" i="8"/>
  <c r="E25" i="10" s="1"/>
  <c r="E53" i="8"/>
  <c r="E53" i="10" s="1"/>
  <c r="E116" i="8"/>
  <c r="E116" i="10" s="1"/>
  <c r="E99" i="8"/>
  <c r="E99" i="10" s="1"/>
  <c r="E16" i="8"/>
  <c r="E16" i="10" s="1"/>
  <c r="E29" i="8"/>
  <c r="E29" i="10" s="1"/>
  <c r="E78" i="8"/>
  <c r="E78" i="10" s="1"/>
  <c r="E142" i="8"/>
  <c r="E142" i="10" s="1"/>
  <c r="E23" i="8"/>
  <c r="E23" i="10" s="1"/>
  <c r="E126" i="8"/>
  <c r="E126" i="10" s="1"/>
  <c r="E124" i="8"/>
  <c r="E124" i="10" s="1"/>
  <c r="E106" i="8"/>
  <c r="E106" i="10" s="1"/>
  <c r="E42" i="8"/>
  <c r="E42" i="10" s="1"/>
  <c r="E39" i="8"/>
  <c r="E39" i="10" s="1"/>
  <c r="E72" i="8"/>
  <c r="E72" i="10" s="1"/>
  <c r="E71" i="8"/>
  <c r="E71" i="10" s="1"/>
  <c r="E86" i="8"/>
  <c r="E86" i="10" s="1"/>
  <c r="E149" i="8"/>
  <c r="E149" i="10" s="1"/>
  <c r="J107" i="8"/>
  <c r="J107" i="10" s="1"/>
  <c r="J119" i="8"/>
  <c r="J119" i="10" s="1"/>
  <c r="J64" i="8"/>
  <c r="J64" i="10" s="1"/>
  <c r="J112" i="8"/>
  <c r="J112" i="10" s="1"/>
  <c r="J53" i="8"/>
  <c r="J53" i="10" s="1"/>
  <c r="J120" i="8"/>
  <c r="J120" i="10" s="1"/>
  <c r="J67" i="8"/>
  <c r="J67" i="10" s="1"/>
  <c r="J136" i="8"/>
  <c r="J136" i="10" s="1"/>
  <c r="J115" i="8"/>
  <c r="J115" i="10" s="1"/>
  <c r="J129" i="8"/>
  <c r="J129" i="10" s="1"/>
  <c r="J74" i="8"/>
  <c r="J74" i="10" s="1"/>
  <c r="J139" i="8"/>
  <c r="J139" i="10" s="1"/>
  <c r="J143" i="8"/>
  <c r="J143" i="10" s="1"/>
  <c r="J15" i="8"/>
  <c r="J15" i="10" s="1"/>
  <c r="J54" i="8"/>
  <c r="J54" i="10" s="1"/>
  <c r="J93" i="8"/>
  <c r="J93" i="10" s="1"/>
  <c r="J116" i="8"/>
  <c r="J116" i="10" s="1"/>
  <c r="J57" i="8"/>
  <c r="J57" i="10" s="1"/>
  <c r="G84" i="8"/>
  <c r="G84" i="10" s="1"/>
  <c r="G57" i="8"/>
  <c r="G57" i="10" s="1"/>
  <c r="G109" i="8"/>
  <c r="G109" i="10" s="1"/>
  <c r="G50" i="8"/>
  <c r="G50" i="10" s="1"/>
  <c r="G148" i="8"/>
  <c r="G148" i="10" s="1"/>
  <c r="G100" i="8"/>
  <c r="G100" i="10" s="1"/>
  <c r="G21" i="8"/>
  <c r="G21" i="10" s="1"/>
  <c r="G72" i="8"/>
  <c r="G72" i="10" s="1"/>
  <c r="G14" i="8"/>
  <c r="G14" i="10" s="1"/>
  <c r="G127" i="8"/>
  <c r="G127" i="10" s="1"/>
  <c r="G96" i="8"/>
  <c r="G96" i="10" s="1"/>
  <c r="G17" i="8"/>
  <c r="G17" i="10" s="1"/>
  <c r="G126" i="8"/>
  <c r="G126" i="10" s="1"/>
  <c r="G47" i="8"/>
  <c r="G47" i="10" s="1"/>
  <c r="G69" i="8"/>
  <c r="G69" i="10" s="1"/>
  <c r="G24" i="8"/>
  <c r="G24" i="10" s="1"/>
  <c r="G113" i="8"/>
  <c r="G113" i="10" s="1"/>
  <c r="G54" i="8"/>
  <c r="G54" i="10" s="1"/>
  <c r="G95" i="8"/>
  <c r="G95" i="10" s="1"/>
  <c r="K81" i="8"/>
  <c r="K81" i="10" s="1"/>
  <c r="K13" i="8"/>
  <c r="K13" i="10" s="1"/>
  <c r="K110" i="8"/>
  <c r="K110" i="10" s="1"/>
  <c r="K27" i="8"/>
  <c r="K27" i="10" s="1"/>
  <c r="K108" i="8"/>
  <c r="K108" i="10" s="1"/>
  <c r="K25" i="8"/>
  <c r="K25" i="10" s="1"/>
  <c r="K73" i="8"/>
  <c r="K73" i="10" s="1"/>
  <c r="K136" i="8"/>
  <c r="K136" i="10" s="1"/>
  <c r="K111" i="8"/>
  <c r="K111" i="10" s="1"/>
  <c r="I121" i="8"/>
  <c r="I121" i="10" s="1"/>
  <c r="I58" i="8"/>
  <c r="I58" i="10" s="1"/>
  <c r="I55" i="8"/>
  <c r="I55" i="10" s="1"/>
  <c r="F89" i="8"/>
  <c r="F89" i="10" s="1"/>
  <c r="F135" i="8"/>
  <c r="F135" i="10" s="1"/>
  <c r="F21" i="8"/>
  <c r="F21" i="10" s="1"/>
  <c r="F66" i="8"/>
  <c r="F66" i="10" s="1"/>
  <c r="F122" i="8"/>
  <c r="F122" i="10" s="1"/>
  <c r="F60" i="8"/>
  <c r="F60" i="10" s="1"/>
  <c r="D6" i="8"/>
  <c r="D6" i="10" s="1"/>
  <c r="D22" i="8"/>
  <c r="D22" i="10" s="1"/>
  <c r="D38" i="8"/>
  <c r="D38" i="10" s="1"/>
  <c r="D54" i="8"/>
  <c r="D54" i="10" s="1"/>
  <c r="D70" i="8"/>
  <c r="D70" i="10" s="1"/>
  <c r="D25" i="8"/>
  <c r="D25" i="10" s="1"/>
  <c r="D41" i="8"/>
  <c r="D41" i="10" s="1"/>
  <c r="D82" i="8"/>
  <c r="D82" i="10" s="1"/>
  <c r="D89" i="8"/>
  <c r="D89" i="10" s="1"/>
  <c r="D121" i="8"/>
  <c r="D121" i="10" s="1"/>
  <c r="D102" i="8"/>
  <c r="D102" i="10" s="1"/>
  <c r="D143" i="8"/>
  <c r="D143" i="10" s="1"/>
  <c r="D26" i="8"/>
  <c r="D26" i="10" s="1"/>
  <c r="D125" i="8"/>
  <c r="D125" i="10" s="1"/>
  <c r="D145" i="8"/>
  <c r="D145" i="10" s="1"/>
  <c r="D8" i="8"/>
  <c r="D8" i="10" s="1"/>
  <c r="D24" i="8"/>
  <c r="D24" i="10" s="1"/>
  <c r="D40" i="8"/>
  <c r="D40" i="10" s="1"/>
  <c r="D56" i="8"/>
  <c r="D56" i="10" s="1"/>
  <c r="D72" i="8"/>
  <c r="D72" i="10" s="1"/>
  <c r="D11" i="8"/>
  <c r="D11" i="10" s="1"/>
  <c r="D27" i="8"/>
  <c r="D27" i="10" s="1"/>
  <c r="D43" i="8"/>
  <c r="D43" i="10" s="1"/>
  <c r="D83" i="8"/>
  <c r="D83" i="10" s="1"/>
  <c r="D91" i="8"/>
  <c r="D91" i="10" s="1"/>
  <c r="D107" i="8"/>
  <c r="D107" i="10" s="1"/>
  <c r="D123" i="8"/>
  <c r="D123" i="10" s="1"/>
  <c r="D53" i="8"/>
  <c r="D53" i="10" s="1"/>
  <c r="D81" i="8"/>
  <c r="D81" i="10" s="1"/>
  <c r="D104" i="8"/>
  <c r="D104" i="10" s="1"/>
  <c r="D120" i="8"/>
  <c r="D120" i="10" s="1"/>
  <c r="D136" i="8"/>
  <c r="D136" i="10" s="1"/>
  <c r="D150" i="8"/>
  <c r="D150" i="10" s="1"/>
  <c r="D139" i="8"/>
  <c r="D139" i="10" s="1"/>
  <c r="D42" i="8"/>
  <c r="D42" i="10" s="1"/>
  <c r="D71" i="8"/>
  <c r="D71" i="10" s="1"/>
  <c r="D12" i="8"/>
  <c r="D12" i="10" s="1"/>
  <c r="D28" i="8"/>
  <c r="D28" i="10" s="1"/>
  <c r="D44" i="8"/>
  <c r="D44" i="10" s="1"/>
  <c r="D60" i="8"/>
  <c r="D60" i="10" s="1"/>
  <c r="D76" i="8"/>
  <c r="D76" i="10" s="1"/>
  <c r="D15" i="8"/>
  <c r="D15" i="10" s="1"/>
  <c r="D31" i="8"/>
  <c r="D31" i="10" s="1"/>
  <c r="D49" i="8"/>
  <c r="D49" i="10" s="1"/>
  <c r="D47" i="8"/>
  <c r="D47" i="10" s="1"/>
  <c r="D95" i="8"/>
  <c r="D95" i="10" s="1"/>
  <c r="D111" i="8"/>
  <c r="D111" i="10" s="1"/>
  <c r="D127" i="8"/>
  <c r="D127" i="10" s="1"/>
  <c r="D75" i="8"/>
  <c r="D75" i="10" s="1"/>
  <c r="D92" i="8"/>
  <c r="D92" i="10" s="1"/>
  <c r="D108" i="8"/>
  <c r="D108" i="10" s="1"/>
  <c r="D124" i="8"/>
  <c r="D124" i="10" s="1"/>
  <c r="D140" i="8"/>
  <c r="D140" i="10" s="1"/>
  <c r="D61" i="8"/>
  <c r="D61" i="10" s="1"/>
  <c r="D17" i="8"/>
  <c r="D17" i="10" s="1"/>
  <c r="D113" i="8"/>
  <c r="D113" i="10" s="1"/>
  <c r="D86" i="8"/>
  <c r="D86" i="10" s="1"/>
  <c r="D110" i="8"/>
  <c r="D110" i="10" s="1"/>
  <c r="D126" i="8"/>
  <c r="D126" i="10" s="1"/>
  <c r="D142" i="8"/>
  <c r="D142" i="10" s="1"/>
  <c r="D74" i="8"/>
  <c r="D74" i="10" s="1"/>
  <c r="D65" i="8"/>
  <c r="D65" i="10" s="1"/>
  <c r="D106" i="8"/>
  <c r="D106" i="10" s="1"/>
  <c r="D14" i="8"/>
  <c r="D14" i="10" s="1"/>
  <c r="D30" i="8"/>
  <c r="D30" i="10" s="1"/>
  <c r="D46" i="8"/>
  <c r="D46" i="10" s="1"/>
  <c r="D62" i="8"/>
  <c r="D62" i="10" s="1"/>
  <c r="D78" i="8"/>
  <c r="D78" i="10" s="1"/>
  <c r="D33" i="8"/>
  <c r="D33" i="10" s="1"/>
  <c r="D57" i="8"/>
  <c r="D57" i="10" s="1"/>
  <c r="D55" i="8"/>
  <c r="D55" i="10" s="1"/>
  <c r="D97" i="8"/>
  <c r="D97" i="10" s="1"/>
  <c r="D129" i="8"/>
  <c r="D129" i="10" s="1"/>
  <c r="D94" i="8"/>
  <c r="D94" i="10" s="1"/>
  <c r="D88" i="8"/>
  <c r="D88" i="10" s="1"/>
  <c r="D13" i="8"/>
  <c r="D13" i="10" s="1"/>
  <c r="D45" i="8"/>
  <c r="D45" i="10" s="1"/>
  <c r="D90" i="8"/>
  <c r="D90" i="10" s="1"/>
  <c r="D16" i="8"/>
  <c r="D16" i="10" s="1"/>
  <c r="D32" i="8"/>
  <c r="D32" i="10" s="1"/>
  <c r="D48" i="8"/>
  <c r="D48" i="10" s="1"/>
  <c r="D64" i="8"/>
  <c r="D64" i="10" s="1"/>
  <c r="D80" i="8"/>
  <c r="D80" i="10" s="1"/>
  <c r="D19" i="8"/>
  <c r="D19" i="10" s="1"/>
  <c r="D35" i="8"/>
  <c r="D35" i="10" s="1"/>
  <c r="D63" i="8"/>
  <c r="D63" i="10" s="1"/>
  <c r="D67" i="8"/>
  <c r="D67" i="10" s="1"/>
  <c r="D99" i="8"/>
  <c r="D99" i="10" s="1"/>
  <c r="D115" i="8"/>
  <c r="D115" i="10" s="1"/>
  <c r="D131" i="8"/>
  <c r="D131" i="10" s="1"/>
  <c r="D87" i="8"/>
  <c r="D87" i="10" s="1"/>
  <c r="D96" i="8"/>
  <c r="D96" i="10" s="1"/>
  <c r="D112" i="8"/>
  <c r="D112" i="10" s="1"/>
  <c r="D128" i="8"/>
  <c r="D128" i="10" s="1"/>
  <c r="D144" i="8"/>
  <c r="D144" i="10" s="1"/>
  <c r="D147" i="8"/>
  <c r="D147" i="10" s="1"/>
  <c r="D29" i="8"/>
  <c r="D29" i="10" s="1"/>
  <c r="D93" i="8"/>
  <c r="D93" i="10" s="1"/>
  <c r="D122" i="8"/>
  <c r="D122" i="10" s="1"/>
  <c r="D18" i="8"/>
  <c r="D18" i="10" s="1"/>
  <c r="D34" i="8"/>
  <c r="D34" i="10" s="1"/>
  <c r="D50" i="8"/>
  <c r="D50" i="10" s="1"/>
  <c r="D66" i="8"/>
  <c r="D66" i="10" s="1"/>
  <c r="D5" i="8"/>
  <c r="D5" i="10" s="1"/>
  <c r="D21" i="8"/>
  <c r="D21" i="10" s="1"/>
  <c r="D37" i="8"/>
  <c r="D37" i="10" s="1"/>
  <c r="D73" i="8"/>
  <c r="D73" i="10" s="1"/>
  <c r="D84" i="8"/>
  <c r="D84" i="10" s="1"/>
  <c r="D101" i="8"/>
  <c r="D101" i="10" s="1"/>
  <c r="D117" i="8"/>
  <c r="D117" i="10" s="1"/>
  <c r="D133" i="8"/>
  <c r="D133" i="10" s="1"/>
  <c r="D51" i="8"/>
  <c r="D51" i="10" s="1"/>
  <c r="D98" i="8"/>
  <c r="D98" i="10" s="1"/>
  <c r="D114" i="8"/>
  <c r="D114" i="10" s="1"/>
  <c r="D130" i="8"/>
  <c r="D130" i="10" s="1"/>
  <c r="D146" i="8"/>
  <c r="D146" i="10" s="1"/>
  <c r="D141" i="8"/>
  <c r="D141" i="10" s="1"/>
  <c r="D10" i="8"/>
  <c r="D10" i="10" s="1"/>
  <c r="D20" i="8"/>
  <c r="D20" i="10" s="1"/>
  <c r="D36" i="8"/>
  <c r="D36" i="10" s="1"/>
  <c r="D52" i="8"/>
  <c r="D52" i="10" s="1"/>
  <c r="D68" i="8"/>
  <c r="D68" i="10" s="1"/>
  <c r="D7" i="8"/>
  <c r="D7" i="10" s="1"/>
  <c r="D23" i="8"/>
  <c r="D23" i="10" s="1"/>
  <c r="D39" i="8"/>
  <c r="D39" i="10" s="1"/>
  <c r="D77" i="8"/>
  <c r="D77" i="10" s="1"/>
  <c r="D85" i="8"/>
  <c r="D85" i="10" s="1"/>
  <c r="D103" i="8"/>
  <c r="D103" i="10" s="1"/>
  <c r="D119" i="8"/>
  <c r="D119" i="10" s="1"/>
  <c r="D135" i="8"/>
  <c r="D135" i="10" s="1"/>
  <c r="D59" i="8"/>
  <c r="D59" i="10" s="1"/>
  <c r="D100" i="8"/>
  <c r="D100" i="10" s="1"/>
  <c r="D116" i="8"/>
  <c r="D116" i="10" s="1"/>
  <c r="D132" i="8"/>
  <c r="D132" i="10" s="1"/>
  <c r="D148" i="8"/>
  <c r="D148" i="10" s="1"/>
  <c r="D137" i="8"/>
  <c r="D137" i="10" s="1"/>
  <c r="D9" i="8"/>
  <c r="D9" i="10" s="1"/>
  <c r="D105" i="8"/>
  <c r="D105" i="10" s="1"/>
  <c r="D69" i="8"/>
  <c r="D69" i="10" s="1"/>
  <c r="D79" i="8"/>
  <c r="D79" i="10" s="1"/>
  <c r="D118" i="8"/>
  <c r="D118" i="10" s="1"/>
  <c r="D134" i="8"/>
  <c r="D134" i="10" s="1"/>
  <c r="D149" i="8"/>
  <c r="D149" i="10" s="1"/>
  <c r="D58" i="8"/>
  <c r="D58" i="10" s="1"/>
  <c r="D109" i="8"/>
  <c r="D109" i="10" s="1"/>
  <c r="D138" i="8"/>
  <c r="D138" i="10" s="1"/>
  <c r="C6" i="8"/>
  <c r="C6" i="10" s="1"/>
  <c r="C89" i="8"/>
  <c r="C89" i="10" s="1"/>
  <c r="C66" i="8"/>
  <c r="C66" i="10" s="1"/>
  <c r="C116" i="8"/>
  <c r="C116" i="10" s="1"/>
  <c r="C65" i="8"/>
  <c r="C65" i="10" s="1"/>
  <c r="C136" i="8"/>
  <c r="C136" i="10" s="1"/>
  <c r="C142" i="8"/>
  <c r="C142" i="10" s="1"/>
  <c r="C42" i="8"/>
  <c r="C42" i="10" s="1"/>
  <c r="C125" i="8"/>
  <c r="C125" i="10" s="1"/>
  <c r="C70" i="8"/>
  <c r="C70" i="10" s="1"/>
  <c r="C44" i="8"/>
  <c r="C44" i="10" s="1"/>
  <c r="C127" i="8"/>
  <c r="C127" i="10" s="1"/>
  <c r="C41" i="8"/>
  <c r="C41" i="10" s="1"/>
  <c r="C7" i="8"/>
  <c r="C7" i="10" s="1"/>
  <c r="C86" i="8"/>
  <c r="C86" i="10" s="1"/>
  <c r="C100" i="8"/>
  <c r="C100" i="10" s="1"/>
  <c r="C84" i="8"/>
  <c r="C84" i="10" s="1"/>
  <c r="C146" i="8"/>
  <c r="C146" i="10" s="1"/>
  <c r="C103" i="8"/>
  <c r="C103" i="10" s="1"/>
  <c r="H14" i="8"/>
  <c r="H14" i="10" s="1"/>
  <c r="H86" i="8"/>
  <c r="H86" i="10" s="1"/>
  <c r="H139" i="8"/>
  <c r="H139" i="10" s="1"/>
  <c r="H131" i="8"/>
  <c r="H131" i="10" s="1"/>
  <c r="H59" i="8"/>
  <c r="H59" i="10" s="1"/>
  <c r="H132" i="8"/>
  <c r="H132" i="10" s="1"/>
  <c r="H29" i="8"/>
  <c r="H29" i="10" s="1"/>
  <c r="H118" i="8"/>
  <c r="H118" i="10" s="1"/>
  <c r="H79" i="8"/>
  <c r="H79" i="10" s="1"/>
  <c r="H146" i="8"/>
  <c r="H146" i="10" s="1"/>
  <c r="H28" i="8"/>
  <c r="H28" i="10" s="1"/>
  <c r="H49" i="8"/>
  <c r="H49" i="10" s="1"/>
  <c r="H122" i="8"/>
  <c r="H122" i="10" s="1"/>
  <c r="H19" i="8"/>
  <c r="H19" i="10" s="1"/>
  <c r="H92" i="8"/>
  <c r="H92" i="10" s="1"/>
  <c r="H145" i="8"/>
  <c r="H145" i="10" s="1"/>
  <c r="H26" i="8"/>
  <c r="H26" i="10" s="1"/>
  <c r="H12" i="8"/>
  <c r="H12" i="10" s="1"/>
  <c r="B96" i="8"/>
  <c r="B96" i="10" s="1"/>
  <c r="B31" i="8"/>
  <c r="B31" i="10" s="1"/>
  <c r="B17" i="8"/>
  <c r="B17" i="10" s="1"/>
  <c r="B107" i="8"/>
  <c r="B107" i="10" s="1"/>
  <c r="B54" i="8"/>
  <c r="B54" i="10" s="1"/>
  <c r="B82" i="8"/>
  <c r="B82" i="10" s="1"/>
  <c r="B89" i="8"/>
  <c r="B89" i="10" s="1"/>
  <c r="B36" i="8"/>
  <c r="B36" i="10" s="1"/>
  <c r="B122" i="8"/>
  <c r="B122" i="10" s="1"/>
  <c r="B57" i="8"/>
  <c r="B57" i="10" s="1"/>
  <c r="B130" i="8"/>
  <c r="B130" i="10" s="1"/>
  <c r="B133" i="8"/>
  <c r="B133" i="10" s="1"/>
  <c r="B7" i="8"/>
  <c r="B7" i="10" s="1"/>
  <c r="B118" i="8"/>
  <c r="B118" i="10" s="1"/>
  <c r="B53" i="8"/>
  <c r="B53" i="10" s="1"/>
  <c r="B114" i="8"/>
  <c r="B114" i="10" s="1"/>
  <c r="B113" i="8"/>
  <c r="B113" i="10" s="1"/>
  <c r="B60" i="8"/>
  <c r="B60" i="10" s="1"/>
  <c r="I37" i="8"/>
  <c r="I37" i="10" s="1"/>
  <c r="I124" i="8"/>
  <c r="I124" i="10" s="1"/>
  <c r="I71" i="8"/>
  <c r="I71" i="10" s="1"/>
  <c r="I34" i="8"/>
  <c r="I34" i="10" s="1"/>
  <c r="I30" i="8"/>
  <c r="I30" i="10" s="1"/>
  <c r="I42" i="8"/>
  <c r="I42" i="10" s="1"/>
  <c r="I41" i="8"/>
  <c r="I41" i="10" s="1"/>
  <c r="I128" i="8"/>
  <c r="I128" i="10" s="1"/>
  <c r="I138" i="8"/>
  <c r="I138" i="10" s="1"/>
  <c r="I36" i="8"/>
  <c r="I36" i="10" s="1"/>
  <c r="I62" i="8"/>
  <c r="I62" i="10" s="1"/>
  <c r="I28" i="8"/>
  <c r="I28" i="10" s="1"/>
  <c r="I13" i="8"/>
  <c r="I13" i="10" s="1"/>
  <c r="I100" i="8"/>
  <c r="I100" i="10" s="1"/>
  <c r="I115" i="8"/>
  <c r="I115" i="10" s="1"/>
  <c r="I82" i="8"/>
  <c r="I82" i="10" s="1"/>
  <c r="I93" i="8"/>
  <c r="I93" i="10" s="1"/>
  <c r="I76" i="8"/>
  <c r="I76" i="10" s="1"/>
  <c r="K6" i="8"/>
  <c r="K6" i="10" s="1"/>
  <c r="K91" i="8"/>
  <c r="K91" i="10" s="1"/>
  <c r="K146" i="8"/>
  <c r="K146" i="10" s="1"/>
  <c r="K40" i="8"/>
  <c r="K40" i="10" s="1"/>
  <c r="K79" i="8"/>
  <c r="K79" i="10" s="1"/>
  <c r="K42" i="8"/>
  <c r="K42" i="10" s="1"/>
  <c r="K127" i="8"/>
  <c r="K127" i="10" s="1"/>
  <c r="K12" i="8"/>
  <c r="K12" i="10" s="1"/>
  <c r="K97" i="8"/>
  <c r="K97" i="10" s="1"/>
  <c r="K72" i="8"/>
  <c r="K72" i="10" s="1"/>
  <c r="K55" i="8"/>
  <c r="K55" i="10" s="1"/>
  <c r="C22" i="8"/>
  <c r="C22" i="10" s="1"/>
  <c r="C105" i="8"/>
  <c r="C105" i="10" s="1"/>
  <c r="C149" i="8"/>
  <c r="C149" i="10" s="1"/>
  <c r="C8" i="8"/>
  <c r="C8" i="10" s="1"/>
  <c r="C91" i="8"/>
  <c r="C91" i="10" s="1"/>
  <c r="C74" i="8"/>
  <c r="C74" i="10" s="1"/>
  <c r="C9" i="8"/>
  <c r="C9" i="10" s="1"/>
  <c r="C58" i="8"/>
  <c r="C58" i="10" s="1"/>
  <c r="C60" i="8"/>
  <c r="C60" i="10" s="1"/>
  <c r="C96" i="8"/>
  <c r="C96" i="10" s="1"/>
  <c r="C5" i="8"/>
  <c r="C5" i="10" s="1"/>
  <c r="C75" i="8"/>
  <c r="C75" i="10" s="1"/>
  <c r="C131" i="8"/>
  <c r="C131" i="10" s="1"/>
  <c r="C23" i="8"/>
  <c r="C23" i="10" s="1"/>
  <c r="C94" i="8"/>
  <c r="C94" i="10" s="1"/>
  <c r="C18" i="8"/>
  <c r="C18" i="10" s="1"/>
  <c r="C101" i="8"/>
  <c r="C101" i="10" s="1"/>
  <c r="C137" i="8"/>
  <c r="C137" i="10" s="1"/>
  <c r="C132" i="8"/>
  <c r="C132" i="10" s="1"/>
  <c r="H30" i="8"/>
  <c r="H30" i="10" s="1"/>
  <c r="H103" i="8"/>
  <c r="H103" i="10" s="1"/>
  <c r="H31" i="8"/>
  <c r="H31" i="10" s="1"/>
  <c r="H39" i="8"/>
  <c r="H39" i="10" s="1"/>
  <c r="H75" i="8"/>
  <c r="H75" i="10" s="1"/>
  <c r="H83" i="8"/>
  <c r="H83" i="10" s="1"/>
  <c r="H45" i="8"/>
  <c r="H45" i="10" s="1"/>
  <c r="H84" i="8"/>
  <c r="H84" i="10" s="1"/>
  <c r="H36" i="8"/>
  <c r="H36" i="10" s="1"/>
  <c r="H110" i="8"/>
  <c r="H110" i="10" s="1"/>
  <c r="H78" i="8"/>
  <c r="H78" i="10" s="1"/>
  <c r="H65" i="8"/>
  <c r="H65" i="10" s="1"/>
  <c r="H50" i="8"/>
  <c r="H50" i="10" s="1"/>
  <c r="H35" i="8"/>
  <c r="H35" i="10" s="1"/>
  <c r="H108" i="8"/>
  <c r="H108" i="10" s="1"/>
  <c r="H150" i="8"/>
  <c r="H150" i="10" s="1"/>
  <c r="H42" i="8"/>
  <c r="H42" i="10" s="1"/>
  <c r="H96" i="8"/>
  <c r="H96" i="10" s="1"/>
  <c r="B141" i="8"/>
  <c r="B141" i="10" s="1"/>
  <c r="B15" i="8"/>
  <c r="B15" i="10" s="1"/>
  <c r="B149" i="8"/>
  <c r="B149" i="10" s="1"/>
  <c r="B91" i="8"/>
  <c r="B91" i="10" s="1"/>
  <c r="B38" i="8"/>
  <c r="B38" i="10" s="1"/>
  <c r="B140" i="8"/>
  <c r="B140" i="10" s="1"/>
  <c r="B75" i="8"/>
  <c r="B75" i="10" s="1"/>
  <c r="B20" i="8"/>
  <c r="B20" i="10" s="1"/>
  <c r="B106" i="8"/>
  <c r="B106" i="10" s="1"/>
  <c r="B41" i="8"/>
  <c r="B41" i="10" s="1"/>
  <c r="B49" i="8"/>
  <c r="B49" i="10" s="1"/>
  <c r="B117" i="8"/>
  <c r="B117" i="10" s="1"/>
  <c r="B64" i="8"/>
  <c r="B64" i="10" s="1"/>
  <c r="B102" i="8"/>
  <c r="B102" i="10" s="1"/>
  <c r="B37" i="8"/>
  <c r="B37" i="10" s="1"/>
  <c r="B58" i="8"/>
  <c r="B58" i="10" s="1"/>
  <c r="B97" i="8"/>
  <c r="B97" i="10" s="1"/>
  <c r="B44" i="8"/>
  <c r="B44" i="10" s="1"/>
  <c r="I53" i="8"/>
  <c r="I53" i="10" s="1"/>
  <c r="I140" i="8"/>
  <c r="I140" i="10" s="1"/>
  <c r="I87" i="8"/>
  <c r="I87" i="10" s="1"/>
  <c r="I24" i="8"/>
  <c r="I24" i="10" s="1"/>
  <c r="I127" i="8"/>
  <c r="I127" i="10" s="1"/>
  <c r="I106" i="8"/>
  <c r="I106" i="10" s="1"/>
  <c r="I57" i="8"/>
  <c r="I57" i="10" s="1"/>
  <c r="I144" i="8"/>
  <c r="I144" i="10" s="1"/>
  <c r="I149" i="8"/>
  <c r="I149" i="10" s="1"/>
  <c r="I74" i="8"/>
  <c r="I74" i="10" s="1"/>
  <c r="I103" i="8"/>
  <c r="I103" i="10" s="1"/>
  <c r="I143" i="8"/>
  <c r="I143" i="10" s="1"/>
  <c r="I29" i="8"/>
  <c r="I29" i="10" s="1"/>
  <c r="I116" i="8"/>
  <c r="I116" i="10" s="1"/>
  <c r="I15" i="8"/>
  <c r="I15" i="10" s="1"/>
  <c r="I102" i="8"/>
  <c r="I102" i="10" s="1"/>
  <c r="I131" i="8"/>
  <c r="I131" i="10" s="1"/>
  <c r="I109" i="8"/>
  <c r="I109" i="10" s="1"/>
  <c r="K22" i="8"/>
  <c r="K22" i="10" s="1"/>
  <c r="K107" i="8"/>
  <c r="K107" i="10" s="1"/>
  <c r="K71" i="8"/>
  <c r="K71" i="10" s="1"/>
  <c r="K56" i="8"/>
  <c r="K56" i="10" s="1"/>
  <c r="K82" i="8"/>
  <c r="K82" i="10" s="1"/>
  <c r="K58" i="8"/>
  <c r="K58" i="10" s="1"/>
  <c r="K87" i="8"/>
  <c r="K87" i="10" s="1"/>
  <c r="K28" i="8"/>
  <c r="K28" i="10" s="1"/>
  <c r="C38" i="8"/>
  <c r="C38" i="10" s="1"/>
  <c r="C121" i="8"/>
  <c r="C121" i="10" s="1"/>
  <c r="C143" i="8"/>
  <c r="C143" i="10" s="1"/>
  <c r="C24" i="8"/>
  <c r="C24" i="10" s="1"/>
  <c r="C107" i="8"/>
  <c r="C107" i="10" s="1"/>
  <c r="C73" i="8"/>
  <c r="C73" i="10" s="1"/>
  <c r="C115" i="8"/>
  <c r="C115" i="10" s="1"/>
  <c r="C19" i="8"/>
  <c r="C19" i="10" s="1"/>
  <c r="C90" i="8"/>
  <c r="C90" i="10" s="1"/>
  <c r="C139" i="8"/>
  <c r="C139" i="10" s="1"/>
  <c r="C21" i="8"/>
  <c r="C21" i="10" s="1"/>
  <c r="C92" i="8"/>
  <c r="C92" i="10" s="1"/>
  <c r="C144" i="8"/>
  <c r="C144" i="10" s="1"/>
  <c r="C39" i="8"/>
  <c r="C39" i="10" s="1"/>
  <c r="C110" i="8"/>
  <c r="C110" i="10" s="1"/>
  <c r="C34" i="8"/>
  <c r="C34" i="10" s="1"/>
  <c r="C117" i="8"/>
  <c r="C117" i="10" s="1"/>
  <c r="C77" i="8"/>
  <c r="C77" i="10" s="1"/>
  <c r="H85" i="8"/>
  <c r="H85" i="10" s="1"/>
  <c r="H46" i="8"/>
  <c r="H46" i="10" s="1"/>
  <c r="H119" i="8"/>
  <c r="H119" i="10" s="1"/>
  <c r="H20" i="8"/>
  <c r="H20" i="10" s="1"/>
  <c r="H44" i="8"/>
  <c r="H44" i="10" s="1"/>
  <c r="H16" i="8"/>
  <c r="H16" i="10" s="1"/>
  <c r="H89" i="8"/>
  <c r="H89" i="10" s="1"/>
  <c r="H61" i="8"/>
  <c r="H61" i="10" s="1"/>
  <c r="H91" i="8"/>
  <c r="H91" i="10" s="1"/>
  <c r="H74" i="8"/>
  <c r="H74" i="10" s="1"/>
  <c r="H60" i="8"/>
  <c r="H60" i="10" s="1"/>
  <c r="H112" i="8"/>
  <c r="H112" i="10" s="1"/>
  <c r="H6" i="8"/>
  <c r="H6" i="10" s="1"/>
  <c r="H48" i="8"/>
  <c r="H48" i="10" s="1"/>
  <c r="H51" i="8"/>
  <c r="H51" i="10" s="1"/>
  <c r="H124" i="8"/>
  <c r="H124" i="10" s="1"/>
  <c r="H5" i="8"/>
  <c r="H5" i="10" s="1"/>
  <c r="H70" i="8"/>
  <c r="H70" i="10" s="1"/>
  <c r="H128" i="8"/>
  <c r="H128" i="10" s="1"/>
  <c r="B125" i="8"/>
  <c r="B125" i="10" s="1"/>
  <c r="B72" i="8"/>
  <c r="B72" i="10" s="1"/>
  <c r="B142" i="8"/>
  <c r="B142" i="10" s="1"/>
  <c r="B77" i="8"/>
  <c r="B77" i="10" s="1"/>
  <c r="B22" i="8"/>
  <c r="B22" i="10" s="1"/>
  <c r="B124" i="8"/>
  <c r="B124" i="10" s="1"/>
  <c r="B59" i="8"/>
  <c r="B59" i="10" s="1"/>
  <c r="B127" i="8"/>
  <c r="B127" i="10" s="1"/>
  <c r="B90" i="8"/>
  <c r="B90" i="10" s="1"/>
  <c r="B25" i="8"/>
  <c r="B25" i="10" s="1"/>
  <c r="B10" i="8"/>
  <c r="B10" i="10" s="1"/>
  <c r="B101" i="8"/>
  <c r="B101" i="10" s="1"/>
  <c r="B48" i="8"/>
  <c r="B48" i="10" s="1"/>
  <c r="B147" i="8"/>
  <c r="B147" i="10" s="1"/>
  <c r="B21" i="8"/>
  <c r="B21" i="10" s="1"/>
  <c r="B148" i="8"/>
  <c r="B148" i="10" s="1"/>
  <c r="B83" i="8"/>
  <c r="B83" i="10" s="1"/>
  <c r="B28" i="8"/>
  <c r="B28" i="10" s="1"/>
  <c r="I69" i="8"/>
  <c r="I69" i="10" s="1"/>
  <c r="I18" i="8"/>
  <c r="I18" i="10" s="1"/>
  <c r="I54" i="8"/>
  <c r="I54" i="10" s="1"/>
  <c r="I141" i="8"/>
  <c r="I141" i="10" s="1"/>
  <c r="I81" i="8"/>
  <c r="I81" i="10" s="1"/>
  <c r="I84" i="8"/>
  <c r="I84" i="10" s="1"/>
  <c r="I73" i="8"/>
  <c r="I73" i="10" s="1"/>
  <c r="I50" i="8"/>
  <c r="I50" i="10" s="1"/>
  <c r="I129" i="8"/>
  <c r="I129" i="10" s="1"/>
  <c r="I38" i="8"/>
  <c r="I38" i="10" s="1"/>
  <c r="I123" i="8"/>
  <c r="I123" i="10" s="1"/>
  <c r="I19" i="8"/>
  <c r="I19" i="10" s="1"/>
  <c r="I45" i="8"/>
  <c r="I45" i="10" s="1"/>
  <c r="I132" i="8"/>
  <c r="I132" i="10" s="1"/>
  <c r="I31" i="8"/>
  <c r="I31" i="10" s="1"/>
  <c r="I118" i="8"/>
  <c r="I118" i="10" s="1"/>
  <c r="I101" i="8"/>
  <c r="I101" i="10" s="1"/>
  <c r="I35" i="8"/>
  <c r="I35" i="10" s="1"/>
  <c r="K38" i="8"/>
  <c r="K38" i="10" s="1"/>
  <c r="K123" i="8"/>
  <c r="K123" i="10" s="1"/>
  <c r="K75" i="8"/>
  <c r="K75" i="10" s="1"/>
  <c r="K17" i="8"/>
  <c r="K17" i="10" s="1"/>
  <c r="K100" i="8"/>
  <c r="K100" i="10" s="1"/>
  <c r="K19" i="8"/>
  <c r="K19" i="10" s="1"/>
  <c r="K83" i="8"/>
  <c r="K83" i="10" s="1"/>
  <c r="K44" i="8"/>
  <c r="K44" i="10" s="1"/>
  <c r="K129" i="8"/>
  <c r="K129" i="10" s="1"/>
  <c r="K14" i="8"/>
  <c r="K14" i="10" s="1"/>
  <c r="K99" i="8"/>
  <c r="K99" i="10" s="1"/>
  <c r="K76" i="8"/>
  <c r="K76" i="10" s="1"/>
  <c r="C54" i="8"/>
  <c r="C54" i="10" s="1"/>
  <c r="C72" i="8"/>
  <c r="C72" i="10" s="1"/>
  <c r="C16" i="8"/>
  <c r="C16" i="10" s="1"/>
  <c r="C40" i="8"/>
  <c r="C40" i="10" s="1"/>
  <c r="C123" i="8"/>
  <c r="C123" i="10" s="1"/>
  <c r="C150" i="8"/>
  <c r="C150" i="10" s="1"/>
  <c r="C128" i="8"/>
  <c r="C128" i="10" s="1"/>
  <c r="C35" i="8"/>
  <c r="C35" i="10" s="1"/>
  <c r="C122" i="8"/>
  <c r="C122" i="10" s="1"/>
  <c r="C61" i="8"/>
  <c r="C61" i="10" s="1"/>
  <c r="C37" i="8"/>
  <c r="C37" i="10" s="1"/>
  <c r="C108" i="8"/>
  <c r="C108" i="10" s="1"/>
  <c r="C119" i="8"/>
  <c r="C119" i="10" s="1"/>
  <c r="C55" i="8"/>
  <c r="C55" i="10" s="1"/>
  <c r="C126" i="8"/>
  <c r="C126" i="10" s="1"/>
  <c r="C50" i="8"/>
  <c r="C50" i="10" s="1"/>
  <c r="C133" i="8"/>
  <c r="C133" i="10" s="1"/>
  <c r="C20" i="8"/>
  <c r="C20" i="10" s="1"/>
  <c r="H9" i="8"/>
  <c r="H9" i="10" s="1"/>
  <c r="H52" i="8"/>
  <c r="H52" i="10" s="1"/>
  <c r="H135" i="8"/>
  <c r="H135" i="10" s="1"/>
  <c r="H88" i="8"/>
  <c r="H88" i="10" s="1"/>
  <c r="H72" i="8"/>
  <c r="H72" i="10" s="1"/>
  <c r="H32" i="8"/>
  <c r="H32" i="10" s="1"/>
  <c r="H105" i="8"/>
  <c r="H105" i="10" s="1"/>
  <c r="H77" i="8"/>
  <c r="H77" i="10" s="1"/>
  <c r="H123" i="8"/>
  <c r="H123" i="10" s="1"/>
  <c r="H104" i="8"/>
  <c r="H104" i="10" s="1"/>
  <c r="H64" i="8"/>
  <c r="H64" i="10" s="1"/>
  <c r="H101" i="8"/>
  <c r="H101" i="10" s="1"/>
  <c r="H22" i="8"/>
  <c r="H95" i="8"/>
  <c r="H95" i="10" s="1"/>
  <c r="H67" i="8"/>
  <c r="H67" i="10" s="1"/>
  <c r="H58" i="8"/>
  <c r="H58" i="10" s="1"/>
  <c r="H21" i="8"/>
  <c r="H21" i="10" s="1"/>
  <c r="H126" i="8"/>
  <c r="H126" i="10" s="1"/>
  <c r="H133" i="8"/>
  <c r="H133" i="10" s="1"/>
  <c r="B109" i="8"/>
  <c r="B109" i="10" s="1"/>
  <c r="B56" i="8"/>
  <c r="B56" i="10" s="1"/>
  <c r="B126" i="8"/>
  <c r="B126" i="10" s="1"/>
  <c r="B61" i="8"/>
  <c r="B61" i="10" s="1"/>
  <c r="B6" i="8"/>
  <c r="B6" i="10" s="1"/>
  <c r="B108" i="8"/>
  <c r="B108" i="10" s="1"/>
  <c r="B43" i="8"/>
  <c r="B43" i="10" s="1"/>
  <c r="B81" i="8"/>
  <c r="B81" i="10" s="1"/>
  <c r="B135" i="8"/>
  <c r="B135" i="10" s="1"/>
  <c r="B9" i="8"/>
  <c r="B9" i="10" s="1"/>
  <c r="B88" i="8"/>
  <c r="B88" i="10" s="1"/>
  <c r="B87" i="8"/>
  <c r="B87" i="10" s="1"/>
  <c r="B32" i="8"/>
  <c r="B32" i="10" s="1"/>
  <c r="B131" i="8"/>
  <c r="B131" i="10" s="1"/>
  <c r="B5" i="8"/>
  <c r="B5" i="10" s="1"/>
  <c r="B132" i="8"/>
  <c r="B132" i="10" s="1"/>
  <c r="B67" i="8"/>
  <c r="B67" i="10" s="1"/>
  <c r="B12" i="8"/>
  <c r="B12" i="10" s="1"/>
  <c r="I85" i="8"/>
  <c r="I85" i="10" s="1"/>
  <c r="I8" i="8"/>
  <c r="I8" i="10" s="1"/>
  <c r="I6" i="8"/>
  <c r="I6" i="10" s="1"/>
  <c r="I48" i="8"/>
  <c r="I48" i="10" s="1"/>
  <c r="I88" i="8"/>
  <c r="I88" i="10" s="1"/>
  <c r="I125" i="8"/>
  <c r="I125" i="10" s="1"/>
  <c r="I20" i="8"/>
  <c r="I20" i="10" s="1"/>
  <c r="I40" i="8"/>
  <c r="I40" i="10" s="1"/>
  <c r="I11" i="8"/>
  <c r="I11" i="10" s="1"/>
  <c r="I98" i="8"/>
  <c r="I98" i="10" s="1"/>
  <c r="I99" i="8"/>
  <c r="I99" i="10" s="1"/>
  <c r="I70" i="8"/>
  <c r="I70" i="10" s="1"/>
  <c r="I61" i="8"/>
  <c r="I61" i="10" s="1"/>
  <c r="I148" i="8"/>
  <c r="I148" i="10" s="1"/>
  <c r="I47" i="8"/>
  <c r="I47" i="10" s="1"/>
  <c r="I134" i="8"/>
  <c r="I134" i="10" s="1"/>
  <c r="I17" i="8"/>
  <c r="I17" i="10" s="1"/>
  <c r="I83" i="8"/>
  <c r="I83" i="10" s="1"/>
  <c r="K54" i="8"/>
  <c r="K54" i="10" s="1"/>
  <c r="K74" i="8"/>
  <c r="K74" i="10" s="1"/>
  <c r="K125" i="8"/>
  <c r="K125" i="10" s="1"/>
  <c r="K33" i="8"/>
  <c r="K33" i="10" s="1"/>
  <c r="C15" i="8"/>
  <c r="C15" i="10" s="1"/>
  <c r="C79" i="8"/>
  <c r="C79" i="10" s="1"/>
  <c r="C99" i="8"/>
  <c r="C99" i="10" s="1"/>
  <c r="C56" i="8"/>
  <c r="C56" i="10" s="1"/>
  <c r="C76" i="8"/>
  <c r="C76" i="10" s="1"/>
  <c r="C106" i="8"/>
  <c r="C106" i="10" s="1"/>
  <c r="C135" i="8"/>
  <c r="C135" i="10" s="1"/>
  <c r="C51" i="8"/>
  <c r="C51" i="10" s="1"/>
  <c r="C80" i="8"/>
  <c r="C80" i="10" s="1"/>
  <c r="C64" i="8"/>
  <c r="C64" i="10" s="1"/>
  <c r="C53" i="8"/>
  <c r="C53" i="10" s="1"/>
  <c r="C124" i="8"/>
  <c r="C124" i="10" s="1"/>
  <c r="C148" i="8"/>
  <c r="C148" i="10" s="1"/>
  <c r="C71" i="8"/>
  <c r="C71" i="10" s="1"/>
  <c r="C25" i="8"/>
  <c r="C25" i="10" s="1"/>
  <c r="C11" i="8"/>
  <c r="C11" i="10" s="1"/>
  <c r="C62" i="8"/>
  <c r="C62" i="10" s="1"/>
  <c r="C36" i="8"/>
  <c r="C36" i="10" s="1"/>
  <c r="H25" i="8"/>
  <c r="H25" i="10" s="1"/>
  <c r="H98" i="8"/>
  <c r="H98" i="10" s="1"/>
  <c r="H149" i="8"/>
  <c r="H149" i="10" s="1"/>
  <c r="H62" i="8"/>
  <c r="H62" i="10" s="1"/>
  <c r="H148" i="8"/>
  <c r="H148" i="10" s="1"/>
  <c r="H54" i="8"/>
  <c r="H54" i="10" s="1"/>
  <c r="H121" i="8"/>
  <c r="H121" i="10" s="1"/>
  <c r="H18" i="8"/>
  <c r="H18" i="10" s="1"/>
  <c r="H140" i="8"/>
  <c r="H140" i="10" s="1"/>
  <c r="H120" i="8"/>
  <c r="H120" i="10" s="1"/>
  <c r="H115" i="8"/>
  <c r="H115" i="10" s="1"/>
  <c r="H66" i="8"/>
  <c r="H66" i="10" s="1"/>
  <c r="H38" i="8"/>
  <c r="H38" i="10" s="1"/>
  <c r="H111" i="8"/>
  <c r="H111" i="10" s="1"/>
  <c r="H8" i="8"/>
  <c r="H8" i="10" s="1"/>
  <c r="H56" i="8"/>
  <c r="H56" i="10" s="1"/>
  <c r="H37" i="8"/>
  <c r="H37" i="10" s="1"/>
  <c r="H99" i="8"/>
  <c r="H99" i="10" s="1"/>
  <c r="B150" i="8"/>
  <c r="B150" i="10" s="1"/>
  <c r="B93" i="8"/>
  <c r="B93" i="10" s="1"/>
  <c r="B40" i="8"/>
  <c r="B40" i="10" s="1"/>
  <c r="B110" i="8"/>
  <c r="B110" i="10" s="1"/>
  <c r="B45" i="8"/>
  <c r="B45" i="10" s="1"/>
  <c r="B111" i="8"/>
  <c r="B111" i="10" s="1"/>
  <c r="B92" i="8"/>
  <c r="B92" i="10" s="1"/>
  <c r="B27" i="8"/>
  <c r="B27" i="10" s="1"/>
  <c r="B74" i="8"/>
  <c r="B74" i="10" s="1"/>
  <c r="B119" i="8"/>
  <c r="B119" i="10" s="1"/>
  <c r="B66" i="8"/>
  <c r="B66" i="10" s="1"/>
  <c r="B136" i="8"/>
  <c r="B136" i="10" s="1"/>
  <c r="B71" i="8"/>
  <c r="B71" i="10" s="1"/>
  <c r="B16" i="8"/>
  <c r="B16" i="10" s="1"/>
  <c r="B115" i="8"/>
  <c r="B115" i="10" s="1"/>
  <c r="B62" i="8"/>
  <c r="B62" i="10" s="1"/>
  <c r="B116" i="8"/>
  <c r="B116" i="10" s="1"/>
  <c r="B51" i="8"/>
  <c r="B51" i="10" s="1"/>
  <c r="B146" i="8"/>
  <c r="B146" i="10" s="1"/>
  <c r="I46" i="8"/>
  <c r="I46" i="10" s="1"/>
  <c r="I7" i="8"/>
  <c r="I7" i="10" s="1"/>
  <c r="I94" i="8"/>
  <c r="I94" i="10" s="1"/>
  <c r="I89" i="8"/>
  <c r="I89" i="10" s="1"/>
  <c r="I120" i="8"/>
  <c r="I120" i="10" s="1"/>
  <c r="I145" i="8"/>
  <c r="I145" i="10" s="1"/>
  <c r="I68" i="8"/>
  <c r="I68" i="10" s="1"/>
  <c r="I91" i="8"/>
  <c r="I91" i="10" s="1"/>
  <c r="I27" i="8"/>
  <c r="I27" i="10" s="1"/>
  <c r="I114" i="8"/>
  <c r="I114" i="10" s="1"/>
  <c r="I150" i="8"/>
  <c r="I150" i="10" s="1"/>
  <c r="I122" i="8"/>
  <c r="I122" i="10" s="1"/>
  <c r="I77" i="8"/>
  <c r="I77" i="10" s="1"/>
  <c r="I60" i="8"/>
  <c r="I60" i="10" s="1"/>
  <c r="I63" i="8"/>
  <c r="I63" i="10" s="1"/>
  <c r="I12" i="8"/>
  <c r="I12" i="10" s="1"/>
  <c r="I49" i="8"/>
  <c r="I49" i="10" s="1"/>
  <c r="I90" i="8"/>
  <c r="I90" i="10" s="1"/>
  <c r="K15" i="8"/>
  <c r="K15" i="10" s="1"/>
  <c r="K78" i="8"/>
  <c r="K78" i="10" s="1"/>
  <c r="K132" i="8"/>
  <c r="K132" i="10" s="1"/>
  <c r="K49" i="8"/>
  <c r="K49" i="10" s="1"/>
  <c r="K148" i="8"/>
  <c r="K148" i="10" s="1"/>
  <c r="K51" i="8"/>
  <c r="K51" i="10" s="1"/>
  <c r="K118" i="8"/>
  <c r="K118" i="10" s="1"/>
  <c r="K21" i="8"/>
  <c r="K21" i="10" s="1"/>
  <c r="C31" i="8"/>
  <c r="C31" i="10" s="1"/>
  <c r="C102" i="8"/>
  <c r="C102" i="10" s="1"/>
  <c r="C112" i="8"/>
  <c r="C112" i="10" s="1"/>
  <c r="C17" i="8"/>
  <c r="C17" i="10" s="1"/>
  <c r="C81" i="8"/>
  <c r="C81" i="10" s="1"/>
  <c r="C138" i="8"/>
  <c r="C138" i="10" s="1"/>
  <c r="C147" i="8"/>
  <c r="C147" i="10" s="1"/>
  <c r="C67" i="8"/>
  <c r="C67" i="10" s="1"/>
  <c r="C83" i="8"/>
  <c r="C83" i="10" s="1"/>
  <c r="C141" i="8"/>
  <c r="C141" i="10" s="1"/>
  <c r="C69" i="8"/>
  <c r="C69" i="10" s="1"/>
  <c r="C88" i="8"/>
  <c r="C88" i="10" s="1"/>
  <c r="C14" i="8"/>
  <c r="C14" i="10" s="1"/>
  <c r="C97" i="8"/>
  <c r="C97" i="10" s="1"/>
  <c r="C57" i="8"/>
  <c r="C57" i="10" s="1"/>
  <c r="C27" i="8"/>
  <c r="C27" i="10" s="1"/>
  <c r="C98" i="8"/>
  <c r="C98" i="10" s="1"/>
  <c r="C52" i="8"/>
  <c r="C52" i="10" s="1"/>
  <c r="H41" i="8"/>
  <c r="H41" i="10" s="1"/>
  <c r="H114" i="8"/>
  <c r="H114" i="10" s="1"/>
  <c r="H82" i="8"/>
  <c r="H82" i="10" s="1"/>
  <c r="H109" i="8"/>
  <c r="H109" i="10" s="1"/>
  <c r="H11" i="8"/>
  <c r="H11" i="10" s="1"/>
  <c r="H81" i="8"/>
  <c r="H81" i="10" s="1"/>
  <c r="H137" i="8"/>
  <c r="H137" i="10" s="1"/>
  <c r="H34" i="8"/>
  <c r="H34" i="10" s="1"/>
  <c r="H15" i="8"/>
  <c r="H15" i="10" s="1"/>
  <c r="H136" i="8"/>
  <c r="H136" i="10" s="1"/>
  <c r="H142" i="8"/>
  <c r="H142" i="10" s="1"/>
  <c r="H117" i="8"/>
  <c r="H117" i="10" s="1"/>
  <c r="H80" i="8"/>
  <c r="H80" i="10" s="1"/>
  <c r="H127" i="8"/>
  <c r="H127" i="10" s="1"/>
  <c r="H24" i="8"/>
  <c r="H24" i="10" s="1"/>
  <c r="H97" i="8"/>
  <c r="H97" i="10" s="1"/>
  <c r="H53" i="8"/>
  <c r="H53" i="10" s="1"/>
  <c r="H147" i="8"/>
  <c r="H147" i="10" s="1"/>
  <c r="B144" i="8"/>
  <c r="B144" i="10" s="1"/>
  <c r="B79" i="8"/>
  <c r="B79" i="10" s="1"/>
  <c r="B24" i="8"/>
  <c r="B24" i="10" s="1"/>
  <c r="B94" i="8"/>
  <c r="B94" i="10" s="1"/>
  <c r="B29" i="8"/>
  <c r="B29" i="10" s="1"/>
  <c r="B95" i="8"/>
  <c r="B95" i="10" s="1"/>
  <c r="B137" i="8"/>
  <c r="B137" i="10" s="1"/>
  <c r="B11" i="8"/>
  <c r="B11" i="10" s="1"/>
  <c r="B26" i="8"/>
  <c r="B26" i="10" s="1"/>
  <c r="B103" i="8"/>
  <c r="B103" i="10" s="1"/>
  <c r="B50" i="8"/>
  <c r="B50" i="10" s="1"/>
  <c r="B120" i="8"/>
  <c r="B120" i="10" s="1"/>
  <c r="B55" i="8"/>
  <c r="B55" i="10" s="1"/>
  <c r="B98" i="8"/>
  <c r="B98" i="10" s="1"/>
  <c r="B99" i="8"/>
  <c r="B99" i="10" s="1"/>
  <c r="B46" i="8"/>
  <c r="B46" i="10" s="1"/>
  <c r="B100" i="8"/>
  <c r="B100" i="10" s="1"/>
  <c r="B35" i="8"/>
  <c r="B35" i="10" s="1"/>
  <c r="B65" i="8"/>
  <c r="B65" i="10" s="1"/>
  <c r="I78" i="8"/>
  <c r="I78" i="10" s="1"/>
  <c r="I23" i="8"/>
  <c r="I23" i="10" s="1"/>
  <c r="I110" i="8"/>
  <c r="I110" i="10" s="1"/>
  <c r="I111" i="8"/>
  <c r="I111" i="10" s="1"/>
  <c r="I97" i="8"/>
  <c r="I97" i="10" s="1"/>
  <c r="I137" i="8"/>
  <c r="I137" i="10" s="1"/>
  <c r="I22" i="8"/>
  <c r="I22" i="10" s="1"/>
  <c r="I136" i="8"/>
  <c r="I136" i="10" s="1"/>
  <c r="I43" i="8"/>
  <c r="I43" i="10" s="1"/>
  <c r="I130" i="8"/>
  <c r="I130" i="10" s="1"/>
  <c r="I64" i="8"/>
  <c r="I64" i="10" s="1"/>
  <c r="I113" i="8"/>
  <c r="I113" i="10" s="1"/>
  <c r="I66" i="8"/>
  <c r="I66" i="10" s="1"/>
  <c r="I14" i="8"/>
  <c r="I14" i="10" s="1"/>
  <c r="I79" i="8"/>
  <c r="I79" i="10" s="1"/>
  <c r="I72" i="8"/>
  <c r="I72" i="10" s="1"/>
  <c r="I65" i="8"/>
  <c r="I65" i="10" s="1"/>
  <c r="I44" i="8"/>
  <c r="I44" i="10" s="1"/>
  <c r="K31" i="8"/>
  <c r="K31" i="10" s="1"/>
  <c r="K98" i="8"/>
  <c r="K98" i="10" s="1"/>
  <c r="K143" i="8"/>
  <c r="K143" i="10" s="1"/>
  <c r="K65" i="8"/>
  <c r="K65" i="10" s="1"/>
  <c r="K84" i="8"/>
  <c r="K84" i="10" s="1"/>
  <c r="K67" i="8"/>
  <c r="K67" i="10" s="1"/>
  <c r="K134" i="8"/>
  <c r="K134" i="10" s="1"/>
  <c r="K37" i="8"/>
  <c r="K37" i="10" s="1"/>
  <c r="K104" i="8"/>
  <c r="K104" i="10" s="1"/>
  <c r="K7" i="8"/>
  <c r="K7" i="10" s="1"/>
  <c r="C47" i="8"/>
  <c r="C47" i="10" s="1"/>
  <c r="C118" i="8"/>
  <c r="C118" i="10" s="1"/>
  <c r="C145" i="8"/>
  <c r="C145" i="10" s="1"/>
  <c r="C33" i="8"/>
  <c r="C33" i="10" s="1"/>
  <c r="C104" i="8"/>
  <c r="C104" i="10" s="1"/>
  <c r="C82" i="8"/>
  <c r="C82" i="10" s="1"/>
  <c r="C10" i="8"/>
  <c r="C10" i="10" s="1"/>
  <c r="C93" i="8"/>
  <c r="C93" i="10" s="1"/>
  <c r="C68" i="8"/>
  <c r="C68" i="10" s="1"/>
  <c r="C12" i="8"/>
  <c r="C12" i="10" s="1"/>
  <c r="C95" i="8"/>
  <c r="C95" i="10" s="1"/>
  <c r="C78" i="8"/>
  <c r="C78" i="10" s="1"/>
  <c r="C30" i="8"/>
  <c r="C30" i="10" s="1"/>
  <c r="C113" i="8"/>
  <c r="C113" i="10" s="1"/>
  <c r="C87" i="8"/>
  <c r="C87" i="10" s="1"/>
  <c r="C43" i="8"/>
  <c r="C43" i="10" s="1"/>
  <c r="C114" i="8"/>
  <c r="C114" i="10" s="1"/>
  <c r="C13" i="8"/>
  <c r="C13" i="10" s="1"/>
  <c r="H57" i="8"/>
  <c r="H57" i="10" s="1"/>
  <c r="H130" i="8"/>
  <c r="H130" i="10" s="1"/>
  <c r="H134" i="8"/>
  <c r="H134" i="10" s="1"/>
  <c r="H141" i="8"/>
  <c r="H141" i="10" s="1"/>
  <c r="H27" i="8"/>
  <c r="H27" i="10" s="1"/>
  <c r="H100" i="8"/>
  <c r="H100" i="10" s="1"/>
  <c r="H144" i="8"/>
  <c r="H144" i="10" s="1"/>
  <c r="H68" i="8"/>
  <c r="H68" i="10" s="1"/>
  <c r="H47" i="8"/>
  <c r="H47" i="10" s="1"/>
  <c r="H93" i="8"/>
  <c r="H93" i="10" s="1"/>
  <c r="H23" i="8"/>
  <c r="H23" i="10" s="1"/>
  <c r="H17" i="8"/>
  <c r="H17" i="10" s="1"/>
  <c r="H90" i="8"/>
  <c r="H90" i="10" s="1"/>
  <c r="H143" i="8"/>
  <c r="H143" i="10" s="1"/>
  <c r="H40" i="8"/>
  <c r="H40" i="10" s="1"/>
  <c r="H113" i="8"/>
  <c r="H113" i="10" s="1"/>
  <c r="H69" i="8"/>
  <c r="H69" i="10" s="1"/>
  <c r="H7" i="8"/>
  <c r="H7" i="10" s="1"/>
  <c r="B128" i="8"/>
  <c r="B128" i="10" s="1"/>
  <c r="B63" i="8"/>
  <c r="B63" i="10" s="1"/>
  <c r="B8" i="8"/>
  <c r="B8" i="10" s="1"/>
  <c r="B139" i="8"/>
  <c r="B139" i="10" s="1"/>
  <c r="B13" i="8"/>
  <c r="B13" i="10" s="1"/>
  <c r="B33" i="8"/>
  <c r="B33" i="10" s="1"/>
  <c r="B121" i="8"/>
  <c r="B121" i="10" s="1"/>
  <c r="B68" i="8"/>
  <c r="B68" i="10" s="1"/>
  <c r="B78" i="8"/>
  <c r="B78" i="10" s="1"/>
  <c r="B84" i="8"/>
  <c r="B84" i="10" s="1"/>
  <c r="B34" i="8"/>
  <c r="B34" i="10" s="1"/>
  <c r="B104" i="8"/>
  <c r="B104" i="10" s="1"/>
  <c r="B39" i="8"/>
  <c r="B39" i="10" s="1"/>
  <c r="B80" i="8"/>
  <c r="B80" i="10" s="1"/>
  <c r="B85" i="8"/>
  <c r="B85" i="10" s="1"/>
  <c r="B30" i="8"/>
  <c r="B30" i="10" s="1"/>
  <c r="B145" i="8"/>
  <c r="B145" i="10" s="1"/>
  <c r="B19" i="8"/>
  <c r="B19" i="10" s="1"/>
  <c r="I5" i="8"/>
  <c r="I5" i="10" s="1"/>
  <c r="I92" i="8"/>
  <c r="I92" i="10" s="1"/>
  <c r="I39" i="8"/>
  <c r="I39" i="10" s="1"/>
  <c r="I126" i="8"/>
  <c r="I126" i="10" s="1"/>
  <c r="I139" i="8"/>
  <c r="I139" i="10" s="1"/>
  <c r="I117" i="8"/>
  <c r="I117" i="10" s="1"/>
  <c r="I9" i="8"/>
  <c r="I9" i="10" s="1"/>
  <c r="I96" i="8"/>
  <c r="I96" i="10" s="1"/>
  <c r="I147" i="8"/>
  <c r="I147" i="10" s="1"/>
  <c r="I59" i="8"/>
  <c r="I59" i="10" s="1"/>
  <c r="I146" i="8"/>
  <c r="I146" i="10" s="1"/>
  <c r="I33" i="8"/>
  <c r="I33" i="10" s="1"/>
  <c r="I133" i="8"/>
  <c r="I133" i="10" s="1"/>
  <c r="I80" i="8"/>
  <c r="I80" i="10" s="1"/>
  <c r="I119" i="8"/>
  <c r="I119" i="10" s="1"/>
  <c r="I10" i="8"/>
  <c r="I10" i="10" s="1"/>
  <c r="I86" i="8"/>
  <c r="I86" i="10" s="1"/>
  <c r="I26" i="8"/>
  <c r="I26" i="10" s="1"/>
  <c r="I105" i="8"/>
  <c r="I105" i="10" s="1"/>
  <c r="K47" i="8"/>
  <c r="K47" i="10" s="1"/>
  <c r="K114" i="8"/>
  <c r="K114" i="10" s="1"/>
  <c r="K8" i="8"/>
  <c r="K8" i="10" s="1"/>
  <c r="K93" i="8"/>
  <c r="K93" i="10" s="1"/>
  <c r="K10" i="8"/>
  <c r="K10" i="10" s="1"/>
  <c r="K95" i="8"/>
  <c r="K95" i="10" s="1"/>
  <c r="K60" i="8"/>
  <c r="K60" i="10" s="1"/>
  <c r="K53" i="8"/>
  <c r="K53" i="10" s="1"/>
  <c r="K120" i="8"/>
  <c r="K120" i="10" s="1"/>
  <c r="K23" i="8"/>
  <c r="K23" i="10" s="1"/>
  <c r="K90" i="8"/>
  <c r="K90" i="10" s="1"/>
  <c r="K48" i="8"/>
  <c r="K48" i="10" s="1"/>
  <c r="K133" i="8"/>
  <c r="K133" i="10" s="1"/>
  <c r="K18" i="8"/>
  <c r="K18" i="10" s="1"/>
  <c r="K103" i="8"/>
  <c r="K103" i="10" s="1"/>
  <c r="C63" i="8"/>
  <c r="C63" i="10" s="1"/>
  <c r="C134" i="8"/>
  <c r="C134" i="10" s="1"/>
  <c r="C85" i="8"/>
  <c r="C85" i="10" s="1"/>
  <c r="C49" i="8"/>
  <c r="C49" i="10" s="1"/>
  <c r="C120" i="8"/>
  <c r="C120" i="10" s="1"/>
  <c r="C140" i="8"/>
  <c r="C140" i="10" s="1"/>
  <c r="C26" i="8"/>
  <c r="C26" i="10" s="1"/>
  <c r="C109" i="8"/>
  <c r="C109" i="10" s="1"/>
  <c r="C32" i="8"/>
  <c r="C32" i="10" s="1"/>
  <c r="C28" i="8"/>
  <c r="C28" i="10" s="1"/>
  <c r="C111" i="8"/>
  <c r="C111" i="10" s="1"/>
  <c r="C48" i="8"/>
  <c r="C48" i="10" s="1"/>
  <c r="C46" i="8"/>
  <c r="C46" i="10" s="1"/>
  <c r="C129" i="8"/>
  <c r="C129" i="10" s="1"/>
  <c r="C45" i="8"/>
  <c r="C45" i="10" s="1"/>
  <c r="C59" i="8"/>
  <c r="C59" i="10" s="1"/>
  <c r="C130" i="8"/>
  <c r="C130" i="10" s="1"/>
  <c r="C29" i="8"/>
  <c r="C29" i="10" s="1"/>
  <c r="H73" i="8"/>
  <c r="H73" i="10" s="1"/>
  <c r="H76" i="8"/>
  <c r="H76" i="10" s="1"/>
  <c r="H107" i="8"/>
  <c r="H107" i="10" s="1"/>
  <c r="H94" i="8"/>
  <c r="H94" i="10" s="1"/>
  <c r="H43" i="8"/>
  <c r="H43" i="10" s="1"/>
  <c r="H116" i="8"/>
  <c r="H116" i="10" s="1"/>
  <c r="H13" i="8"/>
  <c r="H13" i="10" s="1"/>
  <c r="H102" i="8"/>
  <c r="H102" i="10" s="1"/>
  <c r="H63" i="8"/>
  <c r="H63" i="10" s="1"/>
  <c r="H125" i="8"/>
  <c r="H125" i="10" s="1"/>
  <c r="H71" i="8"/>
  <c r="H71" i="10" s="1"/>
  <c r="H33" i="8"/>
  <c r="H33" i="10" s="1"/>
  <c r="H106" i="8"/>
  <c r="H106" i="10" s="1"/>
  <c r="H138" i="8"/>
  <c r="H138" i="10" s="1"/>
  <c r="H87" i="8"/>
  <c r="H87" i="10" s="1"/>
  <c r="H129" i="8"/>
  <c r="H129" i="10" s="1"/>
  <c r="H10" i="8"/>
  <c r="H10" i="10" s="1"/>
  <c r="H55" i="8"/>
  <c r="H55" i="10" s="1"/>
  <c r="B112" i="8"/>
  <c r="B112" i="10" s="1"/>
  <c r="B47" i="8"/>
  <c r="B47" i="10" s="1"/>
  <c r="B143" i="8"/>
  <c r="B143" i="10" s="1"/>
  <c r="B123" i="8"/>
  <c r="B123" i="10" s="1"/>
  <c r="B70" i="8"/>
  <c r="B70" i="10" s="1"/>
  <c r="B42" i="8"/>
  <c r="B42" i="10" s="1"/>
  <c r="B105" i="8"/>
  <c r="B105" i="10" s="1"/>
  <c r="F18" i="8"/>
  <c r="F18" i="10" s="1"/>
  <c r="F48" i="8"/>
  <c r="F48" i="10" s="1"/>
  <c r="F90" i="8"/>
  <c r="F90" i="10" s="1"/>
  <c r="F103" i="8"/>
  <c r="F103" i="10" s="1"/>
  <c r="F44" i="8"/>
  <c r="F44" i="10" s="1"/>
  <c r="F87" i="8"/>
  <c r="F87" i="10" s="1"/>
  <c r="F81" i="8"/>
  <c r="F81" i="10" s="1"/>
  <c r="F35" i="8"/>
  <c r="F35" i="10" s="1"/>
  <c r="F64" i="8"/>
  <c r="F64" i="10" s="1"/>
  <c r="F50" i="8"/>
  <c r="F50" i="10" s="1"/>
  <c r="F32" i="8"/>
  <c r="F32" i="10" s="1"/>
  <c r="F78" i="8"/>
  <c r="F78" i="10" s="1"/>
  <c r="F115" i="8"/>
  <c r="F115" i="10" s="1"/>
  <c r="F56" i="8"/>
  <c r="F56" i="10" s="1"/>
  <c r="F145" i="8"/>
  <c r="F145" i="10" s="1"/>
  <c r="F86" i="8"/>
  <c r="F86" i="10" s="1"/>
  <c r="F31" i="8"/>
  <c r="F31" i="10" s="1"/>
  <c r="F77" i="8"/>
  <c r="F77" i="10" s="1"/>
  <c r="E7" i="8"/>
  <c r="E7" i="10" s="1"/>
  <c r="E133" i="8"/>
  <c r="E133" i="10" s="1"/>
  <c r="E148" i="8"/>
  <c r="E148" i="10" s="1"/>
  <c r="E55" i="8"/>
  <c r="E55" i="10" s="1"/>
  <c r="E102" i="8"/>
  <c r="E102" i="10" s="1"/>
  <c r="E145" i="8"/>
  <c r="E145" i="10" s="1"/>
  <c r="E62" i="8"/>
  <c r="E62" i="10" s="1"/>
  <c r="E35" i="8"/>
  <c r="E35" i="10" s="1"/>
  <c r="E49" i="8"/>
  <c r="E49" i="10" s="1"/>
  <c r="E98" i="8"/>
  <c r="E98" i="10" s="1"/>
  <c r="E89" i="8"/>
  <c r="E89" i="10" s="1"/>
  <c r="E120" i="8"/>
  <c r="E120" i="10" s="1"/>
  <c r="E10" i="8"/>
  <c r="E10" i="10" s="1"/>
  <c r="E139" i="8"/>
  <c r="E139" i="10" s="1"/>
  <c r="E56" i="8"/>
  <c r="E56" i="10" s="1"/>
  <c r="E103" i="8"/>
  <c r="E103" i="10" s="1"/>
  <c r="E144" i="8"/>
  <c r="E144" i="10" s="1"/>
  <c r="E117" i="8"/>
  <c r="E117" i="10" s="1"/>
  <c r="J20" i="8"/>
  <c r="J20" i="10" s="1"/>
  <c r="J103" i="8"/>
  <c r="J103" i="10" s="1"/>
  <c r="J48" i="8"/>
  <c r="J48" i="10" s="1"/>
  <c r="J96" i="8"/>
  <c r="J96" i="10" s="1"/>
  <c r="J37" i="8"/>
  <c r="J37" i="10" s="1"/>
  <c r="J61" i="8"/>
  <c r="J61" i="10" s="1"/>
  <c r="J35" i="8"/>
  <c r="J35" i="10" s="1"/>
  <c r="J29" i="8"/>
  <c r="J29" i="10" s="1"/>
  <c r="J83" i="8"/>
  <c r="J83" i="10" s="1"/>
  <c r="J113" i="8"/>
  <c r="J113" i="10" s="1"/>
  <c r="J58" i="8"/>
  <c r="J58" i="10" s="1"/>
  <c r="J59" i="8"/>
  <c r="J59" i="10" s="1"/>
  <c r="J127" i="8"/>
  <c r="J127" i="10" s="1"/>
  <c r="J72" i="8"/>
  <c r="J72" i="10" s="1"/>
  <c r="J38" i="8"/>
  <c r="J38" i="10" s="1"/>
  <c r="J150" i="8"/>
  <c r="J150" i="10" s="1"/>
  <c r="J100" i="8"/>
  <c r="J100" i="10" s="1"/>
  <c r="J41" i="8"/>
  <c r="J41" i="10" s="1"/>
  <c r="G136" i="8"/>
  <c r="G136" i="10" s="1"/>
  <c r="G41" i="8"/>
  <c r="G41" i="10" s="1"/>
  <c r="G93" i="8"/>
  <c r="G93" i="10" s="1"/>
  <c r="G34" i="8"/>
  <c r="G34" i="10" s="1"/>
  <c r="G139" i="8"/>
  <c r="G139" i="10" s="1"/>
  <c r="G81" i="8"/>
  <c r="G81" i="10" s="1"/>
  <c r="G5" i="8"/>
  <c r="G5" i="10" s="1"/>
  <c r="G130" i="8"/>
  <c r="G130" i="10" s="1"/>
  <c r="G51" i="8"/>
  <c r="G51" i="10" s="1"/>
  <c r="G150" i="8"/>
  <c r="G150" i="10" s="1"/>
  <c r="G61" i="8"/>
  <c r="G61" i="10" s="1"/>
  <c r="G140" i="8"/>
  <c r="G140" i="10" s="1"/>
  <c r="G110" i="8"/>
  <c r="G110" i="10" s="1"/>
  <c r="G31" i="8"/>
  <c r="G31" i="10" s="1"/>
  <c r="G73" i="8"/>
  <c r="G73" i="10" s="1"/>
  <c r="G8" i="8"/>
  <c r="G8" i="10" s="1"/>
  <c r="G97" i="8"/>
  <c r="G97" i="10" s="1"/>
  <c r="G38" i="8"/>
  <c r="G38" i="10" s="1"/>
  <c r="G88" i="8"/>
  <c r="G88" i="10" s="1"/>
  <c r="K68" i="8"/>
  <c r="K68" i="10" s="1"/>
  <c r="K52" i="8"/>
  <c r="K52" i="10" s="1"/>
  <c r="K94" i="8"/>
  <c r="K94" i="10" s="1"/>
  <c r="K11" i="8"/>
  <c r="K11" i="10" s="1"/>
  <c r="K92" i="8"/>
  <c r="K92" i="10" s="1"/>
  <c r="K9" i="8"/>
  <c r="K9" i="10" s="1"/>
  <c r="K131" i="8"/>
  <c r="K131" i="10" s="1"/>
  <c r="K88" i="8"/>
  <c r="K88" i="10" s="1"/>
  <c r="K35" i="8"/>
  <c r="K35" i="10" s="1"/>
  <c r="I104" i="8"/>
  <c r="I104" i="10" s="1"/>
  <c r="I75" i="8"/>
  <c r="I75" i="10" s="1"/>
  <c r="I108" i="8"/>
  <c r="I108" i="10" s="1"/>
  <c r="B86" i="8"/>
  <c r="B86" i="10" s="1"/>
  <c r="E83" i="8"/>
  <c r="E83" i="10" s="1"/>
  <c r="E59" i="8"/>
  <c r="E59" i="10" s="1"/>
  <c r="E129" i="8"/>
  <c r="E129" i="10" s="1"/>
  <c r="E46" i="8"/>
  <c r="E46" i="10" s="1"/>
  <c r="E111" i="8"/>
  <c r="E111" i="10" s="1"/>
  <c r="E6" i="8"/>
  <c r="E6" i="10" s="1"/>
  <c r="E69" i="8"/>
  <c r="E69" i="10" s="1"/>
  <c r="E38" i="8"/>
  <c r="E38" i="10" s="1"/>
  <c r="E19" i="8"/>
  <c r="E19" i="10" s="1"/>
  <c r="E118" i="8"/>
  <c r="E118" i="10" s="1"/>
  <c r="E123" i="8"/>
  <c r="E123" i="10" s="1"/>
  <c r="E40" i="8"/>
  <c r="E40" i="10" s="1"/>
  <c r="E37" i="8"/>
  <c r="E37" i="10" s="1"/>
  <c r="E108" i="8"/>
  <c r="E108" i="10" s="1"/>
  <c r="E67" i="8"/>
  <c r="E67" i="10" s="1"/>
  <c r="J146" i="8"/>
  <c r="J146" i="10" s="1"/>
  <c r="J86" i="8"/>
  <c r="J86" i="10" s="1"/>
  <c r="J32" i="8"/>
  <c r="J32" i="10" s="1"/>
  <c r="J87" i="8"/>
  <c r="J87" i="10" s="1"/>
  <c r="J21" i="8"/>
  <c r="J21" i="10" s="1"/>
  <c r="J102" i="8"/>
  <c r="J102" i="10" s="1"/>
  <c r="J19" i="8"/>
  <c r="J19" i="10" s="1"/>
  <c r="J118" i="8"/>
  <c r="J118" i="10" s="1"/>
  <c r="J51" i="8"/>
  <c r="J51" i="10" s="1"/>
  <c r="J97" i="8"/>
  <c r="J97" i="10" s="1"/>
  <c r="J42" i="8"/>
  <c r="J42" i="10" s="1"/>
  <c r="J128" i="8"/>
  <c r="J128" i="10" s="1"/>
  <c r="J111" i="8"/>
  <c r="J111" i="10" s="1"/>
  <c r="J56" i="8"/>
  <c r="J56" i="10" s="1"/>
  <c r="J22" i="8"/>
  <c r="J22" i="10" s="1"/>
  <c r="J82" i="8"/>
  <c r="J82" i="10" s="1"/>
  <c r="J78" i="8"/>
  <c r="J78" i="10" s="1"/>
  <c r="J25" i="8"/>
  <c r="J25" i="10" s="1"/>
  <c r="G120" i="8"/>
  <c r="G120" i="10" s="1"/>
  <c r="G25" i="8"/>
  <c r="G25" i="10" s="1"/>
  <c r="G83" i="8"/>
  <c r="G83" i="10" s="1"/>
  <c r="G18" i="8"/>
  <c r="G18" i="10" s="1"/>
  <c r="G123" i="8"/>
  <c r="G123" i="10" s="1"/>
  <c r="G64" i="8"/>
  <c r="G64" i="10" s="1"/>
  <c r="G146" i="8"/>
  <c r="G146" i="10" s="1"/>
  <c r="G114" i="8"/>
  <c r="G114" i="10" s="1"/>
  <c r="G35" i="8"/>
  <c r="G35" i="10" s="1"/>
  <c r="G135" i="8"/>
  <c r="G135" i="10" s="1"/>
  <c r="G60" i="8"/>
  <c r="G60" i="10" s="1"/>
  <c r="G71" i="8"/>
  <c r="G71" i="10" s="1"/>
  <c r="G94" i="8"/>
  <c r="G94" i="10" s="1"/>
  <c r="G15" i="8"/>
  <c r="G15" i="10" s="1"/>
  <c r="G124" i="8"/>
  <c r="G124" i="10" s="1"/>
  <c r="G45" i="8"/>
  <c r="G45" i="10" s="1"/>
  <c r="G67" i="8"/>
  <c r="G67" i="10" s="1"/>
  <c r="G22" i="8"/>
  <c r="G22" i="10" s="1"/>
  <c r="K62" i="8"/>
  <c r="K62" i="10" s="1"/>
  <c r="K121" i="8"/>
  <c r="K121" i="10" s="1"/>
  <c r="K36" i="8"/>
  <c r="K36" i="10" s="1"/>
  <c r="K80" i="8"/>
  <c r="K80" i="10" s="1"/>
  <c r="K50" i="8"/>
  <c r="K50" i="10" s="1"/>
  <c r="K77" i="8"/>
  <c r="K77" i="10" s="1"/>
  <c r="K32" i="8"/>
  <c r="K32" i="10" s="1"/>
  <c r="K115" i="8"/>
  <c r="K115" i="10" s="1"/>
  <c r="K70" i="8"/>
  <c r="K70" i="10" s="1"/>
  <c r="K26" i="8"/>
  <c r="K26" i="10" s="1"/>
  <c r="I135" i="8"/>
  <c r="I135" i="10" s="1"/>
  <c r="I67" i="8"/>
  <c r="I67" i="10" s="1"/>
  <c r="I21" i="8"/>
  <c r="I21" i="10" s="1"/>
  <c r="B18" i="8"/>
  <c r="B18" i="10" s="1"/>
  <c r="F52" i="8"/>
  <c r="F52" i="10" s="1"/>
  <c r="F11" i="8"/>
  <c r="F11" i="10" s="1"/>
  <c r="F57" i="8"/>
  <c r="F57" i="10" s="1"/>
  <c r="F14" i="8"/>
  <c r="F14" i="10" s="1"/>
  <c r="F136" i="8"/>
  <c r="F136" i="10" s="1"/>
  <c r="F12" i="8"/>
  <c r="F12" i="10" s="1"/>
  <c r="F117" i="8"/>
  <c r="F117" i="10" s="1"/>
  <c r="F58" i="8"/>
  <c r="F58" i="10" s="1"/>
  <c r="F143" i="8"/>
  <c r="F143" i="10" s="1"/>
  <c r="F112" i="8"/>
  <c r="F112" i="10" s="1"/>
  <c r="F43" i="8"/>
  <c r="F43" i="10" s="1"/>
  <c r="F41" i="8"/>
  <c r="F41" i="10" s="1"/>
  <c r="F30" i="8"/>
  <c r="F30" i="10" s="1"/>
  <c r="F148" i="8"/>
  <c r="F148" i="10" s="1"/>
  <c r="F24" i="8"/>
  <c r="F24" i="10" s="1"/>
  <c r="F113" i="8"/>
  <c r="F113" i="10" s="1"/>
  <c r="F54" i="8"/>
  <c r="F54" i="10" s="1"/>
  <c r="F84" i="8"/>
  <c r="F84" i="10" s="1"/>
  <c r="F20" i="8"/>
  <c r="F20" i="10" s="1"/>
  <c r="E27" i="8"/>
  <c r="E27" i="10" s="1"/>
  <c r="E11" i="8"/>
  <c r="E11" i="10" s="1"/>
  <c r="E79" i="8"/>
  <c r="E79" i="10" s="1"/>
  <c r="E5" i="8"/>
  <c r="E5" i="10" s="1"/>
  <c r="E146" i="8"/>
  <c r="E146" i="10" s="1"/>
  <c r="E113" i="8"/>
  <c r="E113" i="10" s="1"/>
  <c r="E30" i="8"/>
  <c r="E30" i="10" s="1"/>
  <c r="E73" i="8"/>
  <c r="E73" i="10" s="1"/>
  <c r="E122" i="8"/>
  <c r="E122" i="10" s="1"/>
  <c r="E125" i="8"/>
  <c r="E125" i="10" s="1"/>
  <c r="E136" i="8"/>
  <c r="E136" i="10" s="1"/>
  <c r="E141" i="8"/>
  <c r="E141" i="10" s="1"/>
  <c r="E90" i="8"/>
  <c r="E90" i="10" s="1"/>
  <c r="E107" i="8"/>
  <c r="E107" i="10" s="1"/>
  <c r="E24" i="8"/>
  <c r="E24" i="10" s="1"/>
  <c r="E52" i="8"/>
  <c r="E52" i="10" s="1"/>
  <c r="E135" i="8"/>
  <c r="E135" i="10" s="1"/>
  <c r="E21" i="8"/>
  <c r="E21" i="10" s="1"/>
  <c r="J130" i="8"/>
  <c r="J130" i="10" s="1"/>
  <c r="J71" i="8"/>
  <c r="J71" i="10" s="1"/>
  <c r="J16" i="8"/>
  <c r="J16" i="10" s="1"/>
  <c r="J133" i="8"/>
  <c r="J133" i="10" s="1"/>
  <c r="J5" i="8"/>
  <c r="J5" i="10" s="1"/>
  <c r="J11" i="8"/>
  <c r="J11" i="10" s="1"/>
  <c r="J76" i="8"/>
  <c r="J76" i="10" s="1"/>
  <c r="J43" i="8"/>
  <c r="J43" i="10" s="1"/>
  <c r="J140" i="8"/>
  <c r="J140" i="10" s="1"/>
  <c r="J81" i="8"/>
  <c r="J81" i="10" s="1"/>
  <c r="J26" i="8"/>
  <c r="J26" i="10" s="1"/>
  <c r="J149" i="8"/>
  <c r="J149" i="10" s="1"/>
  <c r="J95" i="8"/>
  <c r="J95" i="10" s="1"/>
  <c r="J40" i="8"/>
  <c r="J40" i="10" s="1"/>
  <c r="J6" i="8"/>
  <c r="J6" i="10" s="1"/>
  <c r="J75" i="8"/>
  <c r="J75" i="10" s="1"/>
  <c r="J137" i="8"/>
  <c r="J137" i="10" s="1"/>
  <c r="J9" i="8"/>
  <c r="J9" i="10" s="1"/>
  <c r="G104" i="8"/>
  <c r="G104" i="10" s="1"/>
  <c r="G9" i="8"/>
  <c r="G9" i="10" s="1"/>
  <c r="G134" i="8"/>
  <c r="G134" i="10" s="1"/>
  <c r="G55" i="8"/>
  <c r="G55" i="10" s="1"/>
  <c r="G107" i="8"/>
  <c r="G107" i="10" s="1"/>
  <c r="G48" i="8"/>
  <c r="G48" i="10" s="1"/>
  <c r="G74" i="8"/>
  <c r="G74" i="10" s="1"/>
  <c r="G98" i="8"/>
  <c r="G98" i="10" s="1"/>
  <c r="G19" i="8"/>
  <c r="G19" i="10" s="1"/>
  <c r="G119" i="8"/>
  <c r="G119" i="10" s="1"/>
  <c r="G44" i="8"/>
  <c r="G44" i="10" s="1"/>
  <c r="G133" i="8"/>
  <c r="G133" i="10" s="1"/>
  <c r="G78" i="8"/>
  <c r="G78" i="10" s="1"/>
  <c r="G142" i="8"/>
  <c r="G142" i="10" s="1"/>
  <c r="G108" i="8"/>
  <c r="G108" i="10" s="1"/>
  <c r="G29" i="8"/>
  <c r="G29" i="10" s="1"/>
  <c r="G63" i="8"/>
  <c r="G63" i="10" s="1"/>
  <c r="G6" i="8"/>
  <c r="G6" i="10" s="1"/>
  <c r="K141" i="8"/>
  <c r="K141" i="10" s="1"/>
  <c r="K105" i="8"/>
  <c r="K105" i="10" s="1"/>
  <c r="K20" i="8"/>
  <c r="K20" i="10" s="1"/>
  <c r="K135" i="8"/>
  <c r="K135" i="10" s="1"/>
  <c r="K34" i="8"/>
  <c r="K34" i="10" s="1"/>
  <c r="K117" i="8"/>
  <c r="K117" i="10" s="1"/>
  <c r="K16" i="8"/>
  <c r="K16" i="10" s="1"/>
  <c r="K64" i="8"/>
  <c r="K64" i="10" s="1"/>
  <c r="K113" i="8"/>
  <c r="K113" i="10" s="1"/>
  <c r="K116" i="8"/>
  <c r="K116" i="10" s="1"/>
  <c r="I16" i="8"/>
  <c r="I16" i="10" s="1"/>
  <c r="I112" i="8"/>
  <c r="I112" i="10" s="1"/>
  <c r="B76" i="8"/>
  <c r="B76" i="10" s="1"/>
  <c r="B73" i="8"/>
  <c r="B73" i="10" s="1"/>
  <c r="F68" i="8"/>
  <c r="F68" i="10" s="1"/>
  <c r="F27" i="8"/>
  <c r="F27" i="10" s="1"/>
  <c r="F9" i="8"/>
  <c r="F9" i="10" s="1"/>
  <c r="F71" i="8"/>
  <c r="F71" i="10" s="1"/>
  <c r="F132" i="8"/>
  <c r="F132" i="10" s="1"/>
  <c r="F8" i="8"/>
  <c r="F8" i="10" s="1"/>
  <c r="F97" i="8"/>
  <c r="F97" i="10" s="1"/>
  <c r="F38" i="8"/>
  <c r="F38" i="10" s="1"/>
  <c r="F61" i="8"/>
  <c r="F61" i="10" s="1"/>
  <c r="E75" i="8"/>
  <c r="E75" i="10" s="1"/>
  <c r="E84" i="8"/>
  <c r="E84" i="10" s="1"/>
  <c r="E82" i="8"/>
  <c r="E82" i="10" s="1"/>
  <c r="E45" i="8"/>
  <c r="E45" i="10" s="1"/>
  <c r="E80" i="8"/>
  <c r="E80" i="10" s="1"/>
  <c r="E100" i="8"/>
  <c r="E100" i="10" s="1"/>
  <c r="E97" i="8"/>
  <c r="E97" i="10" s="1"/>
  <c r="E14" i="8"/>
  <c r="E14" i="10" s="1"/>
  <c r="E31" i="8"/>
  <c r="E31" i="10" s="1"/>
  <c r="E114" i="8"/>
  <c r="E114" i="10" s="1"/>
  <c r="E93" i="8"/>
  <c r="E93" i="10" s="1"/>
  <c r="E13" i="8"/>
  <c r="E13" i="10" s="1"/>
  <c r="E109" i="8"/>
  <c r="E109" i="10" s="1"/>
  <c r="E110" i="8"/>
  <c r="E110" i="10" s="1"/>
  <c r="E91" i="8"/>
  <c r="E91" i="10" s="1"/>
  <c r="E8" i="8"/>
  <c r="E8" i="10" s="1"/>
  <c r="E36" i="8"/>
  <c r="E36" i="10" s="1"/>
  <c r="E85" i="8"/>
  <c r="E85" i="10" s="1"/>
  <c r="E50" i="8"/>
  <c r="E50" i="10" s="1"/>
  <c r="J114" i="8"/>
  <c r="J114" i="10" s="1"/>
  <c r="J55" i="8"/>
  <c r="J55" i="10" s="1"/>
  <c r="J125" i="8"/>
  <c r="J125" i="10" s="1"/>
  <c r="J117" i="8"/>
  <c r="J117" i="10" s="1"/>
  <c r="J62" i="8"/>
  <c r="J62" i="10" s="1"/>
  <c r="J126" i="8"/>
  <c r="J126" i="10" s="1"/>
  <c r="J60" i="8"/>
  <c r="J60" i="10" s="1"/>
  <c r="J144" i="8"/>
  <c r="J144" i="10" s="1"/>
  <c r="J124" i="8"/>
  <c r="J124" i="10" s="1"/>
  <c r="J65" i="8"/>
  <c r="J65" i="10" s="1"/>
  <c r="J10" i="8"/>
  <c r="J10" i="10" s="1"/>
  <c r="J138" i="8"/>
  <c r="J138" i="10" s="1"/>
  <c r="J79" i="8"/>
  <c r="J79" i="10" s="1"/>
  <c r="J24" i="8"/>
  <c r="J24" i="10" s="1"/>
  <c r="J88" i="8"/>
  <c r="J88" i="10" s="1"/>
  <c r="J68" i="8"/>
  <c r="J68" i="10" s="1"/>
  <c r="J121" i="8"/>
  <c r="J121" i="10" s="1"/>
  <c r="J66" i="8"/>
  <c r="J66" i="10" s="1"/>
  <c r="G68" i="8"/>
  <c r="G68" i="10" s="1"/>
  <c r="G144" i="8"/>
  <c r="G144" i="10" s="1"/>
  <c r="G118" i="8"/>
  <c r="G118" i="10" s="1"/>
  <c r="G39" i="8"/>
  <c r="G39" i="10" s="1"/>
  <c r="G91" i="8"/>
  <c r="G91" i="10" s="1"/>
  <c r="G32" i="8"/>
  <c r="G32" i="10" s="1"/>
  <c r="G137" i="8"/>
  <c r="G137" i="10" s="1"/>
  <c r="G79" i="8"/>
  <c r="G79" i="10" s="1"/>
  <c r="G87" i="8"/>
  <c r="G87" i="10" s="1"/>
  <c r="G103" i="8"/>
  <c r="G103" i="10" s="1"/>
  <c r="G28" i="8"/>
  <c r="G28" i="10" s="1"/>
  <c r="G117" i="8"/>
  <c r="G117" i="10" s="1"/>
  <c r="G58" i="8"/>
  <c r="G58" i="10" s="1"/>
  <c r="G147" i="8"/>
  <c r="G147" i="10" s="1"/>
  <c r="G92" i="8"/>
  <c r="G92" i="10" s="1"/>
  <c r="G13" i="8"/>
  <c r="G13" i="10" s="1"/>
  <c r="G122" i="8"/>
  <c r="G122" i="10" s="1"/>
  <c r="G43" i="8"/>
  <c r="G43" i="10" s="1"/>
  <c r="K144" i="8"/>
  <c r="K144" i="10" s="1"/>
  <c r="K89" i="8"/>
  <c r="K89" i="10" s="1"/>
  <c r="K150" i="8"/>
  <c r="K150" i="10" s="1"/>
  <c r="K119" i="8"/>
  <c r="K119" i="10" s="1"/>
  <c r="K137" i="8"/>
  <c r="K137" i="10" s="1"/>
  <c r="K101" i="8"/>
  <c r="K101" i="10" s="1"/>
  <c r="K147" i="8"/>
  <c r="K147" i="10" s="1"/>
  <c r="K39" i="8"/>
  <c r="K39" i="10" s="1"/>
  <c r="K69" i="8"/>
  <c r="K69" i="10" s="1"/>
  <c r="K109" i="8"/>
  <c r="K109" i="10" s="1"/>
  <c r="I56" i="8"/>
  <c r="I56" i="10" s="1"/>
  <c r="I25" i="8"/>
  <c r="I25" i="10" s="1"/>
  <c r="B129" i="8"/>
  <c r="B129" i="10" s="1"/>
  <c r="B138" i="8"/>
  <c r="B138" i="10" s="1"/>
  <c r="F29" i="8"/>
  <c r="F29" i="10" s="1"/>
  <c r="F139" i="8"/>
  <c r="F139" i="10" s="1"/>
  <c r="F137" i="8"/>
  <c r="F137" i="10" s="1"/>
  <c r="F39" i="8"/>
  <c r="F39" i="10" s="1"/>
  <c r="F116" i="8"/>
  <c r="F116" i="10" s="1"/>
  <c r="F65" i="8"/>
  <c r="F65" i="10" s="1"/>
  <c r="F146" i="8"/>
  <c r="F146" i="10" s="1"/>
  <c r="F22" i="8"/>
  <c r="F22" i="10" s="1"/>
  <c r="F13" i="8"/>
  <c r="F13" i="10" s="1"/>
  <c r="E105" i="8"/>
  <c r="E105" i="10" s="1"/>
  <c r="E112" i="8"/>
  <c r="E112" i="10" s="1"/>
  <c r="E66" i="8"/>
  <c r="E66" i="10" s="1"/>
  <c r="E147" i="8"/>
  <c r="E147" i="10" s="1"/>
  <c r="E64" i="8"/>
  <c r="E64" i="10" s="1"/>
  <c r="E140" i="8"/>
  <c r="E140" i="10" s="1"/>
  <c r="E47" i="8"/>
  <c r="E47" i="10" s="1"/>
  <c r="E94" i="8"/>
  <c r="E94" i="10" s="1"/>
  <c r="E44" i="8"/>
  <c r="E44" i="10" s="1"/>
  <c r="E143" i="8"/>
  <c r="E143" i="10" s="1"/>
  <c r="E63" i="8"/>
  <c r="E63" i="10" s="1"/>
  <c r="E127" i="8"/>
  <c r="E127" i="10" s="1"/>
  <c r="E17" i="8"/>
  <c r="E17" i="10" s="1"/>
  <c r="E104" i="8"/>
  <c r="E104" i="10" s="1"/>
  <c r="E65" i="8"/>
  <c r="E65" i="10" s="1"/>
  <c r="E81" i="8"/>
  <c r="E81" i="10" s="1"/>
  <c r="E20" i="8"/>
  <c r="E20" i="10" s="1"/>
  <c r="E68" i="8"/>
  <c r="E68" i="10" s="1"/>
  <c r="E18" i="8"/>
  <c r="E18" i="10" s="1"/>
  <c r="J98" i="8"/>
  <c r="J98" i="10" s="1"/>
  <c r="J39" i="8"/>
  <c r="J39" i="10" s="1"/>
  <c r="J13" i="8"/>
  <c r="J13" i="10" s="1"/>
  <c r="J101" i="8"/>
  <c r="J101" i="10" s="1"/>
  <c r="J46" i="8"/>
  <c r="J46" i="10" s="1"/>
  <c r="J94" i="8"/>
  <c r="J94" i="10" s="1"/>
  <c r="J44" i="8"/>
  <c r="J44" i="10" s="1"/>
  <c r="J142" i="8"/>
  <c r="J142" i="10" s="1"/>
  <c r="J108" i="8"/>
  <c r="J108" i="10" s="1"/>
  <c r="J49" i="8"/>
  <c r="J49" i="10" s="1"/>
  <c r="J148" i="8"/>
  <c r="J148" i="10" s="1"/>
  <c r="J122" i="8"/>
  <c r="J122" i="10" s="1"/>
  <c r="J63" i="8"/>
  <c r="J63" i="10" s="1"/>
  <c r="J8" i="8"/>
  <c r="J8" i="10" s="1"/>
  <c r="J91" i="8"/>
  <c r="J91" i="10" s="1"/>
  <c r="J36" i="8"/>
  <c r="J36" i="10" s="1"/>
  <c r="J105" i="8"/>
  <c r="J105" i="10" s="1"/>
  <c r="J50" i="8"/>
  <c r="J50" i="10" s="1"/>
  <c r="G52" i="8"/>
  <c r="G52" i="10" s="1"/>
  <c r="G80" i="8"/>
  <c r="G80" i="10" s="1"/>
  <c r="G102" i="8"/>
  <c r="G102" i="10" s="1"/>
  <c r="G23" i="8"/>
  <c r="G23" i="10" s="1"/>
  <c r="G76" i="8"/>
  <c r="G76" i="10" s="1"/>
  <c r="G16" i="8"/>
  <c r="G16" i="10" s="1"/>
  <c r="G121" i="8"/>
  <c r="G121" i="10" s="1"/>
  <c r="G62" i="8"/>
  <c r="G62" i="10" s="1"/>
  <c r="G75" i="8"/>
  <c r="G75" i="10" s="1"/>
  <c r="G86" i="8"/>
  <c r="G86" i="10" s="1"/>
  <c r="G12" i="8"/>
  <c r="G12" i="10" s="1"/>
  <c r="G101" i="8"/>
  <c r="G101" i="10" s="1"/>
  <c r="G42" i="8"/>
  <c r="G42" i="10" s="1"/>
  <c r="G131" i="8"/>
  <c r="G131" i="10" s="1"/>
  <c r="G59" i="8"/>
  <c r="G59" i="10" s="1"/>
  <c r="G138" i="8"/>
  <c r="G138" i="10" s="1"/>
  <c r="G106" i="8"/>
  <c r="G106" i="10" s="1"/>
  <c r="G27" i="8"/>
  <c r="G27" i="10" s="1"/>
  <c r="K128" i="8"/>
  <c r="K128" i="10" s="1"/>
  <c r="K61" i="8"/>
  <c r="K61" i="10" s="1"/>
  <c r="K85" i="8"/>
  <c r="K85" i="10" s="1"/>
  <c r="K86" i="8"/>
  <c r="K86" i="10" s="1"/>
  <c r="K139" i="8"/>
  <c r="K139" i="10" s="1"/>
  <c r="K66" i="8"/>
  <c r="K66" i="10" s="1"/>
  <c r="K138" i="8"/>
  <c r="K138" i="10" s="1"/>
  <c r="K46" i="8"/>
  <c r="K46" i="10" s="1"/>
  <c r="K5" i="8"/>
  <c r="K5" i="10" s="1"/>
  <c r="K24" i="8"/>
  <c r="K24" i="10" s="1"/>
  <c r="I52" i="8"/>
  <c r="I52" i="10" s="1"/>
  <c r="I51" i="8"/>
  <c r="I51" i="10" s="1"/>
  <c r="B14" i="8"/>
  <c r="B14" i="10" s="1"/>
  <c r="B52" i="8"/>
  <c r="B52" i="10" s="1"/>
  <c r="K4" i="8"/>
  <c r="K4" i="10" s="1"/>
  <c r="D4" i="8"/>
  <c r="D4" i="10" s="1"/>
  <c r="H4" i="8"/>
  <c r="H4" i="10" s="1"/>
  <c r="C4" i="8"/>
  <c r="C4" i="10" s="1"/>
  <c r="E4" i="8"/>
  <c r="E4" i="10" s="1"/>
  <c r="I4" i="8"/>
  <c r="I4" i="10" s="1"/>
  <c r="L4" i="8"/>
  <c r="L4" i="10" s="1"/>
  <c r="F4" i="8"/>
  <c r="F4" i="10" s="1"/>
  <c r="J4" i="8"/>
  <c r="J4" i="10" s="1"/>
  <c r="G4" i="8"/>
  <c r="G4" i="10" s="1"/>
  <c r="B4" i="8"/>
  <c r="B4" i="10" s="1"/>
  <c r="B3" i="8"/>
  <c r="M40" i="10"/>
  <c r="F129" i="10"/>
  <c r="F73" i="10"/>
  <c r="F126" i="10"/>
  <c r="G141" i="10"/>
  <c r="F16" i="10"/>
  <c r="G66" i="10"/>
  <c r="F23" i="10"/>
  <c r="M53" i="10"/>
  <c r="I3" i="8"/>
  <c r="I3" i="10" s="1"/>
  <c r="J3" i="8"/>
  <c r="J3" i="10" s="1"/>
  <c r="L3" i="8"/>
  <c r="H3" i="8"/>
  <c r="H3" i="10" s="1"/>
  <c r="C3" i="8"/>
  <c r="C3" i="10" s="1"/>
  <c r="D3" i="8"/>
  <c r="D3" i="10" s="1"/>
  <c r="G3" i="8"/>
  <c r="G3" i="10" s="1"/>
  <c r="K3" i="8"/>
  <c r="K3" i="10" s="1"/>
  <c r="F3" i="8"/>
  <c r="F3" i="10" s="1"/>
  <c r="M3" i="8"/>
  <c r="M3" i="10" s="1"/>
  <c r="E3" i="8"/>
  <c r="E3" i="10" s="1"/>
  <c r="G112" i="10"/>
  <c r="G90" i="10"/>
  <c r="F105" i="10"/>
  <c r="B23" i="10"/>
  <c r="F85" i="10"/>
  <c r="J33" i="10"/>
  <c r="F149" i="10"/>
  <c r="G111" i="10"/>
  <c r="G33" i="10"/>
  <c r="E61" i="10"/>
  <c r="F37" i="10"/>
  <c r="F55" i="10"/>
  <c r="G125" i="10"/>
  <c r="F120" i="10"/>
  <c r="F123" i="10"/>
  <c r="E88" i="10"/>
  <c r="F59" i="10"/>
  <c r="F93" i="10"/>
  <c r="F82" i="10"/>
  <c r="E134" i="10"/>
  <c r="F101" i="10"/>
  <c r="M31" i="10"/>
  <c r="M148" i="10"/>
  <c r="M85" i="10"/>
  <c r="D3" i="11" l="1"/>
  <c r="D3" i="12" s="1"/>
  <c r="C3" i="11"/>
  <c r="C3" i="12" s="1"/>
  <c r="E3" i="11"/>
  <c r="E3" i="12" s="1"/>
  <c r="J3" i="11"/>
  <c r="J3" i="12" s="1"/>
  <c r="M3" i="11"/>
  <c r="M3" i="12" s="1"/>
  <c r="F3" i="11"/>
  <c r="F3" i="12" s="1"/>
  <c r="K3" i="11"/>
  <c r="K3" i="12" s="1"/>
  <c r="I3" i="11"/>
  <c r="I3" i="12" s="1"/>
  <c r="B3" i="10"/>
  <c r="B3" i="11" s="1"/>
  <c r="B3" i="12" s="1"/>
  <c r="B3" i="9"/>
  <c r="H3" i="9"/>
  <c r="G3" i="9"/>
  <c r="K3" i="9"/>
  <c r="G10" i="10"/>
  <c r="G3" i="11" s="1"/>
  <c r="H22" i="10"/>
  <c r="H3" i="11" s="1"/>
  <c r="L3" i="9"/>
  <c r="C3" i="9"/>
  <c r="D3" i="9"/>
  <c r="L3" i="10"/>
  <c r="L3" i="11" s="1"/>
  <c r="E3" i="9"/>
  <c r="F3" i="9"/>
  <c r="M3" i="9"/>
  <c r="J3" i="9"/>
  <c r="I3" i="9"/>
  <c r="H3" i="12" l="1"/>
  <c r="L3" i="12"/>
  <c r="G3" i="12"/>
  <c r="B128" i="13" l="1"/>
  <c r="B50" i="15"/>
  <c r="B101" i="15"/>
  <c r="B78" i="13"/>
  <c r="B91" i="15"/>
  <c r="B71" i="15"/>
  <c r="B102" i="15"/>
  <c r="B102" i="13"/>
  <c r="B42" i="15"/>
  <c r="B77" i="13"/>
  <c r="B109" i="13"/>
  <c r="B37" i="13"/>
  <c r="B55" i="13"/>
  <c r="B142" i="13"/>
  <c r="B118" i="15"/>
  <c r="B99" i="13"/>
  <c r="B52" i="15"/>
  <c r="B123" i="15"/>
  <c r="B98" i="13"/>
  <c r="B140" i="15"/>
  <c r="B25" i="13"/>
  <c r="B106" i="13"/>
  <c r="B146" i="15"/>
  <c r="B132" i="13"/>
  <c r="B119" i="13"/>
  <c r="B33" i="13"/>
  <c r="B139" i="15"/>
  <c r="B15" i="15"/>
  <c r="B68" i="13"/>
  <c r="B31" i="15"/>
  <c r="B66" i="15"/>
  <c r="B22" i="13"/>
  <c r="B2" i="15"/>
  <c r="B81" i="15"/>
  <c r="B47" i="15"/>
  <c r="B44" i="13"/>
  <c r="B137" i="15"/>
  <c r="B61" i="13"/>
  <c r="B30" i="15"/>
  <c r="B33" i="15"/>
  <c r="B74" i="15"/>
  <c r="B100" i="13"/>
  <c r="B77" i="15"/>
  <c r="B95" i="13"/>
  <c r="B143" i="15"/>
  <c r="B115" i="13"/>
  <c r="B115" i="15"/>
  <c r="B84" i="15"/>
  <c r="B68" i="15"/>
  <c r="B114" i="15"/>
  <c r="B143" i="13"/>
  <c r="B27" i="13"/>
  <c r="B86" i="13"/>
  <c r="B35" i="13"/>
  <c r="B130" i="13"/>
  <c r="B28" i="15"/>
  <c r="B39" i="15"/>
  <c r="B86" i="15"/>
  <c r="B88" i="13"/>
  <c r="B39" i="13"/>
  <c r="B124" i="13"/>
  <c r="B69" i="15"/>
  <c r="B38" i="13"/>
  <c r="B65" i="15"/>
  <c r="B121" i="13"/>
  <c r="B60" i="15"/>
  <c r="B63" i="15"/>
  <c r="B23" i="15"/>
  <c r="B126" i="15"/>
  <c r="B149" i="13"/>
  <c r="B112" i="13"/>
  <c r="B126" i="13"/>
  <c r="B116" i="13"/>
  <c r="B99" i="15"/>
  <c r="B50" i="13"/>
  <c r="B84" i="13"/>
  <c r="B40" i="13"/>
  <c r="B56" i="15"/>
  <c r="B132" i="15"/>
  <c r="B38" i="15"/>
  <c r="B122" i="13"/>
  <c r="B83" i="15"/>
  <c r="B16" i="15"/>
  <c r="B10" i="13"/>
  <c r="B81" i="13"/>
  <c r="B46" i="15"/>
  <c r="B147" i="15"/>
  <c r="B133" i="15"/>
  <c r="B29" i="13"/>
  <c r="B70" i="13"/>
  <c r="B4" i="15"/>
  <c r="B134" i="15"/>
  <c r="B89" i="13"/>
  <c r="B117" i="15"/>
  <c r="B92" i="13"/>
  <c r="B142" i="15"/>
  <c r="B20" i="13"/>
  <c r="B82" i="15"/>
  <c r="B85" i="15"/>
  <c r="B37" i="15"/>
  <c r="B23" i="13"/>
  <c r="B41" i="13"/>
  <c r="B17" i="13"/>
  <c r="B35" i="15"/>
  <c r="B144" i="15"/>
  <c r="B138" i="13"/>
  <c r="B54" i="13"/>
  <c r="B140" i="13"/>
  <c r="B92" i="15"/>
  <c r="B93" i="15"/>
  <c r="B42" i="13"/>
  <c r="B54" i="15"/>
  <c r="B11" i="15"/>
  <c r="B134" i="13"/>
  <c r="B123" i="13"/>
  <c r="B85" i="13"/>
  <c r="B111" i="13"/>
  <c r="B100" i="15"/>
  <c r="B26" i="15"/>
  <c r="B24" i="13"/>
  <c r="B121" i="15"/>
  <c r="B125" i="13"/>
  <c r="B69" i="13"/>
  <c r="B114" i="13"/>
  <c r="B136" i="15"/>
  <c r="B90" i="13"/>
  <c r="B44" i="15"/>
  <c r="B16" i="13"/>
  <c r="B124" i="15"/>
  <c r="B19" i="15"/>
  <c r="B98" i="15"/>
  <c r="B88" i="15"/>
  <c r="B6" i="15"/>
  <c r="B107" i="15"/>
  <c r="B19" i="13"/>
  <c r="B144" i="13"/>
  <c r="B26" i="13"/>
  <c r="B53" i="13"/>
  <c r="B96" i="15"/>
  <c r="B141" i="13"/>
  <c r="B83" i="13"/>
  <c r="B32" i="13"/>
  <c r="B135" i="13"/>
  <c r="B62" i="13"/>
  <c r="B127" i="15"/>
  <c r="B113" i="15"/>
  <c r="B63" i="13"/>
  <c r="B91" i="13"/>
  <c r="B72" i="15"/>
  <c r="B131" i="13"/>
  <c r="B21" i="15"/>
  <c r="B73" i="13"/>
  <c r="B58" i="13"/>
  <c r="B119" i="15"/>
  <c r="B9" i="15"/>
  <c r="B147" i="13"/>
  <c r="B112" i="15"/>
  <c r="B12" i="13"/>
  <c r="B24" i="15"/>
  <c r="B61" i="15"/>
  <c r="B79" i="13"/>
  <c r="B128" i="15"/>
  <c r="B141" i="15"/>
  <c r="B43" i="15"/>
  <c r="B127" i="13"/>
  <c r="B71" i="13"/>
  <c r="B41" i="15"/>
  <c r="B89" i="15"/>
  <c r="B22" i="15"/>
  <c r="B94" i="15"/>
  <c r="B145" i="15"/>
  <c r="B105" i="15"/>
  <c r="B58" i="15"/>
  <c r="B101" i="13"/>
  <c r="B76" i="13"/>
  <c r="B51" i="13"/>
  <c r="B56" i="13"/>
  <c r="B43" i="13"/>
  <c r="B80" i="15"/>
  <c r="B45" i="13"/>
  <c r="B137" i="13"/>
  <c r="B7" i="15"/>
  <c r="B110" i="13"/>
  <c r="B129" i="13"/>
  <c r="B11" i="13"/>
  <c r="B6" i="13"/>
  <c r="B116" i="15"/>
  <c r="B53" i="15"/>
  <c r="B40" i="15"/>
  <c r="B12" i="15"/>
  <c r="B5" i="15"/>
  <c r="B52" i="13"/>
  <c r="B105" i="13"/>
  <c r="B90" i="15"/>
  <c r="B95" i="15"/>
  <c r="B87" i="15"/>
  <c r="B94" i="13"/>
  <c r="B139" i="13"/>
  <c r="B60" i="13"/>
  <c r="B148" i="13"/>
  <c r="B3" i="15"/>
  <c r="B62" i="15"/>
  <c r="B25" i="15"/>
  <c r="B129" i="15"/>
  <c r="B64" i="15"/>
  <c r="B103" i="15"/>
  <c r="B32" i="15"/>
  <c r="B110" i="15"/>
  <c r="B146" i="13"/>
  <c r="B20" i="15"/>
  <c r="B49" i="13"/>
  <c r="B46" i="13"/>
  <c r="B103" i="13"/>
  <c r="B14" i="15"/>
  <c r="B131" i="15"/>
  <c r="B113" i="13"/>
  <c r="B59" i="15"/>
  <c r="B36" i="15"/>
  <c r="B122" i="15"/>
  <c r="B97" i="13"/>
  <c r="B136" i="13"/>
  <c r="B55" i="15"/>
  <c r="B66" i="13"/>
  <c r="B59" i="13"/>
  <c r="B29" i="15"/>
  <c r="B108" i="15"/>
  <c r="B111" i="15"/>
  <c r="B7" i="13"/>
  <c r="B75" i="13"/>
  <c r="B15" i="13"/>
  <c r="B106" i="15"/>
  <c r="B57" i="13"/>
  <c r="B67" i="15"/>
  <c r="B67" i="13"/>
  <c r="B65" i="13"/>
  <c r="B75" i="15"/>
  <c r="B3" i="13"/>
  <c r="B150" i="13"/>
  <c r="B27" i="15"/>
  <c r="D150" i="13"/>
  <c r="B28" i="13"/>
  <c r="B93" i="13"/>
  <c r="B138" i="15"/>
  <c r="B87" i="13"/>
  <c r="B117" i="13"/>
  <c r="B79" i="15"/>
  <c r="B4" i="13"/>
  <c r="B47" i="13"/>
  <c r="B51" i="15"/>
  <c r="B104" i="13"/>
  <c r="B120" i="15"/>
  <c r="B18" i="13"/>
  <c r="B70" i="15"/>
  <c r="B31" i="13"/>
  <c r="B64" i="13"/>
  <c r="B21" i="13"/>
  <c r="B30" i="13"/>
  <c r="B96" i="13"/>
  <c r="B34" i="13"/>
  <c r="B97" i="15"/>
  <c r="B130" i="15"/>
  <c r="B13" i="13"/>
  <c r="B104" i="15"/>
  <c r="B82" i="13"/>
  <c r="B57" i="15"/>
  <c r="B135" i="15"/>
  <c r="B8" i="15"/>
  <c r="B148" i="15"/>
  <c r="B10" i="15"/>
  <c r="B149" i="15"/>
  <c r="B73" i="15"/>
  <c r="B109" i="15"/>
  <c r="B125" i="15"/>
  <c r="B108" i="13"/>
  <c r="B5" i="13"/>
  <c r="B78" i="15"/>
  <c r="B14" i="13"/>
  <c r="B49" i="15"/>
  <c r="B8" i="13"/>
  <c r="B80" i="13"/>
  <c r="B72" i="13"/>
  <c r="B45" i="15"/>
  <c r="B34" i="15"/>
  <c r="B18" i="15"/>
  <c r="B107" i="13"/>
  <c r="B145" i="13"/>
  <c r="B9" i="13"/>
  <c r="B133" i="13"/>
  <c r="B76" i="15"/>
  <c r="B17" i="15"/>
  <c r="B120" i="13"/>
  <c r="B48" i="13"/>
  <c r="B74" i="13"/>
  <c r="B118" i="13"/>
  <c r="B48" i="15"/>
  <c r="B13" i="15"/>
  <c r="B36" i="13"/>
  <c r="B2" i="14" l="1"/>
  <c r="G2" i="15"/>
  <c r="G3" i="15"/>
  <c r="G4" i="15" l="1"/>
  <c r="G5" i="15" s="1"/>
  <c r="J2" i="15" s="1"/>
  <c r="K2" i="15" s="1"/>
  <c r="L2" i="15" s="1"/>
  <c r="J3" i="15" l="1"/>
  <c r="K3" i="15" s="1"/>
  <c r="L3" i="15" s="1"/>
  <c r="J4" i="15" l="1"/>
  <c r="K4" i="15" s="1"/>
  <c r="L4" i="15" s="1"/>
  <c r="J5" i="15" l="1"/>
  <c r="K5" i="15" s="1"/>
  <c r="J6" i="15" s="1"/>
  <c r="K6" i="15" s="1"/>
  <c r="J7" i="15" s="1"/>
  <c r="K7" i="15" s="1"/>
  <c r="L6" i="15" l="1"/>
  <c r="L5" i="15"/>
  <c r="J8" i="15"/>
  <c r="K8" i="15" s="1"/>
  <c r="L7" i="15"/>
  <c r="L8" i="15" l="1"/>
  <c r="J9" i="15"/>
  <c r="K9" i="15" s="1"/>
  <c r="J10" i="15" l="1"/>
  <c r="K10" i="15" s="1"/>
  <c r="L10" i="15" s="1"/>
  <c r="L9" i="15"/>
  <c r="M2" i="15" l="1" a="1"/>
  <c r="M2" i="15" s="1"/>
  <c r="N2" i="15" s="1"/>
  <c r="Q2" i="15" s="1"/>
  <c r="P2" i="15"/>
  <c r="M7" i="15" l="1"/>
  <c r="M10" i="15"/>
  <c r="M8" i="15"/>
  <c r="M5" i="15"/>
  <c r="M6" i="15"/>
  <c r="M4" i="15"/>
  <c r="M9" i="15"/>
  <c r="M3" i="15"/>
  <c r="N3" i="15" s="1"/>
  <c r="Q3" i="15" s="1"/>
  <c r="M11" i="15"/>
  <c r="O2" i="15"/>
  <c r="P3" i="15"/>
  <c r="O3" i="15" l="1"/>
  <c r="N4" i="15"/>
  <c r="N5" i="15" l="1"/>
  <c r="Q4" i="15"/>
  <c r="P4" i="15"/>
  <c r="O4" i="15" l="1"/>
  <c r="Q5" i="15"/>
  <c r="N6" i="15"/>
  <c r="P5" i="15"/>
  <c r="O5" i="15" l="1"/>
  <c r="Q6" i="15"/>
  <c r="N7" i="15"/>
  <c r="P6" i="15"/>
  <c r="O6" i="15" l="1"/>
  <c r="Q7" i="15"/>
  <c r="N8" i="15"/>
  <c r="P7" i="15"/>
  <c r="O7" i="15" l="1"/>
  <c r="Q8" i="15"/>
  <c r="N9" i="15"/>
  <c r="P8" i="15"/>
  <c r="O8" i="15" l="1"/>
  <c r="Q9" i="15"/>
  <c r="N10" i="15"/>
  <c r="Q10" i="15" s="1"/>
  <c r="P9" i="15"/>
  <c r="P10" i="15"/>
  <c r="O10" i="15" l="1"/>
  <c r="O9" i="15"/>
  <c r="T5" i="15" l="1"/>
</calcChain>
</file>

<file path=xl/sharedStrings.xml><?xml version="1.0" encoding="utf-8"?>
<sst xmlns="http://schemas.openxmlformats.org/spreadsheetml/2006/main" count="5720" uniqueCount="369">
  <si>
    <t>wkt_geom</t>
  </si>
  <si>
    <t>id</t>
  </si>
  <si>
    <t>address</t>
  </si>
  <si>
    <t>popul</t>
  </si>
  <si>
    <t>Point (407812.01359769218834117 6168000.12946391571313143)</t>
  </si>
  <si>
    <t>Бутлерова 22</t>
  </si>
  <si>
    <t>Point (407947.01846884691622108 6167889.27833489514887333)</t>
  </si>
  <si>
    <t>Бутлерова 24</t>
  </si>
  <si>
    <t>Point (408139.79232175968354568 6167683.3497556010261178)</t>
  </si>
  <si>
    <t>Бутлерова 26к1</t>
  </si>
  <si>
    <t>Point (408035.02393932506674901 6167672.53615675587207079)</t>
  </si>
  <si>
    <t>Бутлерова 26к2</t>
  </si>
  <si>
    <t>Point (408225.26003166160080582 6167682.19101184979081154)</t>
  </si>
  <si>
    <t>Бутлерова 28</t>
  </si>
  <si>
    <t>Point (408289.72269594913814217 6167605.66878830548375845)</t>
  </si>
  <si>
    <t>Бутлерова 30</t>
  </si>
  <si>
    <t>Point (408200.35679035307839513 6167566.68799140863120556)</t>
  </si>
  <si>
    <t>Введенского 10к1</t>
  </si>
  <si>
    <t>Point (408108.1282222339650616 6167554.39057492557913065)</t>
  </si>
  <si>
    <t>Введенского 10к2</t>
  </si>
  <si>
    <t>Point (408264.87004515941953287 6167518.59881218522787094)</t>
  </si>
  <si>
    <t>Введенского 12к1</t>
  </si>
  <si>
    <t>Point (408210.54661334556294605 6167426.47580443043261766)</t>
  </si>
  <si>
    <t>Введенского 12к2</t>
  </si>
  <si>
    <t>Point (407666.34941113798413426 6167722.42298285942524672)</t>
  </si>
  <si>
    <t>Ген. Антонова 1</t>
  </si>
  <si>
    <t>Point (407695.58293751085875556 6167604.43607542384415865)</t>
  </si>
  <si>
    <t>Ген. Антонова 3</t>
  </si>
  <si>
    <t>Point (407786.03181612491607666 6167569.66714911255985498)</t>
  </si>
  <si>
    <t>Ген. Антонова 5к1</t>
  </si>
  <si>
    <t>Point (407863.71156694524688646 6167518.15955756325274706)</t>
  </si>
  <si>
    <t>Ген. Антонова 5к2</t>
  </si>
  <si>
    <t>Point (407940.59553689468884841 6167466.13611770141869783)</t>
  </si>
  <si>
    <t>Ген. Антонова 5к3</t>
  </si>
  <si>
    <t>Point (407936.4552286637481302 6167662.6806320883333683)</t>
  </si>
  <si>
    <t>Ген. Антонова 5к4</t>
  </si>
  <si>
    <t>Point (407872.05681214103242382 6167693.65850197523832321)</t>
  </si>
  <si>
    <t>Ген. Антонова 5к5</t>
  </si>
  <si>
    <t>Point (408076.63924334885086864 6167388.27030379977077246)</t>
  </si>
  <si>
    <t>Ген. Антонова 7</t>
  </si>
  <si>
    <t>Point (408037.08808630349813029 6167476.35208453144878149)</t>
  </si>
  <si>
    <t>Ген. Антонова 7к1</t>
  </si>
  <si>
    <t>Point (407971.05071504227817059 6167581.43401856999844313)</t>
  </si>
  <si>
    <t>Ген. Антонова 7к2</t>
  </si>
  <si>
    <t>Point (407739.39281220949487761 6167996.68848313950002193)</t>
  </si>
  <si>
    <t>Профсоюзная 69</t>
  </si>
  <si>
    <t>Point (407665.62953288940479979 6167962.21882070600986481)</t>
  </si>
  <si>
    <t>Профсоюзная 73</t>
  </si>
  <si>
    <t>Point (407710.71873116074129939 6167847.86383136920630932)</t>
  </si>
  <si>
    <t>Профсоюзная 75к1</t>
  </si>
  <si>
    <t>Point (407779.47762231098022312 6167902.4087439700961113)</t>
  </si>
  <si>
    <t>Профсоюзная 75к2</t>
  </si>
  <si>
    <t>Point (407838.83213830931345001 6167828.67037473805248737)</t>
  </si>
  <si>
    <t>Профсоюзная 75к3</t>
  </si>
  <si>
    <t>Point (407779.7840479402220808 6167752.07700953260064125)</t>
  </si>
  <si>
    <t>Профсоюзная 75к4</t>
  </si>
  <si>
    <t>Point (407601.40077241254039109 6167824.191887934692204)</t>
  </si>
  <si>
    <t>Профсоюзная 77</t>
  </si>
  <si>
    <t>Point (407560.81106206116965041 6167693.66230201628059149)</t>
  </si>
  <si>
    <t>Профсоюзная 79</t>
  </si>
  <si>
    <t>Point (407577.52899308182531968 6167540.37187431380152702)</t>
  </si>
  <si>
    <t>Ген. Антонова 2</t>
  </si>
  <si>
    <t>Point (407753.31240969448117539 6167495.86649630311876535)</t>
  </si>
  <si>
    <t>Ген. Антонова 4к1</t>
  </si>
  <si>
    <t>Point (407648.36714935390045866 6167451.26821368187665939)</t>
  </si>
  <si>
    <t>Ген. Антонова 4к2</t>
  </si>
  <si>
    <t>Point (407851.31735439994372427 6167295.26155506446957588)</t>
  </si>
  <si>
    <t>Ген. Антонова 6</t>
  </si>
  <si>
    <t>Point (407950.91570564440917224 6167300.62438592594116926)</t>
  </si>
  <si>
    <t>Ген. Антонова 8</t>
  </si>
  <si>
    <t>Point (408052.43547954864334315 6167319.66645867843180895)</t>
  </si>
  <si>
    <t>Ген. Антонова 10</t>
  </si>
  <si>
    <t>Point (408136.70057601190637797 6167247.67928312346339226)</t>
  </si>
  <si>
    <t>Введенского 16</t>
  </si>
  <si>
    <t>Point (408019.62819985998794436 6167204.67182852048426867)</t>
  </si>
  <si>
    <t>Введенского 20к1</t>
  </si>
  <si>
    <t>Point (407918.50959328678436577 6167172.36846197117120028)</t>
  </si>
  <si>
    <t>Введенского 20к2</t>
  </si>
  <si>
    <t>Point (408042.50936871714657173 6167091.44852313585579395)</t>
  </si>
  <si>
    <t>Введенского 22к1</t>
  </si>
  <si>
    <t>Point (407989.58857844799058512 6167008.37579345609992743)</t>
  </si>
  <si>
    <t>Введенского 22к2</t>
  </si>
  <si>
    <t>Point (407468.38046416360884905 6167318.06387506332248449)</t>
  </si>
  <si>
    <t>Миклухо-Маклая 51к1</t>
  </si>
  <si>
    <t>Point (407578.21475147956516594 6167342.74060444161295891)</t>
  </si>
  <si>
    <t>Миклухо-Маклая 51к2</t>
  </si>
  <si>
    <t>Point (407497.78758366836700588 6167199.92368126846849918)</t>
  </si>
  <si>
    <t>Миклухо-Маклая 53к1</t>
  </si>
  <si>
    <t>Point (407662.48702046583639458 6167130.01109333708882332)</t>
  </si>
  <si>
    <t>Миклухо-Маклая 55</t>
  </si>
  <si>
    <t>Point (407849.846463049412705 6167093.94567678309977055)</t>
  </si>
  <si>
    <t>Миклухо-Маклая 57к1</t>
  </si>
  <si>
    <t>Point (407769.12097518716473132 6167192.67074811086058617)</t>
  </si>
  <si>
    <t>Миклухо-Маклая 57к2</t>
  </si>
  <si>
    <t>Point (407863.81271927489433438 6167012.99789045378565788)</t>
  </si>
  <si>
    <t>Миклухо-Маклая 59</t>
  </si>
  <si>
    <t>Point (407410.59944585611810908 6167431.78494460415095091)</t>
  </si>
  <si>
    <t>Профсоюзная 85к1</t>
  </si>
  <si>
    <t>Point (407519.5382617762661539 6167458.14345645625144243)</t>
  </si>
  <si>
    <t>Профсоюзная 85к2</t>
  </si>
  <si>
    <t>Point (407375.10314654570538551 6167316.04454770777374506)</t>
  </si>
  <si>
    <t>Профсоюзная 87/49</t>
  </si>
  <si>
    <t>Point (408485.87997342983726412 6167462.05106152035295963)</t>
  </si>
  <si>
    <t>Бутлерова 34к1</t>
  </si>
  <si>
    <t>Point (408435.08584245532983914 6167404.56799658667296171)</t>
  </si>
  <si>
    <t>Бутлерова 34к2</t>
  </si>
  <si>
    <t>Point (408518.97648128250148147 6167401.51849986240267754)</t>
  </si>
  <si>
    <t>Бутлерова 36к1</t>
  </si>
  <si>
    <t>Point (408467.43083343835314736 6167341.38013051822781563)</t>
  </si>
  <si>
    <t>Бутлерова 36к2</t>
  </si>
  <si>
    <t>Point (408593.2418226053705439 6167354.41372261475771666)</t>
  </si>
  <si>
    <t>Бутлерова 38к1</t>
  </si>
  <si>
    <t>Point (408589.14217083377297968 6167323.35220969002693892)</t>
  </si>
  <si>
    <t>Бутлерова 38к2</t>
  </si>
  <si>
    <t>Point (408585.17418710846686736 6167291.62150656618177891)</t>
  </si>
  <si>
    <t>Бутлерова 38к3</t>
  </si>
  <si>
    <t>Point (408579.61034505034331232 6167261.12833563890308142)</t>
  </si>
  <si>
    <t>Бутлерова 38к4</t>
  </si>
  <si>
    <t>Point (408656.13837601203704253 6167262.7205963646993041)</t>
  </si>
  <si>
    <t>Бутлерова 40к1</t>
  </si>
  <si>
    <t>Point (408327.91904831217834726 6167356.8807316217571497)</t>
  </si>
  <si>
    <t>Введенского 9</t>
  </si>
  <si>
    <t>Point (408257.47692412557080388 6167321.08125290274620056)</t>
  </si>
  <si>
    <t>Введенского 11к1</t>
  </si>
  <si>
    <t>Point (408318.66677993821213022 6167255.94581009540706873)</t>
  </si>
  <si>
    <t>Введенского 11к2</t>
  </si>
  <si>
    <t>Point (408387.97540959250181913 6167294.79157549329102039)</t>
  </si>
  <si>
    <t>Введенского 11к3</t>
  </si>
  <si>
    <t>Point (408177.85733000410255045 6167150.0922762481495738)</t>
  </si>
  <si>
    <t>Введенского 15к1</t>
  </si>
  <si>
    <t>Point (408217.99277495348360389 6167092.66751425340771675)</t>
  </si>
  <si>
    <t>Введенского 15к2</t>
  </si>
  <si>
    <t>Point (408239.65995325718540698 6167042.00086817983537912)</t>
  </si>
  <si>
    <t>Введенского 15к3</t>
  </si>
  <si>
    <t>Point (408298.82859687367454171 6167085.88626166246831417)</t>
  </si>
  <si>
    <t>Введенского 15к4</t>
  </si>
  <si>
    <t>Point (408318.97578206704929471 6167023.36091155000030994)</t>
  </si>
  <si>
    <t>Введенского 15к5</t>
  </si>
  <si>
    <t>Point (408257.91545580292586237 6166975.76974669937044382)</t>
  </si>
  <si>
    <t>Введенского 15к6</t>
  </si>
  <si>
    <t>Point (408133.33571517397649586 6167094.64991990569978952)</t>
  </si>
  <si>
    <t>Введенского 17к1</t>
  </si>
  <si>
    <t>Point (408160.73701241367962211 6167032.60655175428837538)</t>
  </si>
  <si>
    <t>Введенского 17к2</t>
  </si>
  <si>
    <t>Point (408132.14208997623063624 6166993.04099594708532095)</t>
  </si>
  <si>
    <t>Введенского 19к1</t>
  </si>
  <si>
    <t>Point (408192.10089525498915464 6166929.13571402337402105)</t>
  </si>
  <si>
    <t>Введенского 19к2</t>
  </si>
  <si>
    <t>Point (408062.80816433881409466 6166956.8227796433493495)</t>
  </si>
  <si>
    <t>Введенского 21</t>
  </si>
  <si>
    <t>Point (408120.84115595323964953 6166894.40945885516703129)</t>
  </si>
  <si>
    <t>Миклухо-Маклая 61</t>
  </si>
  <si>
    <t>Point (408338.86960247909883037 6166828.77245576214045286)</t>
  </si>
  <si>
    <t>Миклухо-Маклая 65к1</t>
  </si>
  <si>
    <t>Point (408344.417429510562215 6166859.25357507634907961)</t>
  </si>
  <si>
    <t>Миклухо-Маклая 65к2</t>
  </si>
  <si>
    <t>Point (408348.41268494777614251 6166891.16200593300163746)</t>
  </si>
  <si>
    <t>Миклухо-Маклая 65к3</t>
  </si>
  <si>
    <t>Point (408352.53930052206851542 6166922.20646063797175884)</t>
  </si>
  <si>
    <t>Миклухо-Маклая 65к4</t>
  </si>
  <si>
    <t>Point (408534.25438182870857418 6167026.44077523145824671)</t>
  </si>
  <si>
    <t>Севастопольский Проспект 58</t>
  </si>
  <si>
    <t>Введенского 24</t>
  </si>
  <si>
    <t>Point (407775.43397602334152907 6166818.43198416288942099)</t>
  </si>
  <si>
    <t>Введенского 24к1</t>
  </si>
  <si>
    <t>Point (407697.89395556540694088 6166854.74986174888908863)</t>
  </si>
  <si>
    <t>Введенского 24к2</t>
  </si>
  <si>
    <t>Point (407761.33843515097396448 6166589.96568701416254044)</t>
  </si>
  <si>
    <t>Введенского 26к1</t>
  </si>
  <si>
    <t>Point (407717.99310136947315186 6166611.81621517986059189)</t>
  </si>
  <si>
    <t>Введенского 26к2</t>
  </si>
  <si>
    <t>Введенского 26к3</t>
  </si>
  <si>
    <t>Point (407389.40639004058903083 6167074.48056602571159601)</t>
  </si>
  <si>
    <t>Миклухо-Маклая 30</t>
  </si>
  <si>
    <t>Point (407530.50882209598785266 6167025.82361667230725288)</t>
  </si>
  <si>
    <t>Миклухо-Маклая 32к1</t>
  </si>
  <si>
    <t>Point (407634.52982191601768136 6166917.77972783893346786)</t>
  </si>
  <si>
    <t>Миклухо-Маклая 34</t>
  </si>
  <si>
    <t>Point (407757.29426309803966433 6166911.05729569774121046)</t>
  </si>
  <si>
    <t>Миклухо-Маклая 36к1</t>
  </si>
  <si>
    <t>Point (407884.03345465229358524 6166830.19448667671531439)</t>
  </si>
  <si>
    <t>Миклухо-Маклая 38</t>
  </si>
  <si>
    <t>Point (407280.51964711729669943 6167138.81887021008878946)</t>
  </si>
  <si>
    <t>Профсоюзная 91</t>
  </si>
  <si>
    <t>Профсоюзная 91к1</t>
  </si>
  <si>
    <t>Point (407536.402525779674761 6166814.19719032384455204)</t>
  </si>
  <si>
    <t>Профсоюзная 91к2</t>
  </si>
  <si>
    <t>Point (407583.76715436670929193 6166793.81279565766453743)</t>
  </si>
  <si>
    <t>Профсоюзная 91к3</t>
  </si>
  <si>
    <t>Point (407422.33843096677446738 6166854.83278019912540913)</t>
  </si>
  <si>
    <t>Профсоюзная 91к4</t>
  </si>
  <si>
    <t>Point (407240.21994536719284952 6166918.85156637150794268)</t>
  </si>
  <si>
    <t>Профсоюзная 93к1</t>
  </si>
  <si>
    <t>Point (407291.3160430746502243 6166893.21564737427979708)</t>
  </si>
  <si>
    <t>Профсоюзная 93к2</t>
  </si>
  <si>
    <t>Point (407236.39267954736715183 6166818.09790751803666353)</t>
  </si>
  <si>
    <t>Профсоюзная 93к3</t>
  </si>
  <si>
    <t>Point (407404.22759298328310251 6166738.7135757077485323)</t>
  </si>
  <si>
    <t>Профсоюзная 93к4</t>
  </si>
  <si>
    <t>Point (407642.67786570236785337 6166258.00289040803909302)</t>
  </si>
  <si>
    <t>ул. Введенского, д. 31к1</t>
  </si>
  <si>
    <t>Point (407665.31452989694662392 6166184.53623143117874861)</t>
  </si>
  <si>
    <t>ул. Введенского, д. 31к2</t>
  </si>
  <si>
    <t>ул. Островитянова, д. 39</t>
  </si>
  <si>
    <t>ул. Островитянова, д. 41к1</t>
  </si>
  <si>
    <t>Point (407812.85504992358619347 6166181.94454942550510168)</t>
  </si>
  <si>
    <t>ул. Островитянова, д. 41к2</t>
  </si>
  <si>
    <t>Point (407959.8894937428412959 6166169.79126499406993389)</t>
  </si>
  <si>
    <t>ул. Островитянова, д. 43к1</t>
  </si>
  <si>
    <t>Point (407945.79975299269426614 6166695.77114107646048069)</t>
  </si>
  <si>
    <t>ул. Введенского, д. 23к2</t>
  </si>
  <si>
    <t>ул. Введенского, д. 27к2</t>
  </si>
  <si>
    <t>Point (408063.76891189545858651 6166789.31630166620016098)</t>
  </si>
  <si>
    <t>ул. Миклухо-Маклая, д. 40</t>
  </si>
  <si>
    <t>Point (407999.91672983526950702 6166828.26276629325002432)</t>
  </si>
  <si>
    <t>ул. Миклухо-Маклая, д. 40к1</t>
  </si>
  <si>
    <t>Point (408146.77758816245477647 6166748.53302186354994774)</t>
  </si>
  <si>
    <t>ул. Миклухо-Маклая, д. 42</t>
  </si>
  <si>
    <t>Point (408229.24243720259983093 6166706.22517949622124434)</t>
  </si>
  <si>
    <t>ул. Миклухо-Маклая, д. 44</t>
  </si>
  <si>
    <t>Point (407884.21602267137495801 6166255.12861928064376116)</t>
  </si>
  <si>
    <t>ул. Островитянова, д. 43к2</t>
  </si>
  <si>
    <t>ул. Островитянова, д. 45к1</t>
  </si>
  <si>
    <t>Point (408027.07086328289005905 6166253.4792186813428998)</t>
  </si>
  <si>
    <t>ул. Островитянова, д. 45к2</t>
  </si>
  <si>
    <t>Point (408016.55984672834165394 6166318.54626784007996321)</t>
  </si>
  <si>
    <t>ул. Островитянова, д. 45к3</t>
  </si>
  <si>
    <t>Point (408163.70863696414744481 6166403.24838352669030428)</t>
  </si>
  <si>
    <t>ул. Островитянова, д. 47</t>
  </si>
  <si>
    <t>Point (408160.28629036952042952 6166435.47507570125162601)</t>
  </si>
  <si>
    <t>ул. Островитянова, д. 49</t>
  </si>
  <si>
    <t>Point (408155.53329532756470144 6166467.82416679710149765)</t>
  </si>
  <si>
    <t>ул. Островитянова, д. 51</t>
  </si>
  <si>
    <t>ул. Островитянова, д. 53</t>
  </si>
  <si>
    <t>Point (408048.72586896072607487 6166531.76139750517904758)</t>
  </si>
  <si>
    <t>ул. Островитянова, д. 53к1</t>
  </si>
  <si>
    <t>Point (408039.81037548754829913 6166574.91010908130556345)</t>
  </si>
  <si>
    <t>ул. Островитянова, д. 53к2</t>
  </si>
  <si>
    <t>Point (408032.39689848787384108 6166618.20534755103290081)</t>
  </si>
  <si>
    <t>ул. Островитянова, д. 53к3</t>
  </si>
  <si>
    <t>Point (408467.81118292594328523 6167129.37983185797929764)</t>
  </si>
  <si>
    <t>Введенского 13к1</t>
  </si>
  <si>
    <t>Point (408463.60659195599146187 6167098.2417124230414629)</t>
  </si>
  <si>
    <t>Введенского 13к2</t>
  </si>
  <si>
    <t>Point (408459.77238535834476352 6167066.66767530795186758)</t>
  </si>
  <si>
    <t>Введенского 13к3</t>
  </si>
  <si>
    <t>Point (408454.19000704662175849 6167036.16276836302131414)</t>
  </si>
  <si>
    <t>Введенского 13к4</t>
  </si>
  <si>
    <t>Point (407428.20404777891235426 6167558.38985059410333633)</t>
  </si>
  <si>
    <t>Профсоюзная 83к3</t>
  </si>
  <si>
    <t>Point (407501.23954964993754402 6167656.44604376796633005)</t>
  </si>
  <si>
    <t>Профсоюзная 83к1</t>
  </si>
  <si>
    <t>Point (407505.48382817808305845 6167595.73599358834326267)</t>
  </si>
  <si>
    <t>Профсоюзная 83к2</t>
  </si>
  <si>
    <t>cap</t>
  </si>
  <si>
    <t>name</t>
  </si>
  <si>
    <t>Point (408038.33814030088251457 6166702.80698618199676275)</t>
  </si>
  <si>
    <t>ул. Островитянова, 53к5</t>
  </si>
  <si>
    <t>ГБОУ школа № 17, дошкольное отделение № 3</t>
  </si>
  <si>
    <t>Point (407945.29528838151600212 6166318.86450329050421715)</t>
  </si>
  <si>
    <t>ул. Островитянова, 45А</t>
  </si>
  <si>
    <t>ГБОУ школа № 17, дошкольное отделение № 4</t>
  </si>
  <si>
    <t>Point (407732.84536593698430806 6166199.2027864595875144)</t>
  </si>
  <si>
    <t>ул. Островитянова, 41А</t>
  </si>
  <si>
    <t>ГБОУ школа № 17, дошкольное отделение № 5</t>
  </si>
  <si>
    <t>Point (407647.7045976928784512 6166317.47387464344501495)</t>
  </si>
  <si>
    <t>ул. Введенского, 27Б</t>
  </si>
  <si>
    <t>ГБОУ школа № 17, дошкольное отделение № 6</t>
  </si>
  <si>
    <t>Point (408414.89095727284438908 6167255.37170355580747128)</t>
  </si>
  <si>
    <t>ул. Введенского, 11А</t>
  </si>
  <si>
    <t>ГБОУ школа №49, дошкольное отделение</t>
  </si>
  <si>
    <t>Point (408367.95248163992073387 6167000.52339173946529627)</t>
  </si>
  <si>
    <t>ул. Введенского, 15А</t>
  </si>
  <si>
    <t>Point (407488.37051239120773971 6166985.30203555151820183)</t>
  </si>
  <si>
    <t>ул. Миклухо-Маклая, д. 32к2</t>
  </si>
  <si>
    <t>ГБОУ школа № 17, дошкольное отделение № 2</t>
  </si>
  <si>
    <t>Point (407327.43435644084820524 6166819.51730270683765411)</t>
  </si>
  <si>
    <t>ул. Профсоюзная, д. 93В</t>
  </si>
  <si>
    <t>Школа №17, Дошкольное отделение №1</t>
  </si>
  <si>
    <t>Point (407559.83300152339506894 6167274.43595521338284016)</t>
  </si>
  <si>
    <t>Миклухо-Маклая дом 53</t>
  </si>
  <si>
    <t>Филиал ГБОУ МО НШДС № 737</t>
  </si>
  <si>
    <t>Point (407884.08093965903390199 6167360.19130055699497461)</t>
  </si>
  <si>
    <t>Генерала Антонова дом 6А</t>
  </si>
  <si>
    <t>Point (408124.41128072352148592 6167450.36192731279879808)</t>
  </si>
  <si>
    <t>Введенского12 А</t>
  </si>
  <si>
    <t>ГБОУ города Москвы школа № 49 (детский сад)</t>
  </si>
  <si>
    <t>Point (408045.84848017006879672 6167751.71693767793476582)</t>
  </si>
  <si>
    <t>Бутлерова 26 А</t>
  </si>
  <si>
    <t>houses id \\ kindergarten id</t>
  </si>
  <si>
    <t>Распределение по детсадам</t>
  </si>
  <si>
    <t>Нагрузка для каждого детсада</t>
  </si>
  <si>
    <t>kindergarten id</t>
  </si>
  <si>
    <t>Нагрузка (чел.)</t>
  </si>
  <si>
    <t>Спрос для каждого детсада</t>
  </si>
  <si>
    <t>Спрос (чел./место)</t>
  </si>
  <si>
    <t>Обратный спрос (место/чел.)</t>
  </si>
  <si>
    <t>Распределение по детсадам обратно спросу</t>
  </si>
  <si>
    <t>Нагрузка для каждого детсада (ср. знач.)</t>
  </si>
  <si>
    <t>Обеспеченность для детсадов</t>
  </si>
  <si>
    <t>Обеспеченность (мест/чел.)</t>
  </si>
  <si>
    <t>Распределение по домам</t>
  </si>
  <si>
    <t>houses id</t>
  </si>
  <si>
    <t>Обеспеченность</t>
  </si>
  <si>
    <t>Итоговая обеспеченность по всему населению (мест/1000 чел.):</t>
  </si>
  <si>
    <t>Норма</t>
  </si>
  <si>
    <t>Население</t>
  </si>
  <si>
    <t>Вычисления</t>
  </si>
  <si>
    <t>Номер интервала</t>
  </si>
  <si>
    <t>Границы интервалов</t>
  </si>
  <si>
    <t>Mean</t>
  </si>
  <si>
    <t>Частота</t>
  </si>
  <si>
    <t>Накопленная частота</t>
  </si>
  <si>
    <t>Population</t>
  </si>
  <si>
    <t>Накопленное население</t>
  </si>
  <si>
    <t>сумма для накопа населения</t>
  </si>
  <si>
    <t>max</t>
  </si>
  <si>
    <t>min</t>
  </si>
  <si>
    <t>размах</t>
  </si>
  <si>
    <t>ширина интервала</t>
  </si>
  <si>
    <t>j_id</t>
  </si>
  <si>
    <t>j_address</t>
  </si>
  <si>
    <t>j_popul</t>
  </si>
  <si>
    <t>Point (407752.12060654285596684 6166683.39618969522416592)</t>
  </si>
  <si>
    <t>Point (407546.23755157121922821 6166723.84299312904477119)</t>
  </si>
  <si>
    <t>Point (407458.67260482348501682 6166898.41449967585504055)</t>
  </si>
  <si>
    <t>Point (408244.54807157651521266 6166595.38465157058089972)</t>
  </si>
  <si>
    <t>Point (407869.15469564025988802 6167943.17056444101035595)</t>
  </si>
  <si>
    <t>Бутлерова 24 (2)</t>
  </si>
  <si>
    <t>Point (408019.31221183412708342 6167839.11890047043561935)</t>
  </si>
  <si>
    <t>Бутлерова 24 (3)</t>
  </si>
  <si>
    <t>Point (407830.53460873983567581 6167445.0071627926081419)</t>
  </si>
  <si>
    <t>Ген. Антонова 4к1 (2)</t>
  </si>
  <si>
    <t>Point (407677.4900088191498071 6167546.02593072783201933)</t>
  </si>
  <si>
    <t>Ген. Антонова 4к1 (3)</t>
  </si>
  <si>
    <t>Point (407587.94776791299227625 6167180.87042684573680162)</t>
  </si>
  <si>
    <t>Миклухо-Маклая 55 (2)</t>
  </si>
  <si>
    <t>Point (407738.89267057878896594 6167075.88556409534066916)</t>
  </si>
  <si>
    <t>Миклухо-Маклая 55 (3)</t>
  </si>
  <si>
    <t>Point (407332.86574429494794458 6166960.88049301411956549)</t>
  </si>
  <si>
    <t>Профсоюзная 91к1 (2)</t>
  </si>
  <si>
    <t>Point (407650.98518876062007621 6166733.78892381582409143)</t>
  </si>
  <si>
    <t>Введенского 24 (2)</t>
  </si>
  <si>
    <t>Point (407647.72291889594634995 6166675.54995626490563154)</t>
  </si>
  <si>
    <t>Введенского 26к3 (2)</t>
  </si>
  <si>
    <t>Point (408170.27128118107793853 6166536.85559058748185635)</t>
  </si>
  <si>
    <t>ул. Островитянова, д. 53 (2)</t>
  </si>
  <si>
    <t>Point (407920.06139433255884796 6166456.15249412320554256)</t>
  </si>
  <si>
    <t>Point (408009.42975874856347218 6166457.7272670641541481)</t>
  </si>
  <si>
    <t>ул. Островитянова, д. 45к1 (2)</t>
  </si>
  <si>
    <t>Point (408083.4440869873506017 6166380.95708617847412825)</t>
  </si>
  <si>
    <t>ул. Островитянова, д. 45к1 (3)</t>
  </si>
  <si>
    <t>Point (408090.92425845831166953 6166270.72298029065132141)</t>
  </si>
  <si>
    <t>ул. Островитянова, д. 45к1 (4)</t>
  </si>
  <si>
    <t>Point (407841.46903511794516817 6166327.09647836722433567)</t>
  </si>
  <si>
    <t>Point (407902.58990990009624511 6166384.96938395872712135)</t>
  </si>
  <si>
    <t>ул. Введенского, д. 27к2 (2)</t>
  </si>
  <si>
    <t>Point (407993.82831718365196139 6166387.62681329715996981)</t>
  </si>
  <si>
    <t>ул. Введенского, д. 27к2 (3)</t>
  </si>
  <si>
    <t>Point (407714.37534857756691054 6166112.31740397121757269)</t>
  </si>
  <si>
    <t>Point (407825.10157100902870297 6166102.86876632366329432)</t>
  </si>
  <si>
    <t>ул. Островитянова, д. 41к1 (2)</t>
  </si>
  <si>
    <t>Point (407887.40352549712406471 6166163.9896411057561636)</t>
  </si>
  <si>
    <t>ул. Островитянова, д. 41к1 (3)</t>
  </si>
  <si>
    <t>Point (407609.44696572335669771 6166104.41319932974874973)</t>
  </si>
  <si>
    <t>Point (407544.48758189688669518 6166168.19150345027446747)</t>
  </si>
  <si>
    <t>ул. Островитянова, д. 39 (2)</t>
  </si>
  <si>
    <t>Point (407545.66866160283097997 6166256.18194154184311628)</t>
  </si>
  <si>
    <t>ул. Островитянова, д. 39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</si>
</sst>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000"/>
  </numFmts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theme="0"/>
      <name val="Arial"/>
    </font>
    <font>
      <sz val="11"/>
      <color rgb="FF000000"/>
      <name val="Inconsolata"/>
    </font>
    <font>
      <sz val="11"/>
      <color rgb="FF000000"/>
      <name val="Calibri"/>
    </font>
    <font>
      <sz val="11"/>
      <color theme="1"/>
      <name val="Arial"/>
    </font>
    <font>
      <sz val="11"/>
      <color rgb="FFE7E6E6"/>
      <name val="Arial"/>
    </font>
    <font>
      <sz val="11"/>
      <color theme="1"/>
      <name val="Inconsolata"/>
    </font>
    <font>
      <sz val="8"/>
      <name val="Arial"/>
    </font>
    <font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3" borderId="0" xfId="0" applyFont="1" applyFill="1"/>
    <xf numFmtId="0" fontId="4" fillId="0" borderId="0" xfId="0" applyFont="1" applyAlignment="1"/>
    <xf numFmtId="0" fontId="3" fillId="3" borderId="0" xfId="0" applyFont="1" applyFill="1"/>
    <xf numFmtId="0" fontId="4" fillId="0" borderId="0" xfId="0" applyFont="1" applyAlignment="1">
      <alignment horizontal="right"/>
    </xf>
    <xf numFmtId="1" fontId="3" fillId="3" borderId="0" xfId="0" applyNumberFormat="1" applyFont="1" applyFill="1" applyAlignment="1"/>
    <xf numFmtId="164" fontId="4" fillId="0" borderId="0" xfId="0" applyNumberFormat="1" applyFont="1" applyAlignment="1">
      <alignment horizontal="right"/>
    </xf>
    <xf numFmtId="1" fontId="3" fillId="3" borderId="0" xfId="0" applyNumberFormat="1" applyFont="1" applyFill="1" applyAlignment="1"/>
    <xf numFmtId="2" fontId="3" fillId="3" borderId="0" xfId="0" applyNumberFormat="1" applyFont="1" applyFill="1" applyAlignment="1"/>
    <xf numFmtId="1" fontId="4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165" fontId="3" fillId="3" borderId="0" xfId="0" applyNumberFormat="1" applyFont="1" applyFill="1" applyAlignment="1"/>
    <xf numFmtId="166" fontId="1" fillId="0" borderId="0" xfId="0" applyNumberFormat="1" applyFont="1"/>
    <xf numFmtId="0" fontId="5" fillId="0" borderId="0" xfId="0" applyFont="1" applyAlignment="1"/>
    <xf numFmtId="0" fontId="6" fillId="0" borderId="0" xfId="0" applyFont="1" applyAlignment="1"/>
    <xf numFmtId="165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0" fontId="7" fillId="3" borderId="0" xfId="0" applyFont="1" applyFill="1"/>
    <xf numFmtId="0" fontId="0" fillId="0" borderId="0" xfId="0" applyFont="1" applyAlignment="1"/>
    <xf numFmtId="0" fontId="3" fillId="3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Обеспеченность жителей Коньково местами в детских садах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E599"/>
            </a:solidFill>
            <a:ln cmpd="sng">
              <a:solidFill>
                <a:srgbClr val="999999">
                  <a:alpha val="100000"/>
                </a:srgbClr>
              </a:solidFill>
            </a:ln>
          </c:spPr>
          <c:invertIfNegative val="1"/>
          <c:cat>
            <c:numRef>
              <c:f>Bar_chart!$L$2:$L$10</c:f>
              <c:numCache>
                <c:formatCode>0</c:formatCode>
                <c:ptCount val="9"/>
                <c:pt idx="0">
                  <c:v>44.84522794297655</c:v>
                </c:pt>
                <c:pt idx="1">
                  <c:v>44.84522794297655</c:v>
                </c:pt>
                <c:pt idx="2">
                  <c:v>44.84522794297655</c:v>
                </c:pt>
                <c:pt idx="3">
                  <c:v>44.84522794297655</c:v>
                </c:pt>
                <c:pt idx="4">
                  <c:v>44.84522794297655</c:v>
                </c:pt>
                <c:pt idx="5">
                  <c:v>44.84522794297655</c:v>
                </c:pt>
                <c:pt idx="6">
                  <c:v>44.84522794297655</c:v>
                </c:pt>
                <c:pt idx="7">
                  <c:v>44.84522794297655</c:v>
                </c:pt>
                <c:pt idx="8">
                  <c:v>44.84522794297655</c:v>
                </c:pt>
              </c:numCache>
            </c:numRef>
          </c:cat>
          <c:val>
            <c:numRef>
              <c:f>Bar_chart!$O$2:$O$10</c:f>
              <c:numCache>
                <c:formatCode>General</c:formatCode>
                <c:ptCount val="9"/>
                <c:pt idx="0">
                  <c:v>55138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999999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FBF-4D13-B275-A37FD1232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9323624"/>
        <c:axId val="361753439"/>
      </c:barChart>
      <c:catAx>
        <c:axId val="122932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2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sz="1200" b="0">
                    <a:solidFill>
                      <a:srgbClr val="000000"/>
                    </a:solidFill>
                    <a:latin typeface="+mn-lt"/>
                  </a:rPr>
                  <a:t>Обеспеченность (мест/1000 чел.)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1753439"/>
        <c:crosses val="autoZero"/>
        <c:auto val="1"/>
        <c:lblAlgn val="ctr"/>
        <c:lblOffset val="100"/>
        <c:noMultiLvlLbl val="1"/>
      </c:catAx>
      <c:valAx>
        <c:axId val="361753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Население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9323624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695325</xdr:colOff>
      <xdr:row>24</xdr:row>
      <xdr:rowOff>47625</xdr:rowOff>
    </xdr:from>
    <xdr:ext cx="590550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9"/>
  <sheetViews>
    <sheetView workbookViewId="0">
      <selection activeCell="F3" sqref="F3"/>
    </sheetView>
  </sheetViews>
  <sheetFormatPr defaultColWidth="14.453125" defaultRowHeight="15.75" customHeight="1" x14ac:dyDescent="0.25"/>
  <cols>
    <col min="3" max="3" width="28" customWidth="1"/>
  </cols>
  <sheetData>
    <row r="1" spans="1:6" ht="15.75" customHeight="1" x14ac:dyDescent="0.25">
      <c r="A1" s="32" t="s">
        <v>0</v>
      </c>
      <c r="B1" s="32" t="s">
        <v>1</v>
      </c>
      <c r="C1" s="32" t="s">
        <v>2</v>
      </c>
      <c r="D1" s="32" t="s">
        <v>3</v>
      </c>
    </row>
    <row r="2" spans="1:6" ht="15.75" customHeight="1" x14ac:dyDescent="0.25">
      <c r="A2" s="32" t="s">
        <v>4</v>
      </c>
      <c r="B2" s="32">
        <v>0</v>
      </c>
      <c r="C2" s="32" t="s">
        <v>5</v>
      </c>
      <c r="D2" s="32">
        <v>431</v>
      </c>
      <c r="F2" s="2"/>
    </row>
    <row r="3" spans="1:6" ht="15.75" customHeight="1" x14ac:dyDescent="0.25">
      <c r="A3" s="32" t="s">
        <v>6</v>
      </c>
      <c r="B3" s="32">
        <v>1</v>
      </c>
      <c r="C3" s="32" t="s">
        <v>7</v>
      </c>
      <c r="D3" s="32">
        <v>183</v>
      </c>
      <c r="F3">
        <f>SUM(D2:D149)</f>
        <v>55569</v>
      </c>
    </row>
    <row r="4" spans="1:6" ht="15.75" customHeight="1" x14ac:dyDescent="0.25">
      <c r="A4" s="32" t="s">
        <v>8</v>
      </c>
      <c r="B4" s="32">
        <v>2</v>
      </c>
      <c r="C4" s="32" t="s">
        <v>9</v>
      </c>
      <c r="D4" s="32">
        <v>468</v>
      </c>
    </row>
    <row r="5" spans="1:6" ht="15.75" customHeight="1" x14ac:dyDescent="0.25">
      <c r="A5" s="32" t="s">
        <v>10</v>
      </c>
      <c r="B5" s="32">
        <v>3</v>
      </c>
      <c r="C5" s="32" t="s">
        <v>11</v>
      </c>
      <c r="D5" s="32">
        <v>373</v>
      </c>
    </row>
    <row r="6" spans="1:6" ht="15.75" customHeight="1" x14ac:dyDescent="0.25">
      <c r="A6" s="32" t="s">
        <v>12</v>
      </c>
      <c r="B6" s="32">
        <v>4</v>
      </c>
      <c r="C6" s="32" t="s">
        <v>13</v>
      </c>
      <c r="D6" s="32">
        <v>374</v>
      </c>
    </row>
    <row r="7" spans="1:6" ht="15.75" customHeight="1" x14ac:dyDescent="0.25">
      <c r="A7" s="32" t="s">
        <v>14</v>
      </c>
      <c r="B7" s="32">
        <v>5</v>
      </c>
      <c r="C7" s="32" t="s">
        <v>15</v>
      </c>
      <c r="D7" s="32">
        <v>638</v>
      </c>
    </row>
    <row r="8" spans="1:6" ht="15.75" customHeight="1" x14ac:dyDescent="0.25">
      <c r="A8" s="32" t="s">
        <v>16</v>
      </c>
      <c r="B8" s="32">
        <v>6</v>
      </c>
      <c r="C8" s="32" t="s">
        <v>17</v>
      </c>
      <c r="D8" s="32">
        <v>464</v>
      </c>
    </row>
    <row r="9" spans="1:6" ht="15.75" customHeight="1" x14ac:dyDescent="0.25">
      <c r="A9" s="32" t="s">
        <v>18</v>
      </c>
      <c r="B9" s="32">
        <v>7</v>
      </c>
      <c r="C9" s="32" t="s">
        <v>19</v>
      </c>
      <c r="D9" s="32">
        <v>274</v>
      </c>
    </row>
    <row r="10" spans="1:6" ht="15.75" customHeight="1" x14ac:dyDescent="0.25">
      <c r="A10" s="32" t="s">
        <v>20</v>
      </c>
      <c r="B10" s="32">
        <v>8</v>
      </c>
      <c r="C10" s="32" t="s">
        <v>21</v>
      </c>
      <c r="D10" s="32">
        <v>441</v>
      </c>
    </row>
    <row r="11" spans="1:6" ht="15.75" customHeight="1" x14ac:dyDescent="0.25">
      <c r="A11" s="32" t="s">
        <v>22</v>
      </c>
      <c r="B11" s="32">
        <v>9</v>
      </c>
      <c r="C11" s="32" t="s">
        <v>23</v>
      </c>
      <c r="D11" s="32">
        <v>437</v>
      </c>
    </row>
    <row r="12" spans="1:6" ht="15.75" customHeight="1" x14ac:dyDescent="0.25">
      <c r="A12" s="32" t="s">
        <v>24</v>
      </c>
      <c r="B12" s="32">
        <v>10</v>
      </c>
      <c r="C12" s="32" t="s">
        <v>25</v>
      </c>
      <c r="D12" s="32">
        <v>651</v>
      </c>
    </row>
    <row r="13" spans="1:6" ht="15.75" customHeight="1" x14ac:dyDescent="0.25">
      <c r="A13" s="32" t="s">
        <v>26</v>
      </c>
      <c r="B13" s="32">
        <v>11</v>
      </c>
      <c r="C13" s="32" t="s">
        <v>27</v>
      </c>
      <c r="D13" s="32">
        <v>312</v>
      </c>
    </row>
    <row r="14" spans="1:6" ht="15.75" customHeight="1" x14ac:dyDescent="0.25">
      <c r="A14" s="32" t="s">
        <v>28</v>
      </c>
      <c r="B14" s="32">
        <v>12</v>
      </c>
      <c r="C14" s="32" t="s">
        <v>29</v>
      </c>
      <c r="D14" s="32">
        <v>185</v>
      </c>
    </row>
    <row r="15" spans="1:6" ht="15.75" customHeight="1" x14ac:dyDescent="0.25">
      <c r="A15" s="32" t="s">
        <v>30</v>
      </c>
      <c r="B15" s="32">
        <v>13</v>
      </c>
      <c r="C15" s="32" t="s">
        <v>31</v>
      </c>
      <c r="D15" s="32">
        <v>372</v>
      </c>
    </row>
    <row r="16" spans="1:6" ht="15.75" customHeight="1" x14ac:dyDescent="0.25">
      <c r="A16" s="32" t="s">
        <v>32</v>
      </c>
      <c r="B16" s="32">
        <v>14</v>
      </c>
      <c r="C16" s="32" t="s">
        <v>33</v>
      </c>
      <c r="D16" s="32">
        <v>375</v>
      </c>
    </row>
    <row r="17" spans="1:4" ht="15.75" customHeight="1" x14ac:dyDescent="0.25">
      <c r="A17" s="32" t="s">
        <v>34</v>
      </c>
      <c r="B17" s="32">
        <v>15</v>
      </c>
      <c r="C17" s="32" t="s">
        <v>35</v>
      </c>
      <c r="D17" s="32">
        <v>252</v>
      </c>
    </row>
    <row r="18" spans="1:4" ht="15.75" customHeight="1" x14ac:dyDescent="0.25">
      <c r="A18" s="32" t="s">
        <v>36</v>
      </c>
      <c r="B18" s="32">
        <v>16</v>
      </c>
      <c r="C18" s="32" t="s">
        <v>37</v>
      </c>
      <c r="D18" s="32">
        <v>267</v>
      </c>
    </row>
    <row r="19" spans="1:4" ht="62.5" x14ac:dyDescent="0.25">
      <c r="A19" s="32" t="s">
        <v>38</v>
      </c>
      <c r="B19" s="32">
        <v>17</v>
      </c>
      <c r="C19" s="32" t="s">
        <v>39</v>
      </c>
      <c r="D19" s="32">
        <v>612</v>
      </c>
    </row>
    <row r="20" spans="1:4" ht="62.5" x14ac:dyDescent="0.25">
      <c r="A20" s="32" t="s">
        <v>40</v>
      </c>
      <c r="B20" s="32">
        <v>18</v>
      </c>
      <c r="C20" s="32" t="s">
        <v>41</v>
      </c>
      <c r="D20" s="32">
        <v>462</v>
      </c>
    </row>
    <row r="21" spans="1:4" ht="62.5" x14ac:dyDescent="0.25">
      <c r="A21" s="32" t="s">
        <v>42</v>
      </c>
      <c r="B21" s="32">
        <v>19</v>
      </c>
      <c r="C21" s="32" t="s">
        <v>43</v>
      </c>
      <c r="D21" s="32">
        <v>469</v>
      </c>
    </row>
    <row r="22" spans="1:4" ht="62.5" x14ac:dyDescent="0.25">
      <c r="A22" s="32" t="s">
        <v>44</v>
      </c>
      <c r="B22" s="32">
        <v>20</v>
      </c>
      <c r="C22" s="32" t="s">
        <v>45</v>
      </c>
      <c r="D22" s="32">
        <v>287</v>
      </c>
    </row>
    <row r="23" spans="1:4" ht="62.5" x14ac:dyDescent="0.25">
      <c r="A23" s="32" t="s">
        <v>46</v>
      </c>
      <c r="B23" s="32">
        <v>21</v>
      </c>
      <c r="C23" s="32" t="s">
        <v>47</v>
      </c>
      <c r="D23" s="32">
        <v>434</v>
      </c>
    </row>
    <row r="24" spans="1:4" ht="62.5" x14ac:dyDescent="0.25">
      <c r="A24" s="32" t="s">
        <v>48</v>
      </c>
      <c r="B24" s="32">
        <v>22</v>
      </c>
      <c r="C24" s="32" t="s">
        <v>49</v>
      </c>
      <c r="D24" s="32">
        <v>379</v>
      </c>
    </row>
    <row r="25" spans="1:4" ht="62.5" x14ac:dyDescent="0.25">
      <c r="A25" s="32" t="s">
        <v>50</v>
      </c>
      <c r="B25" s="32">
        <v>23</v>
      </c>
      <c r="C25" s="32" t="s">
        <v>51</v>
      </c>
      <c r="D25" s="32">
        <v>375</v>
      </c>
    </row>
    <row r="26" spans="1:4" ht="62.5" x14ac:dyDescent="0.25">
      <c r="A26" s="32" t="s">
        <v>52</v>
      </c>
      <c r="B26" s="32">
        <v>24</v>
      </c>
      <c r="C26" s="32" t="s">
        <v>53</v>
      </c>
      <c r="D26" s="32">
        <v>455</v>
      </c>
    </row>
    <row r="27" spans="1:4" ht="62.5" x14ac:dyDescent="0.25">
      <c r="A27" s="32" t="s">
        <v>54</v>
      </c>
      <c r="B27" s="32">
        <v>25</v>
      </c>
      <c r="C27" s="32" t="s">
        <v>55</v>
      </c>
      <c r="D27" s="32">
        <v>374</v>
      </c>
    </row>
    <row r="28" spans="1:4" ht="62.5" x14ac:dyDescent="0.25">
      <c r="A28" s="32" t="s">
        <v>56</v>
      </c>
      <c r="B28" s="32">
        <v>26</v>
      </c>
      <c r="C28" s="32" t="s">
        <v>57</v>
      </c>
      <c r="D28" s="32">
        <v>638</v>
      </c>
    </row>
    <row r="29" spans="1:4" ht="62.5" x14ac:dyDescent="0.25">
      <c r="A29" s="32" t="s">
        <v>58</v>
      </c>
      <c r="B29" s="32">
        <v>27</v>
      </c>
      <c r="C29" s="32" t="s">
        <v>59</v>
      </c>
      <c r="D29" s="32">
        <v>369</v>
      </c>
    </row>
    <row r="30" spans="1:4" ht="62.5" x14ac:dyDescent="0.25">
      <c r="A30" s="32" t="s">
        <v>60</v>
      </c>
      <c r="B30" s="32">
        <v>28</v>
      </c>
      <c r="C30" s="32" t="s">
        <v>61</v>
      </c>
      <c r="D30" s="32">
        <v>454</v>
      </c>
    </row>
    <row r="31" spans="1:4" ht="62.5" x14ac:dyDescent="0.25">
      <c r="A31" s="32" t="s">
        <v>62</v>
      </c>
      <c r="B31" s="32">
        <v>29</v>
      </c>
      <c r="C31" s="32" t="s">
        <v>63</v>
      </c>
      <c r="D31" s="32">
        <v>373</v>
      </c>
    </row>
    <row r="32" spans="1:4" ht="62.5" x14ac:dyDescent="0.25">
      <c r="A32" s="32" t="s">
        <v>64</v>
      </c>
      <c r="B32" s="32">
        <v>30</v>
      </c>
      <c r="C32" s="32" t="s">
        <v>65</v>
      </c>
      <c r="D32" s="32">
        <v>458</v>
      </c>
    </row>
    <row r="33" spans="1:4" ht="62.5" x14ac:dyDescent="0.25">
      <c r="A33" s="32" t="s">
        <v>66</v>
      </c>
      <c r="B33" s="32">
        <v>31</v>
      </c>
      <c r="C33" s="32" t="s">
        <v>67</v>
      </c>
      <c r="D33" s="32">
        <v>371</v>
      </c>
    </row>
    <row r="34" spans="1:4" ht="62.5" x14ac:dyDescent="0.25">
      <c r="A34" s="32" t="s">
        <v>68</v>
      </c>
      <c r="B34" s="32">
        <v>32</v>
      </c>
      <c r="C34" s="32" t="s">
        <v>69</v>
      </c>
      <c r="D34" s="32">
        <v>455</v>
      </c>
    </row>
    <row r="35" spans="1:4" ht="62.5" x14ac:dyDescent="0.25">
      <c r="A35" s="32" t="s">
        <v>70</v>
      </c>
      <c r="B35" s="32">
        <v>33</v>
      </c>
      <c r="C35" s="32" t="s">
        <v>71</v>
      </c>
      <c r="D35" s="32">
        <v>374</v>
      </c>
    </row>
    <row r="36" spans="1:4" ht="62.5" x14ac:dyDescent="0.25">
      <c r="A36" s="32" t="s">
        <v>72</v>
      </c>
      <c r="B36" s="32">
        <v>34</v>
      </c>
      <c r="C36" s="32" t="s">
        <v>73</v>
      </c>
      <c r="D36" s="32">
        <v>316</v>
      </c>
    </row>
    <row r="37" spans="1:4" ht="62.5" x14ac:dyDescent="0.25">
      <c r="A37" s="32" t="s">
        <v>74</v>
      </c>
      <c r="B37" s="32">
        <v>35</v>
      </c>
      <c r="C37" s="32" t="s">
        <v>75</v>
      </c>
      <c r="D37" s="32">
        <v>645</v>
      </c>
    </row>
    <row r="38" spans="1:4" ht="62.5" x14ac:dyDescent="0.25">
      <c r="A38" s="32" t="s">
        <v>76</v>
      </c>
      <c r="B38" s="32">
        <v>36</v>
      </c>
      <c r="C38" s="32" t="s">
        <v>77</v>
      </c>
      <c r="D38" s="32">
        <v>273</v>
      </c>
    </row>
    <row r="39" spans="1:4" ht="62.5" x14ac:dyDescent="0.25">
      <c r="A39" s="32" t="s">
        <v>78</v>
      </c>
      <c r="B39" s="32">
        <v>37</v>
      </c>
      <c r="C39" s="32" t="s">
        <v>79</v>
      </c>
      <c r="D39" s="32">
        <v>440</v>
      </c>
    </row>
    <row r="40" spans="1:4" ht="62.5" x14ac:dyDescent="0.25">
      <c r="A40" s="32" t="s">
        <v>80</v>
      </c>
      <c r="B40" s="32">
        <v>38</v>
      </c>
      <c r="C40" s="32" t="s">
        <v>81</v>
      </c>
      <c r="D40" s="32">
        <v>440</v>
      </c>
    </row>
    <row r="41" spans="1:4" ht="62.5" x14ac:dyDescent="0.25">
      <c r="A41" s="32" t="s">
        <v>82</v>
      </c>
      <c r="B41" s="32">
        <v>39</v>
      </c>
      <c r="C41" s="32" t="s">
        <v>83</v>
      </c>
      <c r="D41" s="32">
        <v>635</v>
      </c>
    </row>
    <row r="42" spans="1:4" ht="62.5" x14ac:dyDescent="0.25">
      <c r="A42" s="32" t="s">
        <v>84</v>
      </c>
      <c r="B42" s="32">
        <v>40</v>
      </c>
      <c r="C42" s="32" t="s">
        <v>85</v>
      </c>
      <c r="D42" s="32">
        <v>372</v>
      </c>
    </row>
    <row r="43" spans="1:4" ht="62.5" x14ac:dyDescent="0.25">
      <c r="A43" s="32" t="s">
        <v>86</v>
      </c>
      <c r="B43" s="32">
        <v>41</v>
      </c>
      <c r="C43" s="32" t="s">
        <v>87</v>
      </c>
      <c r="D43" s="32">
        <v>409</v>
      </c>
    </row>
    <row r="44" spans="1:4" ht="62.5" x14ac:dyDescent="0.25">
      <c r="A44" s="32" t="s">
        <v>88</v>
      </c>
      <c r="B44" s="32">
        <v>42</v>
      </c>
      <c r="C44" s="32" t="s">
        <v>89</v>
      </c>
      <c r="D44" s="32">
        <v>334</v>
      </c>
    </row>
    <row r="45" spans="1:4" ht="62.5" x14ac:dyDescent="0.25">
      <c r="A45" s="32" t="s">
        <v>90</v>
      </c>
      <c r="B45" s="32">
        <v>43</v>
      </c>
      <c r="C45" s="32" t="s">
        <v>91</v>
      </c>
      <c r="D45" s="32">
        <v>455</v>
      </c>
    </row>
    <row r="46" spans="1:4" ht="62.5" x14ac:dyDescent="0.25">
      <c r="A46" s="32" t="s">
        <v>92</v>
      </c>
      <c r="B46" s="32">
        <v>44</v>
      </c>
      <c r="C46" s="32" t="s">
        <v>93</v>
      </c>
      <c r="D46" s="32">
        <v>459</v>
      </c>
    </row>
    <row r="47" spans="1:4" ht="62.5" x14ac:dyDescent="0.25">
      <c r="A47" s="32" t="s">
        <v>94</v>
      </c>
      <c r="B47" s="32">
        <v>45</v>
      </c>
      <c r="C47" s="32" t="s">
        <v>95</v>
      </c>
      <c r="D47" s="32">
        <v>305</v>
      </c>
    </row>
    <row r="48" spans="1:4" ht="62.5" x14ac:dyDescent="0.25">
      <c r="A48" s="32" t="s">
        <v>96</v>
      </c>
      <c r="B48" s="32">
        <v>49</v>
      </c>
      <c r="C48" s="32" t="s">
        <v>97</v>
      </c>
      <c r="D48" s="32">
        <v>411</v>
      </c>
    </row>
    <row r="49" spans="1:4" ht="62.5" x14ac:dyDescent="0.25">
      <c r="A49" s="32" t="s">
        <v>98</v>
      </c>
      <c r="B49" s="32">
        <v>50</v>
      </c>
      <c r="C49" s="32" t="s">
        <v>99</v>
      </c>
      <c r="D49" s="32">
        <v>373</v>
      </c>
    </row>
    <row r="50" spans="1:4" ht="62.5" x14ac:dyDescent="0.25">
      <c r="A50" s="32" t="s">
        <v>100</v>
      </c>
      <c r="B50" s="32">
        <v>51</v>
      </c>
      <c r="C50" s="32" t="s">
        <v>101</v>
      </c>
      <c r="D50" s="32">
        <v>375</v>
      </c>
    </row>
    <row r="51" spans="1:4" ht="62.5" x14ac:dyDescent="0.25">
      <c r="A51" s="32" t="s">
        <v>102</v>
      </c>
      <c r="B51" s="32">
        <v>52</v>
      </c>
      <c r="C51" s="32" t="s">
        <v>103</v>
      </c>
      <c r="D51" s="32">
        <v>129</v>
      </c>
    </row>
    <row r="52" spans="1:4" ht="62.5" x14ac:dyDescent="0.25">
      <c r="A52" s="32" t="s">
        <v>104</v>
      </c>
      <c r="B52" s="32">
        <v>53</v>
      </c>
      <c r="C52" s="32" t="s">
        <v>105</v>
      </c>
      <c r="D52" s="32">
        <v>225</v>
      </c>
    </row>
    <row r="53" spans="1:4" ht="62.5" x14ac:dyDescent="0.25">
      <c r="A53" s="32" t="s">
        <v>106</v>
      </c>
      <c r="B53" s="32">
        <v>54</v>
      </c>
      <c r="C53" s="32" t="s">
        <v>107</v>
      </c>
      <c r="D53" s="32">
        <v>226</v>
      </c>
    </row>
    <row r="54" spans="1:4" ht="62.5" x14ac:dyDescent="0.25">
      <c r="A54" s="32" t="s">
        <v>108</v>
      </c>
      <c r="B54" s="32">
        <v>55</v>
      </c>
      <c r="C54" s="32" t="s">
        <v>109</v>
      </c>
      <c r="D54" s="32">
        <v>129</v>
      </c>
    </row>
    <row r="55" spans="1:4" ht="62.5" x14ac:dyDescent="0.25">
      <c r="A55" s="32" t="s">
        <v>110</v>
      </c>
      <c r="B55" s="32">
        <v>56</v>
      </c>
      <c r="C55" s="32" t="s">
        <v>111</v>
      </c>
      <c r="D55" s="32">
        <v>426</v>
      </c>
    </row>
    <row r="56" spans="1:4" ht="62.5" x14ac:dyDescent="0.25">
      <c r="A56" s="32" t="s">
        <v>112</v>
      </c>
      <c r="B56" s="32">
        <v>57</v>
      </c>
      <c r="C56" s="32" t="s">
        <v>113</v>
      </c>
      <c r="D56" s="32">
        <v>134</v>
      </c>
    </row>
    <row r="57" spans="1:4" ht="62.5" x14ac:dyDescent="0.25">
      <c r="A57" s="32" t="s">
        <v>114</v>
      </c>
      <c r="B57" s="32">
        <v>58</v>
      </c>
      <c r="C57" s="32" t="s">
        <v>115</v>
      </c>
      <c r="D57" s="32">
        <v>213</v>
      </c>
    </row>
    <row r="58" spans="1:4" ht="62.5" x14ac:dyDescent="0.25">
      <c r="A58" s="32" t="s">
        <v>116</v>
      </c>
      <c r="B58" s="32">
        <v>59</v>
      </c>
      <c r="C58" s="32" t="s">
        <v>117</v>
      </c>
      <c r="D58" s="32">
        <v>212</v>
      </c>
    </row>
    <row r="59" spans="1:4" ht="62.5" x14ac:dyDescent="0.25">
      <c r="A59" s="32" t="s">
        <v>118</v>
      </c>
      <c r="B59" s="32">
        <v>60</v>
      </c>
      <c r="C59" s="32" t="s">
        <v>119</v>
      </c>
      <c r="D59" s="32">
        <v>251</v>
      </c>
    </row>
    <row r="60" spans="1:4" ht="62.5" x14ac:dyDescent="0.25">
      <c r="A60" s="32" t="s">
        <v>120</v>
      </c>
      <c r="B60" s="32">
        <v>61</v>
      </c>
      <c r="C60" s="32" t="s">
        <v>121</v>
      </c>
      <c r="D60" s="32">
        <v>259</v>
      </c>
    </row>
    <row r="61" spans="1:4" ht="62.5" x14ac:dyDescent="0.25">
      <c r="A61" s="32" t="s">
        <v>122</v>
      </c>
      <c r="B61" s="32">
        <v>62</v>
      </c>
      <c r="C61" s="32" t="s">
        <v>123</v>
      </c>
      <c r="D61" s="32">
        <v>179</v>
      </c>
    </row>
    <row r="62" spans="1:4" ht="62.5" x14ac:dyDescent="0.25">
      <c r="A62" s="32" t="s">
        <v>124</v>
      </c>
      <c r="B62" s="32">
        <v>63</v>
      </c>
      <c r="C62" s="32" t="s">
        <v>125</v>
      </c>
      <c r="D62" s="32">
        <v>257</v>
      </c>
    </row>
    <row r="63" spans="1:4" ht="62.5" x14ac:dyDescent="0.25">
      <c r="A63" s="32" t="s">
        <v>126</v>
      </c>
      <c r="B63" s="32">
        <v>64</v>
      </c>
      <c r="C63" s="32" t="s">
        <v>127</v>
      </c>
      <c r="D63" s="32">
        <v>178</v>
      </c>
    </row>
    <row r="64" spans="1:4" ht="62.5" x14ac:dyDescent="0.25">
      <c r="A64" s="32" t="s">
        <v>128</v>
      </c>
      <c r="B64" s="32">
        <v>65</v>
      </c>
      <c r="C64" s="32" t="s">
        <v>129</v>
      </c>
      <c r="D64" s="32">
        <v>131</v>
      </c>
    </row>
    <row r="65" spans="1:4" ht="62.5" x14ac:dyDescent="0.25">
      <c r="A65" s="32" t="s">
        <v>130</v>
      </c>
      <c r="B65" s="32">
        <v>66</v>
      </c>
      <c r="C65" s="32" t="s">
        <v>131</v>
      </c>
      <c r="D65" s="32">
        <v>224</v>
      </c>
    </row>
    <row r="66" spans="1:4" ht="62.5" x14ac:dyDescent="0.25">
      <c r="A66" s="32" t="s">
        <v>132</v>
      </c>
      <c r="B66" s="32">
        <v>67</v>
      </c>
      <c r="C66" s="32" t="s">
        <v>133</v>
      </c>
      <c r="D66" s="32">
        <v>156</v>
      </c>
    </row>
    <row r="67" spans="1:4" ht="62.5" x14ac:dyDescent="0.25">
      <c r="A67" s="32" t="s">
        <v>134</v>
      </c>
      <c r="B67" s="32">
        <v>68</v>
      </c>
      <c r="C67" s="32" t="s">
        <v>135</v>
      </c>
      <c r="D67" s="32">
        <v>227</v>
      </c>
    </row>
    <row r="68" spans="1:4" ht="62.5" x14ac:dyDescent="0.25">
      <c r="A68" s="32" t="s">
        <v>136</v>
      </c>
      <c r="B68" s="32">
        <v>69</v>
      </c>
      <c r="C68" s="32" t="s">
        <v>137</v>
      </c>
      <c r="D68" s="32">
        <v>233</v>
      </c>
    </row>
    <row r="69" spans="1:4" ht="62.5" x14ac:dyDescent="0.25">
      <c r="A69" s="32" t="s">
        <v>138</v>
      </c>
      <c r="B69" s="32">
        <v>70</v>
      </c>
      <c r="C69" s="32" t="s">
        <v>139</v>
      </c>
      <c r="D69" s="32">
        <v>237</v>
      </c>
    </row>
    <row r="70" spans="1:4" ht="62.5" x14ac:dyDescent="0.25">
      <c r="A70" s="32" t="s">
        <v>140</v>
      </c>
      <c r="B70" s="32">
        <v>71</v>
      </c>
      <c r="C70" s="32" t="s">
        <v>141</v>
      </c>
      <c r="D70" s="32">
        <v>226</v>
      </c>
    </row>
    <row r="71" spans="1:4" ht="62.5" x14ac:dyDescent="0.25">
      <c r="A71" s="32" t="s">
        <v>142</v>
      </c>
      <c r="B71" s="32">
        <v>72</v>
      </c>
      <c r="C71" s="32" t="s">
        <v>143</v>
      </c>
      <c r="D71" s="32">
        <v>128</v>
      </c>
    </row>
    <row r="72" spans="1:4" ht="62.5" x14ac:dyDescent="0.25">
      <c r="A72" s="32" t="s">
        <v>144</v>
      </c>
      <c r="B72" s="32">
        <v>73</v>
      </c>
      <c r="C72" s="32" t="s">
        <v>145</v>
      </c>
      <c r="D72" s="32">
        <v>263</v>
      </c>
    </row>
    <row r="73" spans="1:4" ht="62.5" x14ac:dyDescent="0.25">
      <c r="A73" s="32" t="s">
        <v>146</v>
      </c>
      <c r="B73" s="32">
        <v>74</v>
      </c>
      <c r="C73" s="32" t="s">
        <v>147</v>
      </c>
      <c r="D73" s="32">
        <v>177</v>
      </c>
    </row>
    <row r="74" spans="1:4" ht="62.5" x14ac:dyDescent="0.25">
      <c r="A74" s="32" t="s">
        <v>148</v>
      </c>
      <c r="B74" s="32">
        <v>75</v>
      </c>
      <c r="C74" s="32" t="s">
        <v>149</v>
      </c>
      <c r="D74" s="32">
        <v>180</v>
      </c>
    </row>
    <row r="75" spans="1:4" ht="62.5" x14ac:dyDescent="0.25">
      <c r="A75" s="32" t="s">
        <v>150</v>
      </c>
      <c r="B75" s="32">
        <v>76</v>
      </c>
      <c r="C75" s="32" t="s">
        <v>151</v>
      </c>
      <c r="D75" s="32">
        <v>262</v>
      </c>
    </row>
    <row r="76" spans="1:4" ht="62.5" x14ac:dyDescent="0.25">
      <c r="A76" s="32" t="s">
        <v>152</v>
      </c>
      <c r="B76" s="32">
        <v>77</v>
      </c>
      <c r="C76" s="32" t="s">
        <v>153</v>
      </c>
      <c r="D76" s="32">
        <v>207</v>
      </c>
    </row>
    <row r="77" spans="1:4" ht="62.5" x14ac:dyDescent="0.25">
      <c r="A77" s="32" t="s">
        <v>154</v>
      </c>
      <c r="B77" s="32">
        <v>78</v>
      </c>
      <c r="C77" s="32" t="s">
        <v>155</v>
      </c>
      <c r="D77" s="32">
        <v>216</v>
      </c>
    </row>
    <row r="78" spans="1:4" ht="62.5" x14ac:dyDescent="0.25">
      <c r="A78" s="32" t="s">
        <v>156</v>
      </c>
      <c r="B78" s="32">
        <v>79</v>
      </c>
      <c r="C78" s="32" t="s">
        <v>157</v>
      </c>
      <c r="D78" s="32">
        <v>213</v>
      </c>
    </row>
    <row r="79" spans="1:4" ht="62.5" x14ac:dyDescent="0.25">
      <c r="A79" s="32" t="s">
        <v>158</v>
      </c>
      <c r="B79" s="32">
        <v>80</v>
      </c>
      <c r="C79" s="32" t="s">
        <v>159</v>
      </c>
      <c r="D79" s="32">
        <v>135</v>
      </c>
    </row>
    <row r="80" spans="1:4" ht="62.5" x14ac:dyDescent="0.25">
      <c r="A80" s="32" t="s">
        <v>160</v>
      </c>
      <c r="B80" s="32">
        <v>81</v>
      </c>
      <c r="C80" s="32" t="s">
        <v>161</v>
      </c>
      <c r="D80" s="32">
        <v>245</v>
      </c>
    </row>
    <row r="81" spans="1:4" ht="62.5" x14ac:dyDescent="0.25">
      <c r="A81" s="32" t="s">
        <v>323</v>
      </c>
      <c r="B81" s="32">
        <v>82</v>
      </c>
      <c r="C81" s="32" t="s">
        <v>162</v>
      </c>
      <c r="D81" s="32">
        <v>272</v>
      </c>
    </row>
    <row r="82" spans="1:4" ht="62.5" x14ac:dyDescent="0.25">
      <c r="A82" s="32" t="s">
        <v>163</v>
      </c>
      <c r="B82" s="32">
        <v>83</v>
      </c>
      <c r="C82" s="32" t="s">
        <v>164</v>
      </c>
      <c r="D82" s="32">
        <v>680</v>
      </c>
    </row>
    <row r="83" spans="1:4" ht="62.5" x14ac:dyDescent="0.25">
      <c r="A83" s="32" t="s">
        <v>165</v>
      </c>
      <c r="B83" s="32">
        <v>84</v>
      </c>
      <c r="C83" s="32" t="s">
        <v>166</v>
      </c>
      <c r="D83" s="32">
        <v>681</v>
      </c>
    </row>
    <row r="84" spans="1:4" ht="62.5" x14ac:dyDescent="0.25">
      <c r="A84" s="32" t="s">
        <v>167</v>
      </c>
      <c r="B84" s="32">
        <v>85</v>
      </c>
      <c r="C84" s="32" t="s">
        <v>168</v>
      </c>
      <c r="D84" s="32">
        <v>226</v>
      </c>
    </row>
    <row r="85" spans="1:4" ht="62.5" x14ac:dyDescent="0.25">
      <c r="A85" s="32" t="s">
        <v>169</v>
      </c>
      <c r="B85" s="32">
        <v>86</v>
      </c>
      <c r="C85" s="32" t="s">
        <v>170</v>
      </c>
      <c r="D85" s="32">
        <v>226</v>
      </c>
    </row>
    <row r="86" spans="1:4" ht="62.5" x14ac:dyDescent="0.25">
      <c r="A86" s="32" t="s">
        <v>324</v>
      </c>
      <c r="B86" s="32">
        <v>87</v>
      </c>
      <c r="C86" s="32" t="s">
        <v>171</v>
      </c>
      <c r="D86" s="32">
        <v>271</v>
      </c>
    </row>
    <row r="87" spans="1:4" ht="62.5" x14ac:dyDescent="0.25">
      <c r="A87" s="32" t="s">
        <v>172</v>
      </c>
      <c r="B87" s="32">
        <v>88</v>
      </c>
      <c r="C87" s="32" t="s">
        <v>173</v>
      </c>
      <c r="D87" s="32">
        <v>1234</v>
      </c>
    </row>
    <row r="88" spans="1:4" ht="62.5" x14ac:dyDescent="0.25">
      <c r="A88" s="32" t="s">
        <v>174</v>
      </c>
      <c r="B88" s="32">
        <v>89</v>
      </c>
      <c r="C88" s="32" t="s">
        <v>175</v>
      </c>
      <c r="D88" s="32">
        <v>1017</v>
      </c>
    </row>
    <row r="89" spans="1:4" ht="62.5" x14ac:dyDescent="0.25">
      <c r="A89" s="32" t="s">
        <v>176</v>
      </c>
      <c r="B89" s="32">
        <v>90</v>
      </c>
      <c r="C89" s="32" t="s">
        <v>177</v>
      </c>
      <c r="D89" s="32">
        <v>454</v>
      </c>
    </row>
    <row r="90" spans="1:4" ht="62.5" x14ac:dyDescent="0.25">
      <c r="A90" s="32" t="s">
        <v>178</v>
      </c>
      <c r="B90" s="32">
        <v>91</v>
      </c>
      <c r="C90" s="32" t="s">
        <v>179</v>
      </c>
      <c r="D90" s="32">
        <v>1013</v>
      </c>
    </row>
    <row r="91" spans="1:4" ht="62.5" x14ac:dyDescent="0.25">
      <c r="A91" s="32" t="s">
        <v>180</v>
      </c>
      <c r="B91" s="32">
        <v>92</v>
      </c>
      <c r="C91" s="32" t="s">
        <v>181</v>
      </c>
      <c r="D91" s="32">
        <v>1234</v>
      </c>
    </row>
    <row r="92" spans="1:4" ht="62.5" x14ac:dyDescent="0.25">
      <c r="A92" s="32" t="s">
        <v>182</v>
      </c>
      <c r="B92" s="32">
        <v>93</v>
      </c>
      <c r="C92" s="32" t="s">
        <v>183</v>
      </c>
      <c r="D92" s="32">
        <v>1951</v>
      </c>
    </row>
    <row r="93" spans="1:4" ht="62.5" x14ac:dyDescent="0.25">
      <c r="A93" s="32" t="s">
        <v>325</v>
      </c>
      <c r="B93" s="32">
        <v>94</v>
      </c>
      <c r="C93" s="32" t="s">
        <v>184</v>
      </c>
      <c r="D93" s="32">
        <v>328</v>
      </c>
    </row>
    <row r="94" spans="1:4" ht="62.5" x14ac:dyDescent="0.25">
      <c r="A94" s="32" t="s">
        <v>185</v>
      </c>
      <c r="B94" s="32">
        <v>95</v>
      </c>
      <c r="C94" s="32" t="s">
        <v>186</v>
      </c>
      <c r="D94" s="32">
        <v>152</v>
      </c>
    </row>
    <row r="95" spans="1:4" ht="62.5" x14ac:dyDescent="0.25">
      <c r="A95" s="32" t="s">
        <v>187</v>
      </c>
      <c r="B95" s="32">
        <v>96</v>
      </c>
      <c r="C95" s="32" t="s">
        <v>188</v>
      </c>
      <c r="D95" s="32">
        <v>228</v>
      </c>
    </row>
    <row r="96" spans="1:4" ht="62.5" x14ac:dyDescent="0.25">
      <c r="A96" s="32" t="s">
        <v>189</v>
      </c>
      <c r="B96" s="32">
        <v>97</v>
      </c>
      <c r="C96" s="32" t="s">
        <v>190</v>
      </c>
      <c r="D96" s="32">
        <v>263</v>
      </c>
    </row>
    <row r="97" spans="1:4" ht="62.5" x14ac:dyDescent="0.25">
      <c r="A97" s="32" t="s">
        <v>191</v>
      </c>
      <c r="B97" s="32">
        <v>98</v>
      </c>
      <c r="C97" s="32" t="s">
        <v>192</v>
      </c>
      <c r="D97" s="32">
        <v>155</v>
      </c>
    </row>
    <row r="98" spans="1:4" ht="62.5" x14ac:dyDescent="0.25">
      <c r="A98" s="32" t="s">
        <v>193</v>
      </c>
      <c r="B98" s="32">
        <v>99</v>
      </c>
      <c r="C98" s="32" t="s">
        <v>194</v>
      </c>
      <c r="D98" s="32">
        <v>152</v>
      </c>
    </row>
    <row r="99" spans="1:4" ht="62.5" x14ac:dyDescent="0.25">
      <c r="A99" s="32" t="s">
        <v>195</v>
      </c>
      <c r="B99" s="32">
        <v>100</v>
      </c>
      <c r="C99" s="32" t="s">
        <v>196</v>
      </c>
      <c r="D99" s="32">
        <v>166</v>
      </c>
    </row>
    <row r="100" spans="1:4" ht="62.5" x14ac:dyDescent="0.25">
      <c r="A100" s="32" t="s">
        <v>197</v>
      </c>
      <c r="B100" s="32">
        <v>101</v>
      </c>
      <c r="C100" s="32" t="s">
        <v>198</v>
      </c>
      <c r="D100" s="32">
        <v>798</v>
      </c>
    </row>
    <row r="101" spans="1:4" ht="62.5" x14ac:dyDescent="0.25">
      <c r="A101" s="32" t="s">
        <v>199</v>
      </c>
      <c r="B101" s="32">
        <v>102</v>
      </c>
      <c r="C101" s="32" t="s">
        <v>200</v>
      </c>
      <c r="D101" s="32">
        <v>213</v>
      </c>
    </row>
    <row r="102" spans="1:4" ht="62.5" x14ac:dyDescent="0.25">
      <c r="A102" s="32" t="s">
        <v>201</v>
      </c>
      <c r="B102" s="32">
        <v>103</v>
      </c>
      <c r="C102" s="32" t="s">
        <v>202</v>
      </c>
      <c r="D102" s="32">
        <v>217</v>
      </c>
    </row>
    <row r="103" spans="1:4" ht="62.5" x14ac:dyDescent="0.25">
      <c r="A103" s="32" t="s">
        <v>205</v>
      </c>
      <c r="B103" s="32">
        <v>106</v>
      </c>
      <c r="C103" s="32" t="s">
        <v>206</v>
      </c>
      <c r="D103" s="32">
        <v>213</v>
      </c>
    </row>
    <row r="104" spans="1:4" ht="62.5" x14ac:dyDescent="0.25">
      <c r="A104" s="32" t="s">
        <v>207</v>
      </c>
      <c r="B104" s="32">
        <v>107</v>
      </c>
      <c r="C104" s="32" t="s">
        <v>208</v>
      </c>
      <c r="D104" s="32">
        <v>321</v>
      </c>
    </row>
    <row r="105" spans="1:4" ht="62.5" x14ac:dyDescent="0.25">
      <c r="A105" s="32" t="s">
        <v>209</v>
      </c>
      <c r="B105" s="32">
        <v>108</v>
      </c>
      <c r="C105" s="32" t="s">
        <v>210</v>
      </c>
      <c r="D105" s="32">
        <v>826</v>
      </c>
    </row>
    <row r="106" spans="1:4" ht="62.5" x14ac:dyDescent="0.25">
      <c r="A106" s="32" t="s">
        <v>212</v>
      </c>
      <c r="B106" s="32">
        <v>110</v>
      </c>
      <c r="C106" s="32" t="s">
        <v>213</v>
      </c>
      <c r="D106" s="32">
        <v>593</v>
      </c>
    </row>
    <row r="107" spans="1:4" ht="62.5" x14ac:dyDescent="0.25">
      <c r="A107" s="32" t="s">
        <v>214</v>
      </c>
      <c r="B107" s="32">
        <v>111</v>
      </c>
      <c r="C107" s="32" t="s">
        <v>215</v>
      </c>
      <c r="D107" s="32">
        <v>639</v>
      </c>
    </row>
    <row r="108" spans="1:4" ht="62.5" x14ac:dyDescent="0.25">
      <c r="A108" s="32" t="s">
        <v>216</v>
      </c>
      <c r="B108" s="32">
        <v>112</v>
      </c>
      <c r="C108" s="32" t="s">
        <v>217</v>
      </c>
      <c r="D108" s="32">
        <v>611</v>
      </c>
    </row>
    <row r="109" spans="1:4" ht="62.5" x14ac:dyDescent="0.25">
      <c r="A109" s="32" t="s">
        <v>218</v>
      </c>
      <c r="B109" s="32">
        <v>113</v>
      </c>
      <c r="C109" s="32" t="s">
        <v>219</v>
      </c>
      <c r="D109" s="32">
        <v>622</v>
      </c>
    </row>
    <row r="110" spans="1:4" ht="62.5" x14ac:dyDescent="0.25">
      <c r="A110" s="32" t="s">
        <v>220</v>
      </c>
      <c r="B110" s="32">
        <v>114</v>
      </c>
      <c r="C110" s="32" t="s">
        <v>221</v>
      </c>
      <c r="D110" s="32">
        <v>214</v>
      </c>
    </row>
    <row r="111" spans="1:4" ht="62.5" x14ac:dyDescent="0.25">
      <c r="A111" s="32" t="s">
        <v>223</v>
      </c>
      <c r="B111" s="32">
        <v>116</v>
      </c>
      <c r="C111" s="32" t="s">
        <v>224</v>
      </c>
      <c r="D111" s="32">
        <v>214</v>
      </c>
    </row>
    <row r="112" spans="1:4" ht="62.5" x14ac:dyDescent="0.25">
      <c r="A112" s="32" t="s">
        <v>225</v>
      </c>
      <c r="B112" s="32">
        <v>117</v>
      </c>
      <c r="C112" s="32" t="s">
        <v>226</v>
      </c>
      <c r="D112" s="32">
        <v>213</v>
      </c>
    </row>
    <row r="113" spans="1:4" ht="62.5" x14ac:dyDescent="0.25">
      <c r="A113" s="32" t="s">
        <v>227</v>
      </c>
      <c r="B113" s="32">
        <v>118</v>
      </c>
      <c r="C113" s="32" t="s">
        <v>228</v>
      </c>
      <c r="D113" s="32">
        <v>213</v>
      </c>
    </row>
    <row r="114" spans="1:4" ht="62.5" x14ac:dyDescent="0.25">
      <c r="A114" s="32" t="s">
        <v>229</v>
      </c>
      <c r="B114" s="32">
        <v>119</v>
      </c>
      <c r="C114" s="32" t="s">
        <v>230</v>
      </c>
      <c r="D114" s="32">
        <v>213</v>
      </c>
    </row>
    <row r="115" spans="1:4" ht="62.5" x14ac:dyDescent="0.25">
      <c r="A115" s="32" t="s">
        <v>231</v>
      </c>
      <c r="B115" s="32">
        <v>120</v>
      </c>
      <c r="C115" s="32" t="s">
        <v>232</v>
      </c>
      <c r="D115" s="32">
        <v>214</v>
      </c>
    </row>
    <row r="116" spans="1:4" ht="62.5" x14ac:dyDescent="0.25">
      <c r="A116" s="32" t="s">
        <v>326</v>
      </c>
      <c r="B116" s="32">
        <v>121</v>
      </c>
      <c r="C116" s="32" t="s">
        <v>233</v>
      </c>
      <c r="D116" s="32">
        <v>1082</v>
      </c>
    </row>
    <row r="117" spans="1:4" ht="62.5" x14ac:dyDescent="0.25">
      <c r="A117" s="32" t="s">
        <v>234</v>
      </c>
      <c r="B117" s="32">
        <v>122</v>
      </c>
      <c r="C117" s="32" t="s">
        <v>235</v>
      </c>
      <c r="D117" s="32">
        <v>249</v>
      </c>
    </row>
    <row r="118" spans="1:4" ht="62.5" x14ac:dyDescent="0.25">
      <c r="A118" s="32" t="s">
        <v>236</v>
      </c>
      <c r="B118" s="32">
        <v>123</v>
      </c>
      <c r="C118" s="32" t="s">
        <v>237</v>
      </c>
      <c r="D118" s="32">
        <v>252</v>
      </c>
    </row>
    <row r="119" spans="1:4" ht="62.5" x14ac:dyDescent="0.25">
      <c r="A119" s="32" t="s">
        <v>238</v>
      </c>
      <c r="B119" s="32">
        <v>124</v>
      </c>
      <c r="C119" s="32" t="s">
        <v>239</v>
      </c>
      <c r="D119" s="32">
        <v>253</v>
      </c>
    </row>
    <row r="120" spans="1:4" ht="62.5" x14ac:dyDescent="0.25">
      <c r="A120" s="32" t="s">
        <v>240</v>
      </c>
      <c r="B120" s="32">
        <v>125</v>
      </c>
      <c r="C120" s="32" t="s">
        <v>241</v>
      </c>
      <c r="D120" s="32">
        <v>212</v>
      </c>
    </row>
    <row r="121" spans="1:4" ht="62.5" x14ac:dyDescent="0.25">
      <c r="A121" s="32" t="s">
        <v>242</v>
      </c>
      <c r="B121" s="32">
        <v>126</v>
      </c>
      <c r="C121" s="32" t="s">
        <v>243</v>
      </c>
      <c r="D121" s="32">
        <v>210</v>
      </c>
    </row>
    <row r="122" spans="1:4" ht="62.5" x14ac:dyDescent="0.25">
      <c r="A122" s="32" t="s">
        <v>244</v>
      </c>
      <c r="B122" s="32">
        <v>127</v>
      </c>
      <c r="C122" s="32" t="s">
        <v>245</v>
      </c>
      <c r="D122" s="32">
        <v>213</v>
      </c>
    </row>
    <row r="123" spans="1:4" ht="62.5" x14ac:dyDescent="0.25">
      <c r="A123" s="32" t="s">
        <v>246</v>
      </c>
      <c r="B123" s="32">
        <v>128</v>
      </c>
      <c r="C123" s="32" t="s">
        <v>247</v>
      </c>
      <c r="D123" s="32">
        <v>211</v>
      </c>
    </row>
    <row r="124" spans="1:4" ht="62.5" x14ac:dyDescent="0.25">
      <c r="A124" s="32" t="s">
        <v>248</v>
      </c>
      <c r="B124" s="32">
        <v>129</v>
      </c>
      <c r="C124" s="32" t="s">
        <v>249</v>
      </c>
      <c r="D124" s="32">
        <v>230</v>
      </c>
    </row>
    <row r="125" spans="1:4" ht="62.5" x14ac:dyDescent="0.25">
      <c r="A125" s="32" t="s">
        <v>250</v>
      </c>
      <c r="B125" s="32">
        <v>130</v>
      </c>
      <c r="C125" s="32" t="s">
        <v>251</v>
      </c>
      <c r="D125" s="32">
        <v>220</v>
      </c>
    </row>
    <row r="126" spans="1:4" ht="62.5" x14ac:dyDescent="0.25">
      <c r="A126" s="32" t="s">
        <v>252</v>
      </c>
      <c r="B126" s="32">
        <v>131</v>
      </c>
      <c r="C126" s="32" t="s">
        <v>253</v>
      </c>
      <c r="D126" s="32">
        <v>180</v>
      </c>
    </row>
    <row r="127" spans="1:4" ht="62.5" x14ac:dyDescent="0.25">
      <c r="A127" s="32" t="s">
        <v>327</v>
      </c>
      <c r="B127" s="32">
        <v>132</v>
      </c>
      <c r="C127" s="32" t="s">
        <v>328</v>
      </c>
      <c r="D127" s="32">
        <v>184</v>
      </c>
    </row>
    <row r="128" spans="1:4" ht="62.5" x14ac:dyDescent="0.25">
      <c r="A128" s="32" t="s">
        <v>329</v>
      </c>
      <c r="B128" s="32">
        <v>133</v>
      </c>
      <c r="C128" s="32" t="s">
        <v>330</v>
      </c>
      <c r="D128" s="32">
        <v>184</v>
      </c>
    </row>
    <row r="129" spans="1:4" ht="62.5" x14ac:dyDescent="0.25">
      <c r="A129" s="32" t="s">
        <v>331</v>
      </c>
      <c r="B129" s="32">
        <v>134</v>
      </c>
      <c r="C129" s="32" t="s">
        <v>332</v>
      </c>
      <c r="D129" s="32">
        <v>372</v>
      </c>
    </row>
    <row r="130" spans="1:4" ht="62.5" x14ac:dyDescent="0.25">
      <c r="A130" s="32" t="s">
        <v>333</v>
      </c>
      <c r="B130" s="32">
        <v>135</v>
      </c>
      <c r="C130" s="32" t="s">
        <v>334</v>
      </c>
      <c r="D130" s="32">
        <v>372</v>
      </c>
    </row>
    <row r="131" spans="1:4" ht="15.75" customHeight="1" x14ac:dyDescent="0.25">
      <c r="A131" s="32" t="s">
        <v>335</v>
      </c>
      <c r="B131" s="32">
        <v>136</v>
      </c>
      <c r="C131" s="32" t="s">
        <v>336</v>
      </c>
      <c r="D131" s="32">
        <v>334</v>
      </c>
    </row>
    <row r="132" spans="1:4" ht="15.75" customHeight="1" x14ac:dyDescent="0.25">
      <c r="A132" s="32" t="s">
        <v>337</v>
      </c>
      <c r="B132" s="32">
        <v>137</v>
      </c>
      <c r="C132" s="32" t="s">
        <v>338</v>
      </c>
      <c r="D132" s="32">
        <v>335</v>
      </c>
    </row>
    <row r="133" spans="1:4" ht="15.75" customHeight="1" x14ac:dyDescent="0.25">
      <c r="A133" s="32" t="s">
        <v>339</v>
      </c>
      <c r="B133" s="32">
        <v>138</v>
      </c>
      <c r="C133" s="32" t="s">
        <v>340</v>
      </c>
      <c r="D133" s="32">
        <v>329</v>
      </c>
    </row>
    <row r="134" spans="1:4" ht="15.75" customHeight="1" x14ac:dyDescent="0.25">
      <c r="A134" s="32" t="s">
        <v>341</v>
      </c>
      <c r="B134" s="32">
        <v>139</v>
      </c>
      <c r="C134" s="32" t="s">
        <v>342</v>
      </c>
      <c r="D134" s="32">
        <v>272</v>
      </c>
    </row>
    <row r="135" spans="1:4" ht="15.75" customHeight="1" x14ac:dyDescent="0.25">
      <c r="A135" s="32" t="s">
        <v>343</v>
      </c>
      <c r="B135" s="32">
        <v>140</v>
      </c>
      <c r="C135" s="32" t="s">
        <v>344</v>
      </c>
      <c r="D135" s="32">
        <v>271</v>
      </c>
    </row>
    <row r="136" spans="1:4" ht="15.75" customHeight="1" x14ac:dyDescent="0.25">
      <c r="A136" s="32" t="s">
        <v>345</v>
      </c>
      <c r="B136" s="32">
        <v>141</v>
      </c>
      <c r="C136" s="32" t="s">
        <v>346</v>
      </c>
      <c r="D136" s="32">
        <v>1082</v>
      </c>
    </row>
    <row r="137" spans="1:4" ht="15.75" customHeight="1" x14ac:dyDescent="0.25">
      <c r="A137" s="32" t="s">
        <v>347</v>
      </c>
      <c r="B137" s="32">
        <v>142</v>
      </c>
      <c r="C137" s="32" t="s">
        <v>222</v>
      </c>
      <c r="D137" s="32">
        <v>405</v>
      </c>
    </row>
    <row r="138" spans="1:4" ht="15.75" customHeight="1" x14ac:dyDescent="0.25">
      <c r="A138" s="32" t="s">
        <v>348</v>
      </c>
      <c r="B138" s="32">
        <v>143</v>
      </c>
      <c r="C138" s="32" t="s">
        <v>349</v>
      </c>
      <c r="D138" s="32">
        <v>405</v>
      </c>
    </row>
    <row r="139" spans="1:4" ht="15.75" customHeight="1" x14ac:dyDescent="0.25">
      <c r="A139" s="32" t="s">
        <v>350</v>
      </c>
      <c r="B139" s="32">
        <v>144</v>
      </c>
      <c r="C139" s="32" t="s">
        <v>351</v>
      </c>
      <c r="D139" s="32">
        <v>405</v>
      </c>
    </row>
    <row r="140" spans="1:4" ht="15.75" customHeight="1" x14ac:dyDescent="0.25">
      <c r="A140" s="32" t="s">
        <v>352</v>
      </c>
      <c r="B140" s="32">
        <v>145</v>
      </c>
      <c r="C140" s="32" t="s">
        <v>353</v>
      </c>
      <c r="D140" s="32">
        <v>405</v>
      </c>
    </row>
    <row r="141" spans="1:4" ht="15.75" customHeight="1" x14ac:dyDescent="0.25">
      <c r="A141" s="32" t="s">
        <v>354</v>
      </c>
      <c r="B141" s="32">
        <v>146</v>
      </c>
      <c r="C141" s="32" t="s">
        <v>211</v>
      </c>
      <c r="D141" s="32">
        <v>368</v>
      </c>
    </row>
    <row r="142" spans="1:4" ht="15.75" customHeight="1" x14ac:dyDescent="0.25">
      <c r="A142" s="32" t="s">
        <v>355</v>
      </c>
      <c r="B142" s="32">
        <v>147</v>
      </c>
      <c r="C142" s="32" t="s">
        <v>356</v>
      </c>
      <c r="D142" s="32">
        <v>369</v>
      </c>
    </row>
    <row r="143" spans="1:4" ht="15.75" customHeight="1" x14ac:dyDescent="0.25">
      <c r="A143" s="32" t="s">
        <v>357</v>
      </c>
      <c r="B143" s="32">
        <v>148</v>
      </c>
      <c r="C143" s="32" t="s">
        <v>358</v>
      </c>
      <c r="D143" s="32">
        <v>369</v>
      </c>
    </row>
    <row r="144" spans="1:4" ht="15.75" customHeight="1" x14ac:dyDescent="0.25">
      <c r="A144" s="32" t="s">
        <v>359</v>
      </c>
      <c r="B144" s="32">
        <v>149</v>
      </c>
      <c r="C144" s="32" t="s">
        <v>204</v>
      </c>
      <c r="D144" s="32">
        <v>431</v>
      </c>
    </row>
    <row r="145" spans="1:4" ht="15.75" customHeight="1" x14ac:dyDescent="0.25">
      <c r="A145" s="32" t="s">
        <v>360</v>
      </c>
      <c r="B145" s="32">
        <v>150</v>
      </c>
      <c r="C145" s="32" t="s">
        <v>361</v>
      </c>
      <c r="D145" s="32">
        <v>431</v>
      </c>
    </row>
    <row r="146" spans="1:4" ht="15.75" customHeight="1" x14ac:dyDescent="0.25">
      <c r="A146" s="32" t="s">
        <v>362</v>
      </c>
      <c r="B146" s="32">
        <v>151</v>
      </c>
      <c r="C146" s="32" t="s">
        <v>363</v>
      </c>
      <c r="D146" s="32">
        <v>431</v>
      </c>
    </row>
    <row r="147" spans="1:4" ht="15.75" customHeight="1" x14ac:dyDescent="0.25">
      <c r="A147" s="32" t="s">
        <v>364</v>
      </c>
      <c r="B147" s="32">
        <v>152</v>
      </c>
      <c r="C147" s="32" t="s">
        <v>203</v>
      </c>
      <c r="D147" s="32">
        <v>370</v>
      </c>
    </row>
    <row r="148" spans="1:4" ht="15.75" customHeight="1" x14ac:dyDescent="0.25">
      <c r="A148" s="32" t="s">
        <v>365</v>
      </c>
      <c r="B148" s="32">
        <v>153</v>
      </c>
      <c r="C148" s="32" t="s">
        <v>366</v>
      </c>
      <c r="D148" s="32">
        <v>370</v>
      </c>
    </row>
    <row r="149" spans="1:4" ht="15.75" customHeight="1" x14ac:dyDescent="0.25">
      <c r="A149" s="32" t="s">
        <v>367</v>
      </c>
      <c r="B149" s="32">
        <v>154</v>
      </c>
      <c r="C149" s="32" t="s">
        <v>368</v>
      </c>
      <c r="D149" s="32">
        <v>370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selection activeCell="D11" sqref="D11"/>
    </sheetView>
  </sheetViews>
  <sheetFormatPr defaultColWidth="14.453125" defaultRowHeight="15.75" customHeight="1" x14ac:dyDescent="0.25"/>
  <cols>
    <col min="3" max="3" width="26.4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254</v>
      </c>
      <c r="E1" s="1" t="s">
        <v>255</v>
      </c>
    </row>
    <row r="2" spans="1:5" ht="15.75" customHeight="1" x14ac:dyDescent="0.25">
      <c r="A2" s="1" t="s">
        <v>256</v>
      </c>
      <c r="B2" s="1">
        <v>1</v>
      </c>
      <c r="C2" s="1" t="s">
        <v>257</v>
      </c>
      <c r="D2" s="1">
        <v>144</v>
      </c>
      <c r="E2" s="1" t="s">
        <v>258</v>
      </c>
    </row>
    <row r="3" spans="1:5" ht="15.75" customHeight="1" x14ac:dyDescent="0.25">
      <c r="A3" s="1" t="s">
        <v>259</v>
      </c>
      <c r="B3" s="1">
        <v>2</v>
      </c>
      <c r="C3" s="1" t="s">
        <v>260</v>
      </c>
      <c r="D3" s="1">
        <v>237</v>
      </c>
      <c r="E3" s="1" t="s">
        <v>261</v>
      </c>
    </row>
    <row r="4" spans="1:5" ht="15.75" customHeight="1" x14ac:dyDescent="0.25">
      <c r="A4" s="1" t="s">
        <v>262</v>
      </c>
      <c r="B4" s="1">
        <v>3</v>
      </c>
      <c r="C4" s="1" t="s">
        <v>263</v>
      </c>
      <c r="D4" s="1">
        <v>231</v>
      </c>
      <c r="E4" s="1" t="s">
        <v>264</v>
      </c>
    </row>
    <row r="5" spans="1:5" ht="15.75" customHeight="1" x14ac:dyDescent="0.25">
      <c r="A5" s="1" t="s">
        <v>265</v>
      </c>
      <c r="B5" s="1">
        <v>4</v>
      </c>
      <c r="C5" s="1" t="s">
        <v>266</v>
      </c>
      <c r="D5" s="1">
        <v>139</v>
      </c>
      <c r="E5" s="1" t="s">
        <v>267</v>
      </c>
    </row>
    <row r="6" spans="1:5" ht="15.75" customHeight="1" x14ac:dyDescent="0.25">
      <c r="A6" s="1" t="s">
        <v>268</v>
      </c>
      <c r="B6" s="1">
        <v>5</v>
      </c>
      <c r="C6" s="1" t="s">
        <v>269</v>
      </c>
      <c r="D6" s="1">
        <v>280</v>
      </c>
      <c r="E6" s="1" t="s">
        <v>270</v>
      </c>
    </row>
    <row r="7" spans="1:5" ht="15.75" customHeight="1" x14ac:dyDescent="0.25">
      <c r="A7" s="1" t="s">
        <v>271</v>
      </c>
      <c r="B7" s="1">
        <v>6</v>
      </c>
      <c r="C7" s="1" t="s">
        <v>272</v>
      </c>
      <c r="D7" s="1">
        <v>280</v>
      </c>
      <c r="E7" s="1" t="s">
        <v>270</v>
      </c>
    </row>
    <row r="8" spans="1:5" ht="15.75" customHeight="1" x14ac:dyDescent="0.25">
      <c r="A8" s="1" t="s">
        <v>273</v>
      </c>
      <c r="B8" s="1">
        <v>7</v>
      </c>
      <c r="C8" s="1" t="s">
        <v>274</v>
      </c>
      <c r="D8" s="1">
        <v>142</v>
      </c>
      <c r="E8" s="1" t="s">
        <v>275</v>
      </c>
    </row>
    <row r="9" spans="1:5" ht="15.75" customHeight="1" x14ac:dyDescent="0.25">
      <c r="A9" s="1" t="s">
        <v>276</v>
      </c>
      <c r="B9" s="1">
        <v>8</v>
      </c>
      <c r="C9" s="1" t="s">
        <v>277</v>
      </c>
      <c r="D9" s="1">
        <v>183</v>
      </c>
      <c r="E9" s="1" t="s">
        <v>278</v>
      </c>
    </row>
    <row r="10" spans="1:5" ht="15.75" customHeight="1" x14ac:dyDescent="0.25">
      <c r="A10" s="1" t="s">
        <v>279</v>
      </c>
      <c r="B10" s="1">
        <v>9</v>
      </c>
      <c r="C10" s="1" t="s">
        <v>280</v>
      </c>
      <c r="D10" s="1">
        <v>240</v>
      </c>
      <c r="E10" s="1" t="s">
        <v>281</v>
      </c>
    </row>
    <row r="11" spans="1:5" ht="15.75" customHeight="1" x14ac:dyDescent="0.25">
      <c r="A11" s="1" t="s">
        <v>282</v>
      </c>
      <c r="B11" s="1">
        <v>10</v>
      </c>
      <c r="C11" s="1" t="s">
        <v>283</v>
      </c>
      <c r="D11" s="1">
        <v>240</v>
      </c>
      <c r="E11" s="1" t="s">
        <v>270</v>
      </c>
    </row>
    <row r="12" spans="1:5" ht="15.75" customHeight="1" x14ac:dyDescent="0.25">
      <c r="A12" s="1" t="s">
        <v>284</v>
      </c>
      <c r="B12" s="1">
        <v>11</v>
      </c>
      <c r="C12" s="1" t="s">
        <v>285</v>
      </c>
      <c r="D12" s="1">
        <v>243</v>
      </c>
      <c r="E12" s="1" t="s">
        <v>286</v>
      </c>
    </row>
    <row r="13" spans="1:5" ht="15.75" customHeight="1" x14ac:dyDescent="0.25">
      <c r="A13" s="1" t="s">
        <v>287</v>
      </c>
      <c r="B13" s="1">
        <v>12</v>
      </c>
      <c r="C13" s="1" t="s">
        <v>288</v>
      </c>
      <c r="D13" s="1">
        <v>164</v>
      </c>
      <c r="E13" s="1" t="s">
        <v>286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777"/>
  <sheetViews>
    <sheetView tabSelected="1" workbookViewId="0">
      <selection activeCell="D7" sqref="A1:H1777"/>
    </sheetView>
  </sheetViews>
  <sheetFormatPr defaultColWidth="14.453125" defaultRowHeight="15.75" customHeight="1" x14ac:dyDescent="0.25"/>
  <sheetData>
    <row r="1" spans="1:8" ht="15.75" customHeight="1" x14ac:dyDescent="0.25">
      <c r="A1" s="1"/>
      <c r="B1" s="1" t="s">
        <v>1</v>
      </c>
      <c r="C1" s="1" t="s">
        <v>2</v>
      </c>
      <c r="D1" s="1" t="s">
        <v>254</v>
      </c>
      <c r="E1" s="1" t="s">
        <v>255</v>
      </c>
      <c r="F1" s="1" t="s">
        <v>320</v>
      </c>
      <c r="G1" s="1" t="s">
        <v>321</v>
      </c>
      <c r="H1" s="1" t="s">
        <v>322</v>
      </c>
    </row>
    <row r="2" spans="1:8" ht="15.75" customHeight="1" x14ac:dyDescent="0.25">
      <c r="A2" s="1">
        <v>0</v>
      </c>
      <c r="B2" s="1">
        <v>1</v>
      </c>
      <c r="C2" s="1" t="s">
        <v>257</v>
      </c>
      <c r="D2" s="1">
        <v>144</v>
      </c>
      <c r="E2" s="1" t="s">
        <v>258</v>
      </c>
      <c r="F2" s="1">
        <v>0</v>
      </c>
      <c r="G2" s="1" t="s">
        <v>5</v>
      </c>
      <c r="H2" s="1">
        <v>431</v>
      </c>
    </row>
    <row r="3" spans="1:8" ht="15.75" customHeight="1" x14ac:dyDescent="0.25">
      <c r="A3" s="1">
        <v>1</v>
      </c>
      <c r="B3" s="1">
        <v>1</v>
      </c>
      <c r="C3" s="1" t="s">
        <v>257</v>
      </c>
      <c r="D3" s="1">
        <v>144</v>
      </c>
      <c r="E3" s="1" t="s">
        <v>258</v>
      </c>
      <c r="F3" s="1">
        <v>1</v>
      </c>
      <c r="G3" s="1" t="s">
        <v>7</v>
      </c>
      <c r="H3" s="1">
        <v>183</v>
      </c>
    </row>
    <row r="4" spans="1:8" ht="15.75" customHeight="1" x14ac:dyDescent="0.25">
      <c r="A4" s="1">
        <v>2</v>
      </c>
      <c r="B4" s="1">
        <v>1</v>
      </c>
      <c r="C4" s="1" t="s">
        <v>257</v>
      </c>
      <c r="D4" s="1">
        <v>144</v>
      </c>
      <c r="E4" s="1" t="s">
        <v>258</v>
      </c>
      <c r="F4" s="1">
        <v>2</v>
      </c>
      <c r="G4" s="1" t="s">
        <v>9</v>
      </c>
      <c r="H4" s="1">
        <v>468</v>
      </c>
    </row>
    <row r="5" spans="1:8" ht="15.75" customHeight="1" x14ac:dyDescent="0.25">
      <c r="A5" s="1">
        <v>3</v>
      </c>
      <c r="B5" s="1">
        <v>1</v>
      </c>
      <c r="C5" s="1" t="s">
        <v>257</v>
      </c>
      <c r="D5" s="1">
        <v>144</v>
      </c>
      <c r="E5" s="1" t="s">
        <v>258</v>
      </c>
      <c r="F5">
        <v>3</v>
      </c>
      <c r="G5" s="1" t="s">
        <v>11</v>
      </c>
      <c r="H5" s="1">
        <v>373</v>
      </c>
    </row>
    <row r="6" spans="1:8" ht="15.75" customHeight="1" x14ac:dyDescent="0.25">
      <c r="A6" s="1">
        <v>4</v>
      </c>
      <c r="B6" s="1">
        <v>1</v>
      </c>
      <c r="C6" s="1" t="s">
        <v>257</v>
      </c>
      <c r="D6" s="1">
        <v>144</v>
      </c>
      <c r="E6" t="s">
        <v>258</v>
      </c>
      <c r="F6">
        <v>4</v>
      </c>
      <c r="G6" s="1" t="s">
        <v>13</v>
      </c>
      <c r="H6" s="1">
        <v>374</v>
      </c>
    </row>
    <row r="7" spans="1:8" ht="15.75" customHeight="1" x14ac:dyDescent="0.25">
      <c r="A7" s="1">
        <v>5</v>
      </c>
      <c r="B7" s="1">
        <v>1</v>
      </c>
      <c r="C7" s="1" t="s">
        <v>257</v>
      </c>
      <c r="D7" s="1">
        <v>144</v>
      </c>
      <c r="E7" s="1" t="s">
        <v>258</v>
      </c>
      <c r="F7" s="1">
        <v>5</v>
      </c>
      <c r="G7" s="1" t="s">
        <v>15</v>
      </c>
      <c r="H7" s="1">
        <v>638</v>
      </c>
    </row>
    <row r="8" spans="1:8" ht="15.75" customHeight="1" x14ac:dyDescent="0.25">
      <c r="A8" s="1">
        <v>6</v>
      </c>
      <c r="B8" s="1">
        <v>1</v>
      </c>
      <c r="C8" s="1" t="s">
        <v>257</v>
      </c>
      <c r="D8" s="1">
        <v>144</v>
      </c>
      <c r="E8" s="1" t="s">
        <v>258</v>
      </c>
      <c r="F8" s="1">
        <v>6</v>
      </c>
      <c r="G8" s="1" t="s">
        <v>17</v>
      </c>
      <c r="H8" s="1">
        <v>464</v>
      </c>
    </row>
    <row r="9" spans="1:8" ht="15.75" customHeight="1" x14ac:dyDescent="0.25">
      <c r="A9" s="1">
        <v>7</v>
      </c>
      <c r="B9" s="1">
        <v>1</v>
      </c>
      <c r="C9" s="1" t="s">
        <v>257</v>
      </c>
      <c r="D9" s="1">
        <v>144</v>
      </c>
      <c r="E9" s="1" t="s">
        <v>258</v>
      </c>
      <c r="F9" s="1">
        <v>7</v>
      </c>
      <c r="G9" s="1" t="s">
        <v>19</v>
      </c>
      <c r="H9" s="1">
        <v>274</v>
      </c>
    </row>
    <row r="10" spans="1:8" ht="15.75" customHeight="1" x14ac:dyDescent="0.25">
      <c r="A10" s="1">
        <v>8</v>
      </c>
      <c r="B10" s="1">
        <v>1</v>
      </c>
      <c r="C10" s="1" t="s">
        <v>257</v>
      </c>
      <c r="D10" s="1">
        <v>144</v>
      </c>
      <c r="E10" s="1" t="s">
        <v>258</v>
      </c>
      <c r="F10" s="1">
        <v>8</v>
      </c>
      <c r="G10" s="1" t="s">
        <v>21</v>
      </c>
      <c r="H10" s="1">
        <v>441</v>
      </c>
    </row>
    <row r="11" spans="1:8" ht="15.75" customHeight="1" x14ac:dyDescent="0.25">
      <c r="A11" s="1">
        <v>9</v>
      </c>
      <c r="B11" s="1">
        <v>1</v>
      </c>
      <c r="C11" s="1" t="s">
        <v>257</v>
      </c>
      <c r="D11" s="1">
        <v>144</v>
      </c>
      <c r="E11" s="1" t="s">
        <v>258</v>
      </c>
      <c r="F11" s="1">
        <v>9</v>
      </c>
      <c r="G11" s="1" t="s">
        <v>23</v>
      </c>
      <c r="H11" s="1">
        <v>437</v>
      </c>
    </row>
    <row r="12" spans="1:8" ht="15.75" customHeight="1" x14ac:dyDescent="0.25">
      <c r="A12" s="1">
        <v>10</v>
      </c>
      <c r="B12" s="1">
        <v>1</v>
      </c>
      <c r="C12" s="1" t="s">
        <v>257</v>
      </c>
      <c r="D12" s="1">
        <v>144</v>
      </c>
      <c r="E12" s="1" t="s">
        <v>258</v>
      </c>
      <c r="F12" s="1">
        <v>10</v>
      </c>
      <c r="G12" s="1" t="s">
        <v>25</v>
      </c>
      <c r="H12" s="1">
        <v>651</v>
      </c>
    </row>
    <row r="13" spans="1:8" ht="15.75" customHeight="1" x14ac:dyDescent="0.25">
      <c r="A13" s="1">
        <v>11</v>
      </c>
      <c r="B13" s="1">
        <v>1</v>
      </c>
      <c r="C13" s="1" t="s">
        <v>257</v>
      </c>
      <c r="D13" s="1">
        <v>144</v>
      </c>
      <c r="E13" s="1" t="s">
        <v>258</v>
      </c>
      <c r="F13" s="1">
        <v>11</v>
      </c>
      <c r="G13" s="1" t="s">
        <v>27</v>
      </c>
      <c r="H13" s="1">
        <v>312</v>
      </c>
    </row>
    <row r="14" spans="1:8" ht="15.75" customHeight="1" x14ac:dyDescent="0.25">
      <c r="A14" s="1">
        <v>12</v>
      </c>
      <c r="B14" s="1">
        <v>1</v>
      </c>
      <c r="C14" s="1" t="s">
        <v>257</v>
      </c>
      <c r="D14" s="1">
        <v>144</v>
      </c>
      <c r="E14" s="1" t="s">
        <v>258</v>
      </c>
      <c r="F14" s="1">
        <v>12</v>
      </c>
      <c r="G14" s="1" t="s">
        <v>29</v>
      </c>
      <c r="H14" s="1">
        <v>185</v>
      </c>
    </row>
    <row r="15" spans="1:8" ht="15.75" customHeight="1" x14ac:dyDescent="0.25">
      <c r="A15" s="1">
        <v>13</v>
      </c>
      <c r="B15" s="1">
        <v>1</v>
      </c>
      <c r="C15" s="1" t="s">
        <v>257</v>
      </c>
      <c r="D15" s="1">
        <v>144</v>
      </c>
      <c r="E15" s="1" t="s">
        <v>258</v>
      </c>
      <c r="F15" s="1">
        <v>13</v>
      </c>
      <c r="G15" s="1" t="s">
        <v>31</v>
      </c>
      <c r="H15" s="1">
        <v>372</v>
      </c>
    </row>
    <row r="16" spans="1:8" ht="15.75" customHeight="1" x14ac:dyDescent="0.25">
      <c r="A16" s="1">
        <v>14</v>
      </c>
      <c r="B16" s="1">
        <v>1</v>
      </c>
      <c r="C16" s="1" t="s">
        <v>257</v>
      </c>
      <c r="D16" s="1">
        <v>144</v>
      </c>
      <c r="E16" s="1" t="s">
        <v>258</v>
      </c>
      <c r="F16" s="1">
        <v>14</v>
      </c>
      <c r="G16" s="1" t="s">
        <v>33</v>
      </c>
      <c r="H16" s="1">
        <v>375</v>
      </c>
    </row>
    <row r="17" spans="1:8" ht="15.75" customHeight="1" x14ac:dyDescent="0.25">
      <c r="A17" s="1">
        <v>15</v>
      </c>
      <c r="B17" s="1">
        <v>1</v>
      </c>
      <c r="C17" s="1" t="s">
        <v>257</v>
      </c>
      <c r="D17" s="1">
        <v>144</v>
      </c>
      <c r="E17" s="1" t="s">
        <v>258</v>
      </c>
      <c r="F17" s="1">
        <v>15</v>
      </c>
      <c r="G17" s="1" t="s">
        <v>35</v>
      </c>
      <c r="H17" s="1">
        <v>252</v>
      </c>
    </row>
    <row r="18" spans="1:8" ht="15.75" customHeight="1" x14ac:dyDescent="0.25">
      <c r="A18" s="1">
        <v>16</v>
      </c>
      <c r="B18" s="1">
        <v>1</v>
      </c>
      <c r="C18" s="1" t="s">
        <v>257</v>
      </c>
      <c r="D18" s="1">
        <v>144</v>
      </c>
      <c r="E18" s="1" t="s">
        <v>258</v>
      </c>
      <c r="F18" s="1">
        <v>16</v>
      </c>
      <c r="G18" s="1" t="s">
        <v>37</v>
      </c>
      <c r="H18" s="1">
        <v>267</v>
      </c>
    </row>
    <row r="19" spans="1:8" ht="12.5" x14ac:dyDescent="0.25">
      <c r="A19" s="1">
        <v>17</v>
      </c>
      <c r="B19" s="1">
        <v>1</v>
      </c>
      <c r="C19" s="1" t="s">
        <v>257</v>
      </c>
      <c r="D19" s="1">
        <v>144</v>
      </c>
      <c r="E19" s="1" t="s">
        <v>258</v>
      </c>
      <c r="F19" s="1">
        <v>17</v>
      </c>
      <c r="G19" s="1" t="s">
        <v>39</v>
      </c>
      <c r="H19" s="1">
        <v>612</v>
      </c>
    </row>
    <row r="20" spans="1:8" ht="12.5" x14ac:dyDescent="0.25">
      <c r="A20" s="1">
        <v>18</v>
      </c>
      <c r="B20" s="1">
        <v>1</v>
      </c>
      <c r="C20" s="1" t="s">
        <v>257</v>
      </c>
      <c r="D20" s="1">
        <v>144</v>
      </c>
      <c r="E20" s="1" t="s">
        <v>258</v>
      </c>
      <c r="F20" s="1">
        <v>18</v>
      </c>
      <c r="G20" s="1" t="s">
        <v>41</v>
      </c>
      <c r="H20" s="1">
        <v>462</v>
      </c>
    </row>
    <row r="21" spans="1:8" ht="12.5" x14ac:dyDescent="0.25">
      <c r="A21" s="1">
        <v>19</v>
      </c>
      <c r="B21" s="1">
        <v>1</v>
      </c>
      <c r="C21" s="1" t="s">
        <v>257</v>
      </c>
      <c r="D21" s="1">
        <v>144</v>
      </c>
      <c r="E21" s="1" t="s">
        <v>258</v>
      </c>
      <c r="F21" s="1">
        <v>19</v>
      </c>
      <c r="G21" s="1" t="s">
        <v>43</v>
      </c>
      <c r="H21" s="1">
        <v>469</v>
      </c>
    </row>
    <row r="22" spans="1:8" ht="12.5" x14ac:dyDescent="0.25">
      <c r="A22" s="1">
        <v>20</v>
      </c>
      <c r="B22" s="1">
        <v>1</v>
      </c>
      <c r="C22" s="1" t="s">
        <v>257</v>
      </c>
      <c r="D22" s="1">
        <v>144</v>
      </c>
      <c r="E22" s="1" t="s">
        <v>258</v>
      </c>
      <c r="F22" s="1">
        <v>20</v>
      </c>
      <c r="G22" s="1" t="s">
        <v>45</v>
      </c>
      <c r="H22" s="1">
        <v>287</v>
      </c>
    </row>
    <row r="23" spans="1:8" ht="12.5" x14ac:dyDescent="0.25">
      <c r="A23" s="1">
        <v>21</v>
      </c>
      <c r="B23" s="1">
        <v>1</v>
      </c>
      <c r="C23" s="1" t="s">
        <v>257</v>
      </c>
      <c r="D23" s="1">
        <v>144</v>
      </c>
      <c r="E23" s="1" t="s">
        <v>258</v>
      </c>
      <c r="F23" s="1">
        <v>21</v>
      </c>
      <c r="G23" s="1" t="s">
        <v>47</v>
      </c>
      <c r="H23" s="1">
        <v>434</v>
      </c>
    </row>
    <row r="24" spans="1:8" ht="12.5" x14ac:dyDescent="0.25">
      <c r="A24" s="1">
        <v>22</v>
      </c>
      <c r="B24" s="1">
        <v>1</v>
      </c>
      <c r="C24" s="1" t="s">
        <v>257</v>
      </c>
      <c r="D24" s="1">
        <v>144</v>
      </c>
      <c r="E24" s="1" t="s">
        <v>258</v>
      </c>
      <c r="F24" s="1">
        <v>22</v>
      </c>
      <c r="G24" s="1" t="s">
        <v>49</v>
      </c>
      <c r="H24" s="1">
        <v>379</v>
      </c>
    </row>
    <row r="25" spans="1:8" ht="12.5" x14ac:dyDescent="0.25">
      <c r="A25" s="1">
        <v>23</v>
      </c>
      <c r="B25" s="1">
        <v>1</v>
      </c>
      <c r="C25" s="1" t="s">
        <v>257</v>
      </c>
      <c r="D25" s="1">
        <v>144</v>
      </c>
      <c r="E25" s="1" t="s">
        <v>258</v>
      </c>
      <c r="F25" s="1">
        <v>23</v>
      </c>
      <c r="G25" s="1" t="s">
        <v>51</v>
      </c>
      <c r="H25" s="1">
        <v>375</v>
      </c>
    </row>
    <row r="26" spans="1:8" ht="12.5" x14ac:dyDescent="0.25">
      <c r="A26" s="1">
        <v>24</v>
      </c>
      <c r="B26" s="1">
        <v>1</v>
      </c>
      <c r="C26" s="1" t="s">
        <v>257</v>
      </c>
      <c r="D26" s="1">
        <v>144</v>
      </c>
      <c r="E26" s="1" t="s">
        <v>258</v>
      </c>
      <c r="F26" s="1">
        <v>24</v>
      </c>
      <c r="G26" s="1" t="s">
        <v>53</v>
      </c>
      <c r="H26" s="1">
        <v>455</v>
      </c>
    </row>
    <row r="27" spans="1:8" ht="12.5" x14ac:dyDescent="0.25">
      <c r="A27" s="1">
        <v>25</v>
      </c>
      <c r="B27" s="1">
        <v>1</v>
      </c>
      <c r="C27" s="1" t="s">
        <v>257</v>
      </c>
      <c r="D27" s="1">
        <v>144</v>
      </c>
      <c r="E27" s="1" t="s">
        <v>258</v>
      </c>
      <c r="F27" s="1">
        <v>25</v>
      </c>
      <c r="G27" s="1" t="s">
        <v>55</v>
      </c>
      <c r="H27" s="1">
        <v>374</v>
      </c>
    </row>
    <row r="28" spans="1:8" ht="12.5" x14ac:dyDescent="0.25">
      <c r="A28" s="1">
        <v>26</v>
      </c>
      <c r="B28" s="1">
        <v>1</v>
      </c>
      <c r="C28" s="1" t="s">
        <v>257</v>
      </c>
      <c r="D28" s="1">
        <v>144</v>
      </c>
      <c r="E28" s="1" t="s">
        <v>258</v>
      </c>
      <c r="F28" s="1">
        <v>26</v>
      </c>
      <c r="G28" s="1" t="s">
        <v>57</v>
      </c>
      <c r="H28" s="1">
        <v>638</v>
      </c>
    </row>
    <row r="29" spans="1:8" ht="12.5" x14ac:dyDescent="0.25">
      <c r="A29" s="1">
        <v>27</v>
      </c>
      <c r="B29" s="1">
        <v>1</v>
      </c>
      <c r="C29" s="1" t="s">
        <v>257</v>
      </c>
      <c r="D29" s="1">
        <v>144</v>
      </c>
      <c r="E29" s="1" t="s">
        <v>258</v>
      </c>
      <c r="F29" s="1">
        <v>27</v>
      </c>
      <c r="G29" s="1" t="s">
        <v>59</v>
      </c>
      <c r="H29" s="1">
        <v>369</v>
      </c>
    </row>
    <row r="30" spans="1:8" ht="12.5" x14ac:dyDescent="0.25">
      <c r="A30" s="1">
        <v>28</v>
      </c>
      <c r="B30" s="1">
        <v>1</v>
      </c>
      <c r="C30" s="1" t="s">
        <v>257</v>
      </c>
      <c r="D30" s="1">
        <v>144</v>
      </c>
      <c r="E30" s="1" t="s">
        <v>258</v>
      </c>
      <c r="F30" s="1">
        <v>28</v>
      </c>
      <c r="G30" s="1" t="s">
        <v>61</v>
      </c>
      <c r="H30" s="1">
        <v>454</v>
      </c>
    </row>
    <row r="31" spans="1:8" ht="12.5" x14ac:dyDescent="0.25">
      <c r="A31" s="1">
        <v>29</v>
      </c>
      <c r="B31" s="1">
        <v>1</v>
      </c>
      <c r="C31" s="1" t="s">
        <v>257</v>
      </c>
      <c r="D31" s="1">
        <v>144</v>
      </c>
      <c r="E31" s="1" t="s">
        <v>258</v>
      </c>
      <c r="F31" s="1">
        <v>29</v>
      </c>
      <c r="G31" s="1" t="s">
        <v>63</v>
      </c>
      <c r="H31" s="1">
        <v>373</v>
      </c>
    </row>
    <row r="32" spans="1:8" ht="12.5" x14ac:dyDescent="0.25">
      <c r="A32" s="1">
        <v>30</v>
      </c>
      <c r="B32" s="1">
        <v>1</v>
      </c>
      <c r="C32" s="1" t="s">
        <v>257</v>
      </c>
      <c r="D32" s="1">
        <v>144</v>
      </c>
      <c r="E32" s="1" t="s">
        <v>258</v>
      </c>
      <c r="F32" s="1">
        <v>30</v>
      </c>
      <c r="G32" s="1" t="s">
        <v>65</v>
      </c>
      <c r="H32" s="1">
        <v>458</v>
      </c>
    </row>
    <row r="33" spans="1:8" ht="12.5" x14ac:dyDescent="0.25">
      <c r="A33" s="1">
        <v>31</v>
      </c>
      <c r="B33" s="1">
        <v>1</v>
      </c>
      <c r="C33" s="1" t="s">
        <v>257</v>
      </c>
      <c r="D33" s="1">
        <v>144</v>
      </c>
      <c r="E33" s="1" t="s">
        <v>258</v>
      </c>
      <c r="F33" s="1">
        <v>31</v>
      </c>
      <c r="G33" s="1" t="s">
        <v>67</v>
      </c>
      <c r="H33" s="1">
        <v>371</v>
      </c>
    </row>
    <row r="34" spans="1:8" ht="12.5" x14ac:dyDescent="0.25">
      <c r="A34" s="1">
        <v>32</v>
      </c>
      <c r="B34" s="1">
        <v>1</v>
      </c>
      <c r="C34" s="1" t="s">
        <v>257</v>
      </c>
      <c r="D34" s="1">
        <v>144</v>
      </c>
      <c r="E34" s="1" t="s">
        <v>258</v>
      </c>
      <c r="F34" s="1">
        <v>32</v>
      </c>
      <c r="G34" s="1" t="s">
        <v>69</v>
      </c>
      <c r="H34" s="1">
        <v>455</v>
      </c>
    </row>
    <row r="35" spans="1:8" ht="12.5" x14ac:dyDescent="0.25">
      <c r="A35" s="1">
        <v>33</v>
      </c>
      <c r="B35" s="1">
        <v>1</v>
      </c>
      <c r="C35" s="1" t="s">
        <v>257</v>
      </c>
      <c r="D35" s="1">
        <v>144</v>
      </c>
      <c r="E35" s="1" t="s">
        <v>258</v>
      </c>
      <c r="F35" s="1">
        <v>33</v>
      </c>
      <c r="G35" s="1" t="s">
        <v>71</v>
      </c>
      <c r="H35" s="1">
        <v>374</v>
      </c>
    </row>
    <row r="36" spans="1:8" ht="12.5" x14ac:dyDescent="0.25">
      <c r="A36" s="1">
        <v>34</v>
      </c>
      <c r="B36" s="1">
        <v>1</v>
      </c>
      <c r="C36" s="1" t="s">
        <v>257</v>
      </c>
      <c r="D36" s="1">
        <v>144</v>
      </c>
      <c r="E36" s="1" t="s">
        <v>258</v>
      </c>
      <c r="F36" s="1">
        <v>34</v>
      </c>
      <c r="G36" s="1" t="s">
        <v>73</v>
      </c>
      <c r="H36" s="1">
        <v>316</v>
      </c>
    </row>
    <row r="37" spans="1:8" ht="12.5" x14ac:dyDescent="0.25">
      <c r="A37" s="1">
        <v>35</v>
      </c>
      <c r="B37" s="1">
        <v>1</v>
      </c>
      <c r="C37" s="1" t="s">
        <v>257</v>
      </c>
      <c r="D37" s="1">
        <v>144</v>
      </c>
      <c r="E37" s="1" t="s">
        <v>258</v>
      </c>
      <c r="F37" s="1">
        <v>35</v>
      </c>
      <c r="G37" s="1" t="s">
        <v>75</v>
      </c>
      <c r="H37" s="1">
        <v>645</v>
      </c>
    </row>
    <row r="38" spans="1:8" ht="12.5" x14ac:dyDescent="0.25">
      <c r="A38" s="1">
        <v>36</v>
      </c>
      <c r="B38" s="1">
        <v>1</v>
      </c>
      <c r="C38" s="1" t="s">
        <v>257</v>
      </c>
      <c r="D38" s="1">
        <v>144</v>
      </c>
      <c r="E38" s="1" t="s">
        <v>258</v>
      </c>
      <c r="F38" s="1">
        <v>36</v>
      </c>
      <c r="G38" s="1" t="s">
        <v>77</v>
      </c>
      <c r="H38" s="1">
        <v>273</v>
      </c>
    </row>
    <row r="39" spans="1:8" ht="12.5" x14ac:dyDescent="0.25">
      <c r="A39" s="1">
        <v>37</v>
      </c>
      <c r="B39" s="1">
        <v>1</v>
      </c>
      <c r="C39" s="1" t="s">
        <v>257</v>
      </c>
      <c r="D39" s="1">
        <v>144</v>
      </c>
      <c r="E39" s="1" t="s">
        <v>258</v>
      </c>
      <c r="F39" s="1">
        <v>37</v>
      </c>
      <c r="G39" s="1" t="s">
        <v>79</v>
      </c>
      <c r="H39" s="1">
        <v>440</v>
      </c>
    </row>
    <row r="40" spans="1:8" ht="12.5" x14ac:dyDescent="0.25">
      <c r="A40" s="1">
        <v>38</v>
      </c>
      <c r="B40" s="1">
        <v>1</v>
      </c>
      <c r="C40" s="1" t="s">
        <v>257</v>
      </c>
      <c r="D40" s="1">
        <v>144</v>
      </c>
      <c r="E40" s="1" t="s">
        <v>258</v>
      </c>
      <c r="F40" s="1">
        <v>38</v>
      </c>
      <c r="G40" s="1" t="s">
        <v>81</v>
      </c>
      <c r="H40" s="1">
        <v>440</v>
      </c>
    </row>
    <row r="41" spans="1:8" ht="12.5" x14ac:dyDescent="0.25">
      <c r="A41" s="1">
        <v>39</v>
      </c>
      <c r="B41" s="1">
        <v>1</v>
      </c>
      <c r="C41" s="1" t="s">
        <v>257</v>
      </c>
      <c r="D41" s="1">
        <v>144</v>
      </c>
      <c r="E41" s="1" t="s">
        <v>258</v>
      </c>
      <c r="F41" s="1">
        <v>39</v>
      </c>
      <c r="G41" s="1" t="s">
        <v>83</v>
      </c>
      <c r="H41" s="1">
        <v>635</v>
      </c>
    </row>
    <row r="42" spans="1:8" ht="12.5" x14ac:dyDescent="0.25">
      <c r="A42" s="1">
        <v>40</v>
      </c>
      <c r="B42" s="1">
        <v>1</v>
      </c>
      <c r="C42" s="1" t="s">
        <v>257</v>
      </c>
      <c r="D42" s="1">
        <v>144</v>
      </c>
      <c r="E42" s="1" t="s">
        <v>258</v>
      </c>
      <c r="F42" s="1">
        <v>40</v>
      </c>
      <c r="G42" s="1" t="s">
        <v>85</v>
      </c>
      <c r="H42" s="1">
        <v>372</v>
      </c>
    </row>
    <row r="43" spans="1:8" ht="12.5" x14ac:dyDescent="0.25">
      <c r="A43" s="1">
        <v>41</v>
      </c>
      <c r="B43" s="1">
        <v>1</v>
      </c>
      <c r="C43" s="1" t="s">
        <v>257</v>
      </c>
      <c r="D43" s="1">
        <v>144</v>
      </c>
      <c r="E43" s="1" t="s">
        <v>258</v>
      </c>
      <c r="F43" s="1">
        <v>41</v>
      </c>
      <c r="G43" s="1" t="s">
        <v>87</v>
      </c>
      <c r="H43" s="1">
        <v>409</v>
      </c>
    </row>
    <row r="44" spans="1:8" ht="12.5" x14ac:dyDescent="0.25">
      <c r="A44" s="1">
        <v>42</v>
      </c>
      <c r="B44" s="1">
        <v>1</v>
      </c>
      <c r="C44" s="1" t="s">
        <v>257</v>
      </c>
      <c r="D44" s="1">
        <v>144</v>
      </c>
      <c r="E44" s="1" t="s">
        <v>258</v>
      </c>
      <c r="F44" s="1">
        <v>42</v>
      </c>
      <c r="G44" s="1" t="s">
        <v>89</v>
      </c>
      <c r="H44" s="1">
        <v>334</v>
      </c>
    </row>
    <row r="45" spans="1:8" ht="12.5" x14ac:dyDescent="0.25">
      <c r="A45" s="1">
        <v>43</v>
      </c>
      <c r="B45" s="1">
        <v>1</v>
      </c>
      <c r="C45" s="1" t="s">
        <v>257</v>
      </c>
      <c r="D45" s="1">
        <v>144</v>
      </c>
      <c r="E45" s="1" t="s">
        <v>258</v>
      </c>
      <c r="F45" s="1">
        <v>43</v>
      </c>
      <c r="G45" s="1" t="s">
        <v>91</v>
      </c>
      <c r="H45" s="1">
        <v>455</v>
      </c>
    </row>
    <row r="46" spans="1:8" ht="12.5" x14ac:dyDescent="0.25">
      <c r="A46" s="1">
        <v>44</v>
      </c>
      <c r="B46" s="1">
        <v>1</v>
      </c>
      <c r="C46" s="1" t="s">
        <v>257</v>
      </c>
      <c r="D46" s="1">
        <v>144</v>
      </c>
      <c r="E46" s="1" t="s">
        <v>258</v>
      </c>
      <c r="F46" s="1">
        <v>44</v>
      </c>
      <c r="G46" s="1" t="s">
        <v>93</v>
      </c>
      <c r="H46" s="1">
        <v>459</v>
      </c>
    </row>
    <row r="47" spans="1:8" ht="12.5" x14ac:dyDescent="0.25">
      <c r="A47" s="1">
        <v>45</v>
      </c>
      <c r="B47" s="1">
        <v>1</v>
      </c>
      <c r="C47" s="1" t="s">
        <v>257</v>
      </c>
      <c r="D47" s="1">
        <v>144</v>
      </c>
      <c r="E47" s="1" t="s">
        <v>258</v>
      </c>
      <c r="F47" s="1">
        <v>45</v>
      </c>
      <c r="G47" s="1" t="s">
        <v>95</v>
      </c>
      <c r="H47" s="1">
        <v>305</v>
      </c>
    </row>
    <row r="48" spans="1:8" ht="12.5" x14ac:dyDescent="0.25">
      <c r="A48" s="1">
        <v>46</v>
      </c>
      <c r="B48" s="1">
        <v>1</v>
      </c>
      <c r="C48" s="1" t="s">
        <v>257</v>
      </c>
      <c r="D48" s="1">
        <v>144</v>
      </c>
      <c r="E48" s="1" t="s">
        <v>258</v>
      </c>
      <c r="F48" s="1">
        <v>49</v>
      </c>
      <c r="G48" s="1" t="s">
        <v>97</v>
      </c>
      <c r="H48" s="1">
        <v>411</v>
      </c>
    </row>
    <row r="49" spans="1:8" ht="12.5" x14ac:dyDescent="0.25">
      <c r="A49" s="1">
        <v>47</v>
      </c>
      <c r="B49" s="1">
        <v>1</v>
      </c>
      <c r="C49" s="1" t="s">
        <v>257</v>
      </c>
      <c r="D49" s="1">
        <v>144</v>
      </c>
      <c r="E49" s="1" t="s">
        <v>258</v>
      </c>
      <c r="F49" s="1">
        <v>50</v>
      </c>
      <c r="G49" s="1" t="s">
        <v>99</v>
      </c>
      <c r="H49" s="1">
        <v>373</v>
      </c>
    </row>
    <row r="50" spans="1:8" ht="12.5" x14ac:dyDescent="0.25">
      <c r="A50" s="1">
        <v>48</v>
      </c>
      <c r="B50" s="1">
        <v>1</v>
      </c>
      <c r="C50" s="1" t="s">
        <v>257</v>
      </c>
      <c r="D50" s="1">
        <v>144</v>
      </c>
      <c r="E50" s="1" t="s">
        <v>258</v>
      </c>
      <c r="F50" s="1">
        <v>51</v>
      </c>
      <c r="G50" s="1" t="s">
        <v>101</v>
      </c>
      <c r="H50" s="1">
        <v>375</v>
      </c>
    </row>
    <row r="51" spans="1:8" ht="12.5" x14ac:dyDescent="0.25">
      <c r="A51" s="1">
        <v>49</v>
      </c>
      <c r="B51" s="1">
        <v>1</v>
      </c>
      <c r="C51" s="1" t="s">
        <v>257</v>
      </c>
      <c r="D51" s="1">
        <v>144</v>
      </c>
      <c r="E51" s="1" t="s">
        <v>258</v>
      </c>
      <c r="F51" s="1">
        <v>52</v>
      </c>
      <c r="G51" s="1" t="s">
        <v>103</v>
      </c>
      <c r="H51" s="1">
        <v>129</v>
      </c>
    </row>
    <row r="52" spans="1:8" ht="12.5" x14ac:dyDescent="0.25">
      <c r="A52" s="1">
        <v>50</v>
      </c>
      <c r="B52" s="1">
        <v>1</v>
      </c>
      <c r="C52" s="1" t="s">
        <v>257</v>
      </c>
      <c r="D52" s="1">
        <v>144</v>
      </c>
      <c r="E52" s="1" t="s">
        <v>258</v>
      </c>
      <c r="F52" s="1">
        <v>53</v>
      </c>
      <c r="G52" s="1" t="s">
        <v>105</v>
      </c>
      <c r="H52" s="1">
        <v>225</v>
      </c>
    </row>
    <row r="53" spans="1:8" ht="12.5" x14ac:dyDescent="0.25">
      <c r="A53" s="1">
        <v>51</v>
      </c>
      <c r="B53" s="1">
        <v>1</v>
      </c>
      <c r="C53" s="1" t="s">
        <v>257</v>
      </c>
      <c r="D53" s="1">
        <v>144</v>
      </c>
      <c r="E53" s="1" t="s">
        <v>258</v>
      </c>
      <c r="F53" s="1">
        <v>54</v>
      </c>
      <c r="G53" s="1" t="s">
        <v>107</v>
      </c>
      <c r="H53" s="1">
        <v>226</v>
      </c>
    </row>
    <row r="54" spans="1:8" ht="12.5" x14ac:dyDescent="0.25">
      <c r="A54" s="1">
        <v>52</v>
      </c>
      <c r="B54" s="1">
        <v>1</v>
      </c>
      <c r="C54" s="1" t="s">
        <v>257</v>
      </c>
      <c r="D54" s="1">
        <v>144</v>
      </c>
      <c r="E54" s="1" t="s">
        <v>258</v>
      </c>
      <c r="F54" s="1">
        <v>55</v>
      </c>
      <c r="G54" s="1" t="s">
        <v>109</v>
      </c>
      <c r="H54" s="1">
        <v>129</v>
      </c>
    </row>
    <row r="55" spans="1:8" ht="12.5" x14ac:dyDescent="0.25">
      <c r="A55" s="1">
        <v>53</v>
      </c>
      <c r="B55" s="1">
        <v>1</v>
      </c>
      <c r="C55" s="1" t="s">
        <v>257</v>
      </c>
      <c r="D55" s="1">
        <v>144</v>
      </c>
      <c r="E55" s="1" t="s">
        <v>258</v>
      </c>
      <c r="F55" s="1">
        <v>56</v>
      </c>
      <c r="G55" s="1" t="s">
        <v>111</v>
      </c>
      <c r="H55" s="1">
        <v>426</v>
      </c>
    </row>
    <row r="56" spans="1:8" ht="12.5" x14ac:dyDescent="0.25">
      <c r="A56" s="1">
        <v>54</v>
      </c>
      <c r="B56" s="1">
        <v>1</v>
      </c>
      <c r="C56" s="1" t="s">
        <v>257</v>
      </c>
      <c r="D56" s="1">
        <v>144</v>
      </c>
      <c r="E56" s="1" t="s">
        <v>258</v>
      </c>
      <c r="F56" s="1">
        <v>57</v>
      </c>
      <c r="G56" s="1" t="s">
        <v>113</v>
      </c>
      <c r="H56" s="1">
        <v>134</v>
      </c>
    </row>
    <row r="57" spans="1:8" ht="12.5" x14ac:dyDescent="0.25">
      <c r="A57" s="1">
        <v>55</v>
      </c>
      <c r="B57" s="1">
        <v>1</v>
      </c>
      <c r="C57" s="1" t="s">
        <v>257</v>
      </c>
      <c r="D57" s="1">
        <v>144</v>
      </c>
      <c r="E57" s="1" t="s">
        <v>258</v>
      </c>
      <c r="F57" s="1">
        <v>58</v>
      </c>
      <c r="G57" s="1" t="s">
        <v>115</v>
      </c>
      <c r="H57" s="1">
        <v>213</v>
      </c>
    </row>
    <row r="58" spans="1:8" ht="12.5" x14ac:dyDescent="0.25">
      <c r="A58" s="1">
        <v>56</v>
      </c>
      <c r="B58" s="1">
        <v>1</v>
      </c>
      <c r="C58" s="1" t="s">
        <v>257</v>
      </c>
      <c r="D58" s="1">
        <v>144</v>
      </c>
      <c r="E58" s="1" t="s">
        <v>258</v>
      </c>
      <c r="F58" s="1">
        <v>59</v>
      </c>
      <c r="G58" s="1" t="s">
        <v>117</v>
      </c>
      <c r="H58" s="1">
        <v>212</v>
      </c>
    </row>
    <row r="59" spans="1:8" ht="12.5" x14ac:dyDescent="0.25">
      <c r="A59" s="1">
        <v>57</v>
      </c>
      <c r="B59" s="1">
        <v>1</v>
      </c>
      <c r="C59" s="1" t="s">
        <v>257</v>
      </c>
      <c r="D59" s="1">
        <v>144</v>
      </c>
      <c r="E59" s="1" t="s">
        <v>258</v>
      </c>
      <c r="F59" s="1">
        <v>60</v>
      </c>
      <c r="G59" s="1" t="s">
        <v>119</v>
      </c>
      <c r="H59" s="1">
        <v>251</v>
      </c>
    </row>
    <row r="60" spans="1:8" ht="12.5" x14ac:dyDescent="0.25">
      <c r="A60" s="1">
        <v>58</v>
      </c>
      <c r="B60" s="1">
        <v>1</v>
      </c>
      <c r="C60" s="1" t="s">
        <v>257</v>
      </c>
      <c r="D60" s="1">
        <v>144</v>
      </c>
      <c r="E60" s="1" t="s">
        <v>258</v>
      </c>
      <c r="F60" s="1">
        <v>61</v>
      </c>
      <c r="G60" s="1" t="s">
        <v>121</v>
      </c>
      <c r="H60" s="1">
        <v>259</v>
      </c>
    </row>
    <row r="61" spans="1:8" ht="12.5" x14ac:dyDescent="0.25">
      <c r="A61" s="1">
        <v>59</v>
      </c>
      <c r="B61" s="1">
        <v>1</v>
      </c>
      <c r="C61" s="1" t="s">
        <v>257</v>
      </c>
      <c r="D61" s="1">
        <v>144</v>
      </c>
      <c r="E61" s="1" t="s">
        <v>258</v>
      </c>
      <c r="F61" s="1">
        <v>62</v>
      </c>
      <c r="G61" s="1" t="s">
        <v>123</v>
      </c>
      <c r="H61" s="1">
        <v>179</v>
      </c>
    </row>
    <row r="62" spans="1:8" ht="12.5" x14ac:dyDescent="0.25">
      <c r="A62" s="1">
        <v>60</v>
      </c>
      <c r="B62" s="1">
        <v>1</v>
      </c>
      <c r="C62" s="1" t="s">
        <v>257</v>
      </c>
      <c r="D62" s="1">
        <v>144</v>
      </c>
      <c r="E62" s="1" t="s">
        <v>258</v>
      </c>
      <c r="F62" s="1">
        <v>63</v>
      </c>
      <c r="G62" s="1" t="s">
        <v>125</v>
      </c>
      <c r="H62" s="1">
        <v>257</v>
      </c>
    </row>
    <row r="63" spans="1:8" ht="12.5" x14ac:dyDescent="0.25">
      <c r="A63" s="1">
        <v>61</v>
      </c>
      <c r="B63" s="1">
        <v>1</v>
      </c>
      <c r="C63" s="1" t="s">
        <v>257</v>
      </c>
      <c r="D63" s="1">
        <v>144</v>
      </c>
      <c r="E63" s="1" t="s">
        <v>258</v>
      </c>
      <c r="F63" s="1">
        <v>64</v>
      </c>
      <c r="G63" s="1" t="s">
        <v>127</v>
      </c>
      <c r="H63" s="1">
        <v>178</v>
      </c>
    </row>
    <row r="64" spans="1:8" ht="12.5" x14ac:dyDescent="0.25">
      <c r="A64" s="1">
        <v>62</v>
      </c>
      <c r="B64" s="1">
        <v>1</v>
      </c>
      <c r="C64" s="1" t="s">
        <v>257</v>
      </c>
      <c r="D64" s="1">
        <v>144</v>
      </c>
      <c r="E64" s="1" t="s">
        <v>258</v>
      </c>
      <c r="F64" s="1">
        <v>65</v>
      </c>
      <c r="G64" s="1" t="s">
        <v>129</v>
      </c>
      <c r="H64" s="1">
        <v>131</v>
      </c>
    </row>
    <row r="65" spans="1:8" ht="12.5" x14ac:dyDescent="0.25">
      <c r="A65" s="1">
        <v>63</v>
      </c>
      <c r="B65" s="1">
        <v>1</v>
      </c>
      <c r="C65" s="1" t="s">
        <v>257</v>
      </c>
      <c r="D65" s="1">
        <v>144</v>
      </c>
      <c r="E65" s="1" t="s">
        <v>258</v>
      </c>
      <c r="F65" s="1">
        <v>66</v>
      </c>
      <c r="G65" s="1" t="s">
        <v>131</v>
      </c>
      <c r="H65" s="1">
        <v>224</v>
      </c>
    </row>
    <row r="66" spans="1:8" ht="12.5" x14ac:dyDescent="0.25">
      <c r="A66" s="1">
        <v>64</v>
      </c>
      <c r="B66" s="1">
        <v>1</v>
      </c>
      <c r="C66" s="1" t="s">
        <v>257</v>
      </c>
      <c r="D66" s="1">
        <v>144</v>
      </c>
      <c r="E66" s="1" t="s">
        <v>258</v>
      </c>
      <c r="F66" s="1">
        <v>67</v>
      </c>
      <c r="G66" s="1" t="s">
        <v>133</v>
      </c>
      <c r="H66" s="1">
        <v>156</v>
      </c>
    </row>
    <row r="67" spans="1:8" ht="12.5" x14ac:dyDescent="0.25">
      <c r="A67" s="1">
        <v>65</v>
      </c>
      <c r="B67" s="1">
        <v>1</v>
      </c>
      <c r="C67" s="1" t="s">
        <v>257</v>
      </c>
      <c r="D67" s="1">
        <v>144</v>
      </c>
      <c r="E67" s="1" t="s">
        <v>258</v>
      </c>
      <c r="F67" s="1">
        <v>68</v>
      </c>
      <c r="G67" s="1" t="s">
        <v>135</v>
      </c>
      <c r="H67" s="1">
        <v>227</v>
      </c>
    </row>
    <row r="68" spans="1:8" ht="12.5" x14ac:dyDescent="0.25">
      <c r="A68" s="1">
        <v>66</v>
      </c>
      <c r="B68" s="1">
        <v>1</v>
      </c>
      <c r="C68" s="1" t="s">
        <v>257</v>
      </c>
      <c r="D68" s="1">
        <v>144</v>
      </c>
      <c r="E68" s="1" t="s">
        <v>258</v>
      </c>
      <c r="F68" s="1">
        <v>69</v>
      </c>
      <c r="G68" s="1" t="s">
        <v>137</v>
      </c>
      <c r="H68" s="1">
        <v>233</v>
      </c>
    </row>
    <row r="69" spans="1:8" ht="12.5" x14ac:dyDescent="0.25">
      <c r="A69" s="1">
        <v>67</v>
      </c>
      <c r="B69" s="1">
        <v>1</v>
      </c>
      <c r="C69" s="1" t="s">
        <v>257</v>
      </c>
      <c r="D69" s="1">
        <v>144</v>
      </c>
      <c r="E69" s="1" t="s">
        <v>258</v>
      </c>
      <c r="F69" s="1">
        <v>70</v>
      </c>
      <c r="G69" s="1" t="s">
        <v>139</v>
      </c>
      <c r="H69" s="1">
        <v>237</v>
      </c>
    </row>
    <row r="70" spans="1:8" ht="12.5" x14ac:dyDescent="0.25">
      <c r="A70" s="1">
        <v>68</v>
      </c>
      <c r="B70" s="1">
        <v>1</v>
      </c>
      <c r="C70" s="1" t="s">
        <v>257</v>
      </c>
      <c r="D70" s="1">
        <v>144</v>
      </c>
      <c r="E70" s="1" t="s">
        <v>258</v>
      </c>
      <c r="F70" s="1">
        <v>71</v>
      </c>
      <c r="G70" s="1" t="s">
        <v>141</v>
      </c>
      <c r="H70" s="1">
        <v>226</v>
      </c>
    </row>
    <row r="71" spans="1:8" ht="12.5" x14ac:dyDescent="0.25">
      <c r="A71" s="1">
        <v>69</v>
      </c>
      <c r="B71" s="1">
        <v>1</v>
      </c>
      <c r="C71" s="1" t="s">
        <v>257</v>
      </c>
      <c r="D71" s="1">
        <v>144</v>
      </c>
      <c r="E71" s="1" t="s">
        <v>258</v>
      </c>
      <c r="F71" s="1">
        <v>72</v>
      </c>
      <c r="G71" s="1" t="s">
        <v>143</v>
      </c>
      <c r="H71" s="1">
        <v>128</v>
      </c>
    </row>
    <row r="72" spans="1:8" ht="12.5" x14ac:dyDescent="0.25">
      <c r="A72" s="1">
        <v>70</v>
      </c>
      <c r="B72" s="1">
        <v>1</v>
      </c>
      <c r="C72" s="1" t="s">
        <v>257</v>
      </c>
      <c r="D72" s="1">
        <v>144</v>
      </c>
      <c r="E72" s="1" t="s">
        <v>258</v>
      </c>
      <c r="F72" s="1">
        <v>73</v>
      </c>
      <c r="G72" s="1" t="s">
        <v>145</v>
      </c>
      <c r="H72" s="1">
        <v>263</v>
      </c>
    </row>
    <row r="73" spans="1:8" ht="12.5" x14ac:dyDescent="0.25">
      <c r="A73" s="1">
        <v>71</v>
      </c>
      <c r="B73" s="1">
        <v>1</v>
      </c>
      <c r="C73" s="1" t="s">
        <v>257</v>
      </c>
      <c r="D73" s="1">
        <v>144</v>
      </c>
      <c r="E73" s="1" t="s">
        <v>258</v>
      </c>
      <c r="F73" s="1">
        <v>74</v>
      </c>
      <c r="G73" s="1" t="s">
        <v>147</v>
      </c>
      <c r="H73" s="1">
        <v>177</v>
      </c>
    </row>
    <row r="74" spans="1:8" ht="12.5" x14ac:dyDescent="0.25">
      <c r="A74" s="1">
        <v>72</v>
      </c>
      <c r="B74" s="1">
        <v>1</v>
      </c>
      <c r="C74" s="1" t="s">
        <v>257</v>
      </c>
      <c r="D74" s="1">
        <v>144</v>
      </c>
      <c r="E74" s="1" t="s">
        <v>258</v>
      </c>
      <c r="F74" s="1">
        <v>75</v>
      </c>
      <c r="G74" s="1" t="s">
        <v>149</v>
      </c>
      <c r="H74" s="1">
        <v>180</v>
      </c>
    </row>
    <row r="75" spans="1:8" ht="12.5" x14ac:dyDescent="0.25">
      <c r="A75" s="1">
        <v>73</v>
      </c>
      <c r="B75" s="1">
        <v>1</v>
      </c>
      <c r="C75" s="1" t="s">
        <v>257</v>
      </c>
      <c r="D75" s="1">
        <v>144</v>
      </c>
      <c r="E75" s="1" t="s">
        <v>258</v>
      </c>
      <c r="F75" s="1">
        <v>76</v>
      </c>
      <c r="G75" s="1" t="s">
        <v>151</v>
      </c>
      <c r="H75" s="1">
        <v>262</v>
      </c>
    </row>
    <row r="76" spans="1:8" ht="12.5" x14ac:dyDescent="0.25">
      <c r="A76" s="1">
        <v>74</v>
      </c>
      <c r="B76" s="1">
        <v>1</v>
      </c>
      <c r="C76" s="1" t="s">
        <v>257</v>
      </c>
      <c r="D76" s="1">
        <v>144</v>
      </c>
      <c r="E76" s="1" t="s">
        <v>258</v>
      </c>
      <c r="F76" s="1">
        <v>77</v>
      </c>
      <c r="G76" s="1" t="s">
        <v>153</v>
      </c>
      <c r="H76" s="1">
        <v>207</v>
      </c>
    </row>
    <row r="77" spans="1:8" ht="12.5" x14ac:dyDescent="0.25">
      <c r="A77" s="1">
        <v>75</v>
      </c>
      <c r="B77" s="1">
        <v>1</v>
      </c>
      <c r="C77" s="1" t="s">
        <v>257</v>
      </c>
      <c r="D77" s="1">
        <v>144</v>
      </c>
      <c r="E77" s="1" t="s">
        <v>258</v>
      </c>
      <c r="F77" s="1">
        <v>78</v>
      </c>
      <c r="G77" s="1" t="s">
        <v>155</v>
      </c>
      <c r="H77" s="1">
        <v>216</v>
      </c>
    </row>
    <row r="78" spans="1:8" ht="12.5" x14ac:dyDescent="0.25">
      <c r="A78" s="1">
        <v>76</v>
      </c>
      <c r="B78" s="1">
        <v>1</v>
      </c>
      <c r="C78" s="1" t="s">
        <v>257</v>
      </c>
      <c r="D78" s="1">
        <v>144</v>
      </c>
      <c r="E78" s="1" t="s">
        <v>258</v>
      </c>
      <c r="F78" s="1">
        <v>79</v>
      </c>
      <c r="G78" s="1" t="s">
        <v>157</v>
      </c>
      <c r="H78" s="1">
        <v>213</v>
      </c>
    </row>
    <row r="79" spans="1:8" ht="12.5" x14ac:dyDescent="0.25">
      <c r="A79" s="1">
        <v>77</v>
      </c>
      <c r="B79" s="1">
        <v>1</v>
      </c>
      <c r="C79" s="1" t="s">
        <v>257</v>
      </c>
      <c r="D79" s="1">
        <v>144</v>
      </c>
      <c r="E79" s="1" t="s">
        <v>258</v>
      </c>
      <c r="F79" s="1">
        <v>80</v>
      </c>
      <c r="G79" s="1" t="s">
        <v>159</v>
      </c>
      <c r="H79" s="1">
        <v>135</v>
      </c>
    </row>
    <row r="80" spans="1:8" ht="12.5" x14ac:dyDescent="0.25">
      <c r="A80" s="1">
        <v>78</v>
      </c>
      <c r="B80" s="1">
        <v>1</v>
      </c>
      <c r="C80" s="1" t="s">
        <v>257</v>
      </c>
      <c r="D80" s="1">
        <v>144</v>
      </c>
      <c r="E80" s="1" t="s">
        <v>258</v>
      </c>
      <c r="F80" s="1">
        <v>81</v>
      </c>
      <c r="G80" s="1" t="s">
        <v>161</v>
      </c>
      <c r="H80" s="1">
        <v>245</v>
      </c>
    </row>
    <row r="81" spans="1:8" ht="12.5" x14ac:dyDescent="0.25">
      <c r="A81" s="1">
        <v>79</v>
      </c>
      <c r="B81" s="1">
        <v>1</v>
      </c>
      <c r="C81" s="1" t="s">
        <v>257</v>
      </c>
      <c r="D81" s="1">
        <v>144</v>
      </c>
      <c r="E81" s="1" t="s">
        <v>258</v>
      </c>
      <c r="F81" s="1">
        <v>82</v>
      </c>
      <c r="G81" s="1" t="s">
        <v>162</v>
      </c>
      <c r="H81" s="1">
        <v>272</v>
      </c>
    </row>
    <row r="82" spans="1:8" ht="12.5" x14ac:dyDescent="0.25">
      <c r="A82" s="1">
        <v>80</v>
      </c>
      <c r="B82" s="1">
        <v>1</v>
      </c>
      <c r="C82" s="1" t="s">
        <v>257</v>
      </c>
      <c r="D82" s="1">
        <v>144</v>
      </c>
      <c r="E82" s="1" t="s">
        <v>258</v>
      </c>
      <c r="F82" s="1">
        <v>83</v>
      </c>
      <c r="G82" s="1" t="s">
        <v>164</v>
      </c>
      <c r="H82" s="1">
        <v>680</v>
      </c>
    </row>
    <row r="83" spans="1:8" ht="12.5" x14ac:dyDescent="0.25">
      <c r="A83" s="1">
        <v>81</v>
      </c>
      <c r="B83" s="1">
        <v>1</v>
      </c>
      <c r="C83" s="1" t="s">
        <v>257</v>
      </c>
      <c r="D83" s="1">
        <v>144</v>
      </c>
      <c r="E83" s="1" t="s">
        <v>258</v>
      </c>
      <c r="F83" s="1">
        <v>84</v>
      </c>
      <c r="G83" s="1" t="s">
        <v>166</v>
      </c>
      <c r="H83" s="1">
        <v>681</v>
      </c>
    </row>
    <row r="84" spans="1:8" ht="12.5" x14ac:dyDescent="0.25">
      <c r="A84" s="1">
        <v>82</v>
      </c>
      <c r="B84" s="1">
        <v>1</v>
      </c>
      <c r="C84" s="1" t="s">
        <v>257</v>
      </c>
      <c r="D84" s="1">
        <v>144</v>
      </c>
      <c r="E84" s="1" t="s">
        <v>258</v>
      </c>
      <c r="F84" s="1">
        <v>85</v>
      </c>
      <c r="G84" s="1" t="s">
        <v>168</v>
      </c>
      <c r="H84" s="1">
        <v>226</v>
      </c>
    </row>
    <row r="85" spans="1:8" ht="12.5" x14ac:dyDescent="0.25">
      <c r="A85" s="1">
        <v>83</v>
      </c>
      <c r="B85" s="1">
        <v>1</v>
      </c>
      <c r="C85" s="1" t="s">
        <v>257</v>
      </c>
      <c r="D85" s="1">
        <v>144</v>
      </c>
      <c r="E85" s="1" t="s">
        <v>258</v>
      </c>
      <c r="F85" s="1">
        <v>86</v>
      </c>
      <c r="G85" s="1" t="s">
        <v>170</v>
      </c>
      <c r="H85" s="1">
        <v>226</v>
      </c>
    </row>
    <row r="86" spans="1:8" ht="12.5" x14ac:dyDescent="0.25">
      <c r="A86" s="1">
        <v>84</v>
      </c>
      <c r="B86" s="1">
        <v>1</v>
      </c>
      <c r="C86" s="1" t="s">
        <v>257</v>
      </c>
      <c r="D86" s="1">
        <v>144</v>
      </c>
      <c r="E86" s="1" t="s">
        <v>258</v>
      </c>
      <c r="F86" s="1">
        <v>87</v>
      </c>
      <c r="G86" s="1" t="s">
        <v>171</v>
      </c>
      <c r="H86" s="1">
        <v>271</v>
      </c>
    </row>
    <row r="87" spans="1:8" ht="12.5" x14ac:dyDescent="0.25">
      <c r="A87" s="1">
        <v>85</v>
      </c>
      <c r="B87" s="1">
        <v>1</v>
      </c>
      <c r="C87" s="1" t="s">
        <v>257</v>
      </c>
      <c r="D87" s="1">
        <v>144</v>
      </c>
      <c r="E87" s="1" t="s">
        <v>258</v>
      </c>
      <c r="F87" s="1">
        <v>88</v>
      </c>
      <c r="G87" s="1" t="s">
        <v>173</v>
      </c>
      <c r="H87" s="1">
        <v>1234</v>
      </c>
    </row>
    <row r="88" spans="1:8" ht="12.5" x14ac:dyDescent="0.25">
      <c r="A88" s="1">
        <v>86</v>
      </c>
      <c r="B88" s="1">
        <v>1</v>
      </c>
      <c r="C88" s="1" t="s">
        <v>257</v>
      </c>
      <c r="D88" s="1">
        <v>144</v>
      </c>
      <c r="E88" s="1" t="s">
        <v>258</v>
      </c>
      <c r="F88" s="1">
        <v>89</v>
      </c>
      <c r="G88" s="1" t="s">
        <v>175</v>
      </c>
      <c r="H88" s="1">
        <v>1017</v>
      </c>
    </row>
    <row r="89" spans="1:8" ht="12.5" x14ac:dyDescent="0.25">
      <c r="A89" s="1">
        <v>87</v>
      </c>
      <c r="B89" s="1">
        <v>1</v>
      </c>
      <c r="C89" s="1" t="s">
        <v>257</v>
      </c>
      <c r="D89" s="1">
        <v>144</v>
      </c>
      <c r="E89" s="1" t="s">
        <v>258</v>
      </c>
      <c r="F89" s="1">
        <v>90</v>
      </c>
      <c r="G89" s="1" t="s">
        <v>177</v>
      </c>
      <c r="H89" s="1">
        <v>454</v>
      </c>
    </row>
    <row r="90" spans="1:8" ht="12.5" x14ac:dyDescent="0.25">
      <c r="A90" s="1">
        <v>88</v>
      </c>
      <c r="B90" s="1">
        <v>1</v>
      </c>
      <c r="C90" s="1" t="s">
        <v>257</v>
      </c>
      <c r="D90" s="1">
        <v>144</v>
      </c>
      <c r="E90" s="1" t="s">
        <v>258</v>
      </c>
      <c r="F90" s="1">
        <v>91</v>
      </c>
      <c r="G90" s="1" t="s">
        <v>179</v>
      </c>
      <c r="H90" s="1">
        <v>1013</v>
      </c>
    </row>
    <row r="91" spans="1:8" ht="12.5" x14ac:dyDescent="0.25">
      <c r="A91" s="1">
        <v>89</v>
      </c>
      <c r="B91" s="1">
        <v>1</v>
      </c>
      <c r="C91" s="1" t="s">
        <v>257</v>
      </c>
      <c r="D91" s="1">
        <v>144</v>
      </c>
      <c r="E91" s="1" t="s">
        <v>258</v>
      </c>
      <c r="F91" s="1">
        <v>92</v>
      </c>
      <c r="G91" s="1" t="s">
        <v>181</v>
      </c>
      <c r="H91" s="1">
        <v>1234</v>
      </c>
    </row>
    <row r="92" spans="1:8" ht="12.5" x14ac:dyDescent="0.25">
      <c r="A92" s="1">
        <v>90</v>
      </c>
      <c r="B92" s="1">
        <v>1</v>
      </c>
      <c r="C92" s="1" t="s">
        <v>257</v>
      </c>
      <c r="D92" s="1">
        <v>144</v>
      </c>
      <c r="E92" s="1" t="s">
        <v>258</v>
      </c>
      <c r="F92" s="1">
        <v>93</v>
      </c>
      <c r="G92" s="1" t="s">
        <v>183</v>
      </c>
      <c r="H92" s="1">
        <v>1951</v>
      </c>
    </row>
    <row r="93" spans="1:8" ht="12.5" x14ac:dyDescent="0.25">
      <c r="A93" s="1">
        <v>91</v>
      </c>
      <c r="B93" s="1">
        <v>1</v>
      </c>
      <c r="C93" s="1" t="s">
        <v>257</v>
      </c>
      <c r="D93" s="1">
        <v>144</v>
      </c>
      <c r="E93" s="1" t="s">
        <v>258</v>
      </c>
      <c r="F93" s="1">
        <v>94</v>
      </c>
      <c r="G93" s="1" t="s">
        <v>184</v>
      </c>
      <c r="H93" s="1">
        <v>328</v>
      </c>
    </row>
    <row r="94" spans="1:8" ht="12.5" x14ac:dyDescent="0.25">
      <c r="A94" s="1">
        <v>92</v>
      </c>
      <c r="B94" s="1">
        <v>1</v>
      </c>
      <c r="C94" s="1" t="s">
        <v>257</v>
      </c>
      <c r="D94" s="1">
        <v>144</v>
      </c>
      <c r="E94" s="1" t="s">
        <v>258</v>
      </c>
      <c r="F94" s="1">
        <v>95</v>
      </c>
      <c r="G94" s="1" t="s">
        <v>186</v>
      </c>
      <c r="H94" s="1">
        <v>152</v>
      </c>
    </row>
    <row r="95" spans="1:8" ht="12.5" x14ac:dyDescent="0.25">
      <c r="A95" s="1">
        <v>93</v>
      </c>
      <c r="B95" s="1">
        <v>1</v>
      </c>
      <c r="C95" s="1" t="s">
        <v>257</v>
      </c>
      <c r="D95" s="1">
        <v>144</v>
      </c>
      <c r="E95" s="1" t="s">
        <v>258</v>
      </c>
      <c r="F95" s="1">
        <v>96</v>
      </c>
      <c r="G95" s="1" t="s">
        <v>188</v>
      </c>
      <c r="H95" s="1">
        <v>228</v>
      </c>
    </row>
    <row r="96" spans="1:8" ht="12.5" x14ac:dyDescent="0.25">
      <c r="A96" s="1">
        <v>94</v>
      </c>
      <c r="B96" s="1">
        <v>1</v>
      </c>
      <c r="C96" s="1" t="s">
        <v>257</v>
      </c>
      <c r="D96" s="1">
        <v>144</v>
      </c>
      <c r="E96" s="1" t="s">
        <v>258</v>
      </c>
      <c r="F96" s="1">
        <v>97</v>
      </c>
      <c r="G96" s="1" t="s">
        <v>190</v>
      </c>
      <c r="H96" s="1">
        <v>263</v>
      </c>
    </row>
    <row r="97" spans="1:8" ht="12.5" x14ac:dyDescent="0.25">
      <c r="A97" s="1">
        <v>95</v>
      </c>
      <c r="B97" s="1">
        <v>1</v>
      </c>
      <c r="C97" s="1" t="s">
        <v>257</v>
      </c>
      <c r="D97" s="1">
        <v>144</v>
      </c>
      <c r="E97" s="1" t="s">
        <v>258</v>
      </c>
      <c r="F97" s="1">
        <v>98</v>
      </c>
      <c r="G97" s="1" t="s">
        <v>192</v>
      </c>
      <c r="H97" s="1">
        <v>155</v>
      </c>
    </row>
    <row r="98" spans="1:8" ht="12.5" x14ac:dyDescent="0.25">
      <c r="A98" s="1">
        <v>96</v>
      </c>
      <c r="B98" s="1">
        <v>1</v>
      </c>
      <c r="C98" s="1" t="s">
        <v>257</v>
      </c>
      <c r="D98" s="1">
        <v>144</v>
      </c>
      <c r="E98" s="1" t="s">
        <v>258</v>
      </c>
      <c r="F98" s="1">
        <v>99</v>
      </c>
      <c r="G98" s="1" t="s">
        <v>194</v>
      </c>
      <c r="H98" s="1">
        <v>152</v>
      </c>
    </row>
    <row r="99" spans="1:8" ht="12.5" x14ac:dyDescent="0.25">
      <c r="A99" s="1">
        <v>97</v>
      </c>
      <c r="B99" s="1">
        <v>1</v>
      </c>
      <c r="C99" s="1" t="s">
        <v>257</v>
      </c>
      <c r="D99" s="1">
        <v>144</v>
      </c>
      <c r="E99" s="1" t="s">
        <v>258</v>
      </c>
      <c r="F99" s="1">
        <v>100</v>
      </c>
      <c r="G99" s="1" t="s">
        <v>196</v>
      </c>
      <c r="H99" s="1">
        <v>166</v>
      </c>
    </row>
    <row r="100" spans="1:8" ht="12.5" x14ac:dyDescent="0.25">
      <c r="A100" s="1">
        <v>98</v>
      </c>
      <c r="B100" s="1">
        <v>1</v>
      </c>
      <c r="C100" s="1" t="s">
        <v>257</v>
      </c>
      <c r="D100" s="1">
        <v>144</v>
      </c>
      <c r="E100" s="1" t="s">
        <v>258</v>
      </c>
      <c r="F100" s="1">
        <v>101</v>
      </c>
      <c r="G100" s="1" t="s">
        <v>198</v>
      </c>
      <c r="H100" s="1">
        <v>798</v>
      </c>
    </row>
    <row r="101" spans="1:8" ht="12.5" x14ac:dyDescent="0.25">
      <c r="A101" s="1">
        <v>99</v>
      </c>
      <c r="B101" s="1">
        <v>1</v>
      </c>
      <c r="C101" s="1" t="s">
        <v>257</v>
      </c>
      <c r="D101" s="1">
        <v>144</v>
      </c>
      <c r="E101" s="1" t="s">
        <v>258</v>
      </c>
      <c r="F101" s="1">
        <v>102</v>
      </c>
      <c r="G101" s="1" t="s">
        <v>200</v>
      </c>
      <c r="H101" s="1">
        <v>213</v>
      </c>
    </row>
    <row r="102" spans="1:8" ht="12.5" x14ac:dyDescent="0.25">
      <c r="A102" s="1">
        <v>100</v>
      </c>
      <c r="B102" s="1">
        <v>1</v>
      </c>
      <c r="C102" s="1" t="s">
        <v>257</v>
      </c>
      <c r="D102" s="1">
        <v>144</v>
      </c>
      <c r="E102" s="1" t="s">
        <v>258</v>
      </c>
      <c r="F102" s="1">
        <v>103</v>
      </c>
      <c r="G102" s="1" t="s">
        <v>202</v>
      </c>
      <c r="H102" s="1">
        <v>217</v>
      </c>
    </row>
    <row r="103" spans="1:8" ht="12.5" x14ac:dyDescent="0.25">
      <c r="A103" s="1">
        <v>101</v>
      </c>
      <c r="B103" s="1">
        <v>1</v>
      </c>
      <c r="C103" s="1" t="s">
        <v>257</v>
      </c>
      <c r="D103" s="1">
        <v>144</v>
      </c>
      <c r="E103" s="1" t="s">
        <v>258</v>
      </c>
      <c r="F103" s="1">
        <v>106</v>
      </c>
      <c r="G103" s="1" t="s">
        <v>206</v>
      </c>
      <c r="H103" s="1">
        <v>213</v>
      </c>
    </row>
    <row r="104" spans="1:8" ht="12.5" x14ac:dyDescent="0.25">
      <c r="A104" s="1">
        <v>102</v>
      </c>
      <c r="B104" s="1">
        <v>1</v>
      </c>
      <c r="C104" s="1" t="s">
        <v>257</v>
      </c>
      <c r="D104" s="1">
        <v>144</v>
      </c>
      <c r="E104" s="1" t="s">
        <v>258</v>
      </c>
      <c r="F104" s="1">
        <v>107</v>
      </c>
      <c r="G104" s="1" t="s">
        <v>208</v>
      </c>
      <c r="H104" s="1">
        <v>321</v>
      </c>
    </row>
    <row r="105" spans="1:8" ht="12.5" x14ac:dyDescent="0.25">
      <c r="A105" s="1">
        <v>103</v>
      </c>
      <c r="B105" s="1">
        <v>1</v>
      </c>
      <c r="C105" s="1" t="s">
        <v>257</v>
      </c>
      <c r="D105" s="1">
        <v>144</v>
      </c>
      <c r="E105" s="1" t="s">
        <v>258</v>
      </c>
      <c r="F105" s="1">
        <v>108</v>
      </c>
      <c r="G105" s="1" t="s">
        <v>210</v>
      </c>
      <c r="H105" s="1">
        <v>826</v>
      </c>
    </row>
    <row r="106" spans="1:8" ht="12.5" x14ac:dyDescent="0.25">
      <c r="A106" s="1">
        <v>104</v>
      </c>
      <c r="B106" s="1">
        <v>1</v>
      </c>
      <c r="C106" s="1" t="s">
        <v>257</v>
      </c>
      <c r="D106" s="1">
        <v>144</v>
      </c>
      <c r="E106" s="1" t="s">
        <v>258</v>
      </c>
      <c r="F106" s="1">
        <v>110</v>
      </c>
      <c r="G106" s="1" t="s">
        <v>213</v>
      </c>
      <c r="H106" s="1">
        <v>593</v>
      </c>
    </row>
    <row r="107" spans="1:8" ht="12.5" x14ac:dyDescent="0.25">
      <c r="A107" s="1">
        <v>105</v>
      </c>
      <c r="B107" s="1">
        <v>1</v>
      </c>
      <c r="C107" s="1" t="s">
        <v>257</v>
      </c>
      <c r="D107" s="1">
        <v>144</v>
      </c>
      <c r="E107" s="1" t="s">
        <v>258</v>
      </c>
      <c r="F107" s="1">
        <v>111</v>
      </c>
      <c r="G107" s="1" t="s">
        <v>215</v>
      </c>
      <c r="H107" s="1">
        <v>639</v>
      </c>
    </row>
    <row r="108" spans="1:8" ht="12.5" x14ac:dyDescent="0.25">
      <c r="A108" s="1">
        <v>106</v>
      </c>
      <c r="B108" s="1">
        <v>1</v>
      </c>
      <c r="C108" s="1" t="s">
        <v>257</v>
      </c>
      <c r="D108" s="1">
        <v>144</v>
      </c>
      <c r="E108" s="1" t="s">
        <v>258</v>
      </c>
      <c r="F108" s="1">
        <v>112</v>
      </c>
      <c r="G108" s="1" t="s">
        <v>217</v>
      </c>
      <c r="H108" s="1">
        <v>611</v>
      </c>
    </row>
    <row r="109" spans="1:8" ht="12.5" x14ac:dyDescent="0.25">
      <c r="A109" s="1">
        <v>107</v>
      </c>
      <c r="B109" s="1">
        <v>1</v>
      </c>
      <c r="C109" s="1" t="s">
        <v>257</v>
      </c>
      <c r="D109" s="1">
        <v>144</v>
      </c>
      <c r="E109" s="1" t="s">
        <v>258</v>
      </c>
      <c r="F109" s="1">
        <v>113</v>
      </c>
      <c r="G109" s="1" t="s">
        <v>219</v>
      </c>
      <c r="H109" s="1">
        <v>622</v>
      </c>
    </row>
    <row r="110" spans="1:8" ht="12.5" x14ac:dyDescent="0.25">
      <c r="A110" s="1">
        <v>108</v>
      </c>
      <c r="B110" s="1">
        <v>1</v>
      </c>
      <c r="C110" s="1" t="s">
        <v>257</v>
      </c>
      <c r="D110" s="1">
        <v>144</v>
      </c>
      <c r="E110" s="1" t="s">
        <v>258</v>
      </c>
      <c r="F110" s="1">
        <v>114</v>
      </c>
      <c r="G110" s="1" t="s">
        <v>221</v>
      </c>
      <c r="H110" s="1">
        <v>214</v>
      </c>
    </row>
    <row r="111" spans="1:8" ht="12.5" x14ac:dyDescent="0.25">
      <c r="A111" s="1">
        <v>109</v>
      </c>
      <c r="B111" s="1">
        <v>1</v>
      </c>
      <c r="C111" s="1" t="s">
        <v>257</v>
      </c>
      <c r="D111" s="1">
        <v>144</v>
      </c>
      <c r="E111" s="1" t="s">
        <v>258</v>
      </c>
      <c r="F111" s="1">
        <v>116</v>
      </c>
      <c r="G111" s="1" t="s">
        <v>224</v>
      </c>
      <c r="H111" s="1">
        <v>214</v>
      </c>
    </row>
    <row r="112" spans="1:8" ht="12.5" x14ac:dyDescent="0.25">
      <c r="A112" s="1">
        <v>110</v>
      </c>
      <c r="B112" s="1">
        <v>1</v>
      </c>
      <c r="C112" s="1" t="s">
        <v>257</v>
      </c>
      <c r="D112" s="1">
        <v>144</v>
      </c>
      <c r="E112" s="1" t="s">
        <v>258</v>
      </c>
      <c r="F112" s="1">
        <v>117</v>
      </c>
      <c r="G112" s="1" t="s">
        <v>226</v>
      </c>
      <c r="H112" s="1">
        <v>213</v>
      </c>
    </row>
    <row r="113" spans="1:8" ht="12.5" x14ac:dyDescent="0.25">
      <c r="A113" s="1">
        <v>111</v>
      </c>
      <c r="B113" s="1">
        <v>1</v>
      </c>
      <c r="C113" s="1" t="s">
        <v>257</v>
      </c>
      <c r="D113" s="1">
        <v>144</v>
      </c>
      <c r="E113" s="1" t="s">
        <v>258</v>
      </c>
      <c r="F113" s="1">
        <v>118</v>
      </c>
      <c r="G113" s="1" t="s">
        <v>228</v>
      </c>
      <c r="H113" s="1">
        <v>213</v>
      </c>
    </row>
    <row r="114" spans="1:8" ht="12.5" x14ac:dyDescent="0.25">
      <c r="A114" s="1">
        <v>112</v>
      </c>
      <c r="B114" s="1">
        <v>1</v>
      </c>
      <c r="C114" s="1" t="s">
        <v>257</v>
      </c>
      <c r="D114" s="1">
        <v>144</v>
      </c>
      <c r="E114" s="1" t="s">
        <v>258</v>
      </c>
      <c r="F114" s="1">
        <v>119</v>
      </c>
      <c r="G114" s="1" t="s">
        <v>230</v>
      </c>
      <c r="H114" s="1">
        <v>213</v>
      </c>
    </row>
    <row r="115" spans="1:8" ht="12.5" x14ac:dyDescent="0.25">
      <c r="A115" s="1">
        <v>113</v>
      </c>
      <c r="B115" s="1">
        <v>1</v>
      </c>
      <c r="C115" s="1" t="s">
        <v>257</v>
      </c>
      <c r="D115" s="1">
        <v>144</v>
      </c>
      <c r="E115" s="1" t="s">
        <v>258</v>
      </c>
      <c r="F115" s="1">
        <v>120</v>
      </c>
      <c r="G115" s="1" t="s">
        <v>232</v>
      </c>
      <c r="H115" s="1">
        <v>214</v>
      </c>
    </row>
    <row r="116" spans="1:8" ht="12.5" x14ac:dyDescent="0.25">
      <c r="A116" s="1">
        <v>114</v>
      </c>
      <c r="B116" s="1">
        <v>1</v>
      </c>
      <c r="C116" s="1" t="s">
        <v>257</v>
      </c>
      <c r="D116" s="1">
        <v>144</v>
      </c>
      <c r="E116" s="1" t="s">
        <v>258</v>
      </c>
      <c r="F116" s="1">
        <v>121</v>
      </c>
      <c r="G116" s="1" t="s">
        <v>233</v>
      </c>
      <c r="H116" s="1">
        <v>1082</v>
      </c>
    </row>
    <row r="117" spans="1:8" ht="12.5" x14ac:dyDescent="0.25">
      <c r="A117" s="1">
        <v>115</v>
      </c>
      <c r="B117" s="1">
        <v>1</v>
      </c>
      <c r="C117" s="1" t="s">
        <v>257</v>
      </c>
      <c r="D117" s="1">
        <v>144</v>
      </c>
      <c r="E117" s="1" t="s">
        <v>258</v>
      </c>
      <c r="F117" s="1">
        <v>122</v>
      </c>
      <c r="G117" s="1" t="s">
        <v>235</v>
      </c>
      <c r="H117" s="1">
        <v>249</v>
      </c>
    </row>
    <row r="118" spans="1:8" ht="12.5" x14ac:dyDescent="0.25">
      <c r="A118" s="1">
        <v>116</v>
      </c>
      <c r="B118" s="1">
        <v>1</v>
      </c>
      <c r="C118" s="1" t="s">
        <v>257</v>
      </c>
      <c r="D118" s="1">
        <v>144</v>
      </c>
      <c r="E118" s="1" t="s">
        <v>258</v>
      </c>
      <c r="F118" s="1">
        <v>123</v>
      </c>
      <c r="G118" s="1" t="s">
        <v>237</v>
      </c>
      <c r="H118" s="1">
        <v>252</v>
      </c>
    </row>
    <row r="119" spans="1:8" ht="12.5" x14ac:dyDescent="0.25">
      <c r="A119" s="1">
        <v>117</v>
      </c>
      <c r="B119" s="1">
        <v>1</v>
      </c>
      <c r="C119" s="1" t="s">
        <v>257</v>
      </c>
      <c r="D119" s="1">
        <v>144</v>
      </c>
      <c r="E119" s="1" t="s">
        <v>258</v>
      </c>
      <c r="F119" s="1">
        <v>124</v>
      </c>
      <c r="G119" s="1" t="s">
        <v>239</v>
      </c>
      <c r="H119" s="1">
        <v>253</v>
      </c>
    </row>
    <row r="120" spans="1:8" ht="12.5" x14ac:dyDescent="0.25">
      <c r="A120" s="1">
        <v>118</v>
      </c>
      <c r="B120" s="1">
        <v>1</v>
      </c>
      <c r="C120" s="1" t="s">
        <v>257</v>
      </c>
      <c r="D120" s="1">
        <v>144</v>
      </c>
      <c r="E120" s="1" t="s">
        <v>258</v>
      </c>
      <c r="F120" s="1">
        <v>125</v>
      </c>
      <c r="G120" s="1" t="s">
        <v>241</v>
      </c>
      <c r="H120" s="1">
        <v>212</v>
      </c>
    </row>
    <row r="121" spans="1:8" ht="12.5" x14ac:dyDescent="0.25">
      <c r="A121" s="1">
        <v>119</v>
      </c>
      <c r="B121" s="1">
        <v>1</v>
      </c>
      <c r="C121" s="1" t="s">
        <v>257</v>
      </c>
      <c r="D121" s="1">
        <v>144</v>
      </c>
      <c r="E121" s="1" t="s">
        <v>258</v>
      </c>
      <c r="F121" s="1">
        <v>126</v>
      </c>
      <c r="G121" s="1" t="s">
        <v>243</v>
      </c>
      <c r="H121" s="1">
        <v>210</v>
      </c>
    </row>
    <row r="122" spans="1:8" ht="12.5" x14ac:dyDescent="0.25">
      <c r="A122" s="1">
        <v>120</v>
      </c>
      <c r="B122" s="1">
        <v>1</v>
      </c>
      <c r="C122" s="1" t="s">
        <v>257</v>
      </c>
      <c r="D122" s="1">
        <v>144</v>
      </c>
      <c r="E122" s="1" t="s">
        <v>258</v>
      </c>
      <c r="F122" s="1">
        <v>127</v>
      </c>
      <c r="G122" s="1" t="s">
        <v>245</v>
      </c>
      <c r="H122" s="1">
        <v>213</v>
      </c>
    </row>
    <row r="123" spans="1:8" ht="12.5" x14ac:dyDescent="0.25">
      <c r="A123" s="1">
        <v>121</v>
      </c>
      <c r="B123" s="1">
        <v>1</v>
      </c>
      <c r="C123" s="1" t="s">
        <v>257</v>
      </c>
      <c r="D123" s="1">
        <v>144</v>
      </c>
      <c r="E123" s="1" t="s">
        <v>258</v>
      </c>
      <c r="F123" s="1">
        <v>128</v>
      </c>
      <c r="G123" s="1" t="s">
        <v>247</v>
      </c>
      <c r="H123" s="1">
        <v>211</v>
      </c>
    </row>
    <row r="124" spans="1:8" ht="12.5" x14ac:dyDescent="0.25">
      <c r="A124" s="1">
        <v>122</v>
      </c>
      <c r="B124" s="1">
        <v>1</v>
      </c>
      <c r="C124" s="1" t="s">
        <v>257</v>
      </c>
      <c r="D124" s="1">
        <v>144</v>
      </c>
      <c r="E124" s="1" t="s">
        <v>258</v>
      </c>
      <c r="F124" s="1">
        <v>129</v>
      </c>
      <c r="G124" s="1" t="s">
        <v>249</v>
      </c>
      <c r="H124" s="1">
        <v>230</v>
      </c>
    </row>
    <row r="125" spans="1:8" ht="12.5" x14ac:dyDescent="0.25">
      <c r="A125" s="1">
        <v>123</v>
      </c>
      <c r="B125" s="1">
        <v>1</v>
      </c>
      <c r="C125" s="1" t="s">
        <v>257</v>
      </c>
      <c r="D125" s="1">
        <v>144</v>
      </c>
      <c r="E125" s="1" t="s">
        <v>258</v>
      </c>
      <c r="F125" s="1">
        <v>130</v>
      </c>
      <c r="G125" s="1" t="s">
        <v>251</v>
      </c>
      <c r="H125" s="1">
        <v>220</v>
      </c>
    </row>
    <row r="126" spans="1:8" ht="12.5" x14ac:dyDescent="0.25">
      <c r="A126" s="1">
        <v>124</v>
      </c>
      <c r="B126" s="1">
        <v>1</v>
      </c>
      <c r="C126" s="1" t="s">
        <v>257</v>
      </c>
      <c r="D126" s="1">
        <v>144</v>
      </c>
      <c r="E126" s="1" t="s">
        <v>258</v>
      </c>
      <c r="F126" s="1">
        <v>131</v>
      </c>
      <c r="G126" s="1" t="s">
        <v>253</v>
      </c>
      <c r="H126" s="1">
        <v>180</v>
      </c>
    </row>
    <row r="127" spans="1:8" ht="12.5" x14ac:dyDescent="0.25">
      <c r="A127" s="1">
        <v>125</v>
      </c>
      <c r="B127" s="1">
        <v>1</v>
      </c>
      <c r="C127" s="1" t="s">
        <v>257</v>
      </c>
      <c r="D127" s="1">
        <v>144</v>
      </c>
      <c r="E127" s="1" t="s">
        <v>258</v>
      </c>
      <c r="F127" s="1">
        <v>132</v>
      </c>
      <c r="G127" s="1" t="s">
        <v>328</v>
      </c>
      <c r="H127" s="1">
        <v>184</v>
      </c>
    </row>
    <row r="128" spans="1:8" ht="12.5" x14ac:dyDescent="0.25">
      <c r="A128" s="1">
        <v>126</v>
      </c>
      <c r="B128" s="1">
        <v>1</v>
      </c>
      <c r="C128" s="1" t="s">
        <v>257</v>
      </c>
      <c r="D128" s="1">
        <v>144</v>
      </c>
      <c r="E128" s="1" t="s">
        <v>258</v>
      </c>
      <c r="F128" s="1">
        <v>133</v>
      </c>
      <c r="G128" s="1" t="s">
        <v>330</v>
      </c>
      <c r="H128" s="1">
        <v>184</v>
      </c>
    </row>
    <row r="129" spans="1:8" ht="12.5" x14ac:dyDescent="0.25">
      <c r="A129" s="1">
        <v>127</v>
      </c>
      <c r="B129" s="1">
        <v>1</v>
      </c>
      <c r="C129" s="1" t="s">
        <v>257</v>
      </c>
      <c r="D129" s="1">
        <v>144</v>
      </c>
      <c r="E129" s="1" t="s">
        <v>258</v>
      </c>
      <c r="F129" s="1">
        <v>134</v>
      </c>
      <c r="G129" s="1" t="s">
        <v>332</v>
      </c>
      <c r="H129" s="1">
        <v>372</v>
      </c>
    </row>
    <row r="130" spans="1:8" ht="12.5" x14ac:dyDescent="0.25">
      <c r="A130" s="1">
        <v>128</v>
      </c>
      <c r="B130" s="1">
        <v>1</v>
      </c>
      <c r="C130" s="1" t="s">
        <v>257</v>
      </c>
      <c r="D130" s="1">
        <v>144</v>
      </c>
      <c r="E130" s="1" t="s">
        <v>258</v>
      </c>
      <c r="F130" s="1">
        <v>135</v>
      </c>
      <c r="G130" s="1" t="s">
        <v>334</v>
      </c>
      <c r="H130" s="1">
        <v>372</v>
      </c>
    </row>
    <row r="131" spans="1:8" ht="12.5" x14ac:dyDescent="0.25">
      <c r="A131" s="1">
        <v>129</v>
      </c>
      <c r="B131" s="1">
        <v>1</v>
      </c>
      <c r="C131" s="1" t="s">
        <v>257</v>
      </c>
      <c r="D131" s="1">
        <v>144</v>
      </c>
      <c r="E131" s="1" t="s">
        <v>258</v>
      </c>
      <c r="F131" s="1">
        <v>136</v>
      </c>
      <c r="G131" s="1" t="s">
        <v>336</v>
      </c>
      <c r="H131" s="1">
        <v>334</v>
      </c>
    </row>
    <row r="132" spans="1:8" ht="12.5" x14ac:dyDescent="0.25">
      <c r="A132" s="1">
        <v>130</v>
      </c>
      <c r="B132" s="1">
        <v>1</v>
      </c>
      <c r="C132" s="1" t="s">
        <v>257</v>
      </c>
      <c r="D132" s="1">
        <v>144</v>
      </c>
      <c r="E132" s="1" t="s">
        <v>258</v>
      </c>
      <c r="F132" s="1">
        <v>137</v>
      </c>
      <c r="G132" s="1" t="s">
        <v>338</v>
      </c>
      <c r="H132" s="1">
        <v>335</v>
      </c>
    </row>
    <row r="133" spans="1:8" ht="12.5" x14ac:dyDescent="0.25">
      <c r="A133" s="1">
        <v>131</v>
      </c>
      <c r="B133" s="1">
        <v>1</v>
      </c>
      <c r="C133" s="1" t="s">
        <v>257</v>
      </c>
      <c r="D133" s="1">
        <v>144</v>
      </c>
      <c r="E133" s="1" t="s">
        <v>258</v>
      </c>
      <c r="F133" s="1">
        <v>138</v>
      </c>
      <c r="G133" s="1" t="s">
        <v>340</v>
      </c>
      <c r="H133" s="1">
        <v>329</v>
      </c>
    </row>
    <row r="134" spans="1:8" ht="12.5" x14ac:dyDescent="0.25">
      <c r="A134" s="1">
        <v>132</v>
      </c>
      <c r="B134" s="1">
        <v>1</v>
      </c>
      <c r="C134" s="1" t="s">
        <v>257</v>
      </c>
      <c r="D134" s="1">
        <v>144</v>
      </c>
      <c r="E134" s="1" t="s">
        <v>258</v>
      </c>
      <c r="F134" s="1">
        <v>139</v>
      </c>
      <c r="G134" s="1" t="s">
        <v>342</v>
      </c>
      <c r="H134" s="1">
        <v>272</v>
      </c>
    </row>
    <row r="135" spans="1:8" ht="12.5" x14ac:dyDescent="0.25">
      <c r="A135" s="1">
        <v>133</v>
      </c>
      <c r="B135" s="1">
        <v>1</v>
      </c>
      <c r="C135" s="1" t="s">
        <v>257</v>
      </c>
      <c r="D135" s="1">
        <v>144</v>
      </c>
      <c r="E135" s="1" t="s">
        <v>258</v>
      </c>
      <c r="F135" s="1">
        <v>140</v>
      </c>
      <c r="G135" s="1" t="s">
        <v>344</v>
      </c>
      <c r="H135" s="1">
        <v>271</v>
      </c>
    </row>
    <row r="136" spans="1:8" ht="12.5" x14ac:dyDescent="0.25">
      <c r="A136" s="1">
        <v>134</v>
      </c>
      <c r="B136" s="1">
        <v>1</v>
      </c>
      <c r="C136" s="1" t="s">
        <v>257</v>
      </c>
      <c r="D136" s="1">
        <v>144</v>
      </c>
      <c r="E136" s="1" t="s">
        <v>258</v>
      </c>
      <c r="F136" s="1">
        <v>141</v>
      </c>
      <c r="G136" s="1" t="s">
        <v>346</v>
      </c>
      <c r="H136" s="1">
        <v>1082</v>
      </c>
    </row>
    <row r="137" spans="1:8" ht="12.5" x14ac:dyDescent="0.25">
      <c r="A137" s="1">
        <v>135</v>
      </c>
      <c r="B137" s="1">
        <v>1</v>
      </c>
      <c r="C137" s="1" t="s">
        <v>257</v>
      </c>
      <c r="D137" s="1">
        <v>144</v>
      </c>
      <c r="E137" s="1" t="s">
        <v>258</v>
      </c>
      <c r="F137" s="1">
        <v>142</v>
      </c>
      <c r="G137" s="1" t="s">
        <v>222</v>
      </c>
      <c r="H137" s="1">
        <v>405</v>
      </c>
    </row>
    <row r="138" spans="1:8" ht="12.5" x14ac:dyDescent="0.25">
      <c r="A138" s="1">
        <v>136</v>
      </c>
      <c r="B138" s="1">
        <v>1</v>
      </c>
      <c r="C138" s="1" t="s">
        <v>257</v>
      </c>
      <c r="D138" s="1">
        <v>144</v>
      </c>
      <c r="E138" s="1" t="s">
        <v>258</v>
      </c>
      <c r="F138" s="1">
        <v>143</v>
      </c>
      <c r="G138" s="1" t="s">
        <v>349</v>
      </c>
      <c r="H138" s="1">
        <v>405</v>
      </c>
    </row>
    <row r="139" spans="1:8" ht="12.5" x14ac:dyDescent="0.25">
      <c r="A139" s="1">
        <v>137</v>
      </c>
      <c r="B139" s="1">
        <v>1</v>
      </c>
      <c r="C139" s="1" t="s">
        <v>257</v>
      </c>
      <c r="D139" s="1">
        <v>144</v>
      </c>
      <c r="E139" s="1" t="s">
        <v>258</v>
      </c>
      <c r="F139" s="1">
        <v>144</v>
      </c>
      <c r="G139" s="1" t="s">
        <v>351</v>
      </c>
      <c r="H139" s="1">
        <v>405</v>
      </c>
    </row>
    <row r="140" spans="1:8" ht="12.5" x14ac:dyDescent="0.25">
      <c r="A140" s="1">
        <v>138</v>
      </c>
      <c r="B140" s="1">
        <v>1</v>
      </c>
      <c r="C140" s="1" t="s">
        <v>257</v>
      </c>
      <c r="D140" s="1">
        <v>144</v>
      </c>
      <c r="E140" s="1" t="s">
        <v>258</v>
      </c>
      <c r="F140" s="1">
        <v>145</v>
      </c>
      <c r="G140" s="1" t="s">
        <v>353</v>
      </c>
      <c r="H140" s="1">
        <v>405</v>
      </c>
    </row>
    <row r="141" spans="1:8" ht="12.5" x14ac:dyDescent="0.25">
      <c r="A141" s="1">
        <v>139</v>
      </c>
      <c r="B141" s="1">
        <v>1</v>
      </c>
      <c r="C141" s="1" t="s">
        <v>257</v>
      </c>
      <c r="D141" s="1">
        <v>144</v>
      </c>
      <c r="E141" s="1" t="s">
        <v>258</v>
      </c>
      <c r="F141" s="1">
        <v>146</v>
      </c>
      <c r="G141" s="1" t="s">
        <v>211</v>
      </c>
      <c r="H141" s="1">
        <v>368</v>
      </c>
    </row>
    <row r="142" spans="1:8" ht="12.5" x14ac:dyDescent="0.25">
      <c r="A142" s="1">
        <v>140</v>
      </c>
      <c r="B142" s="1">
        <v>1</v>
      </c>
      <c r="C142" s="1" t="s">
        <v>257</v>
      </c>
      <c r="D142" s="1">
        <v>144</v>
      </c>
      <c r="E142" s="1" t="s">
        <v>258</v>
      </c>
      <c r="F142" s="1">
        <v>147</v>
      </c>
      <c r="G142" s="1" t="s">
        <v>356</v>
      </c>
      <c r="H142" s="1">
        <v>369</v>
      </c>
    </row>
    <row r="143" spans="1:8" ht="12.5" x14ac:dyDescent="0.25">
      <c r="A143" s="1">
        <v>141</v>
      </c>
      <c r="B143" s="1">
        <v>1</v>
      </c>
      <c r="C143" s="1" t="s">
        <v>257</v>
      </c>
      <c r="D143" s="1">
        <v>144</v>
      </c>
      <c r="E143" s="1" t="s">
        <v>258</v>
      </c>
      <c r="F143" s="1">
        <v>148</v>
      </c>
      <c r="G143" s="1" t="s">
        <v>358</v>
      </c>
      <c r="H143" s="1">
        <v>369</v>
      </c>
    </row>
    <row r="144" spans="1:8" ht="12.5" x14ac:dyDescent="0.25">
      <c r="A144" s="1">
        <v>142</v>
      </c>
      <c r="B144" s="1">
        <v>1</v>
      </c>
      <c r="C144" s="1" t="s">
        <v>257</v>
      </c>
      <c r="D144" s="1">
        <v>144</v>
      </c>
      <c r="E144" s="1" t="s">
        <v>258</v>
      </c>
      <c r="F144" s="1">
        <v>149</v>
      </c>
      <c r="G144" s="1" t="s">
        <v>204</v>
      </c>
      <c r="H144" s="1">
        <v>431</v>
      </c>
    </row>
    <row r="145" spans="1:8" ht="12.5" x14ac:dyDescent="0.25">
      <c r="A145" s="1">
        <v>143</v>
      </c>
      <c r="B145" s="1">
        <v>1</v>
      </c>
      <c r="C145" s="1" t="s">
        <v>257</v>
      </c>
      <c r="D145" s="1">
        <v>144</v>
      </c>
      <c r="E145" s="1" t="s">
        <v>258</v>
      </c>
      <c r="F145" s="1">
        <v>150</v>
      </c>
      <c r="G145" s="1" t="s">
        <v>361</v>
      </c>
      <c r="H145" s="1">
        <v>431</v>
      </c>
    </row>
    <row r="146" spans="1:8" ht="12.5" x14ac:dyDescent="0.25">
      <c r="A146" s="1">
        <v>144</v>
      </c>
      <c r="B146" s="1">
        <v>1</v>
      </c>
      <c r="C146" s="1" t="s">
        <v>257</v>
      </c>
      <c r="D146" s="1">
        <v>144</v>
      </c>
      <c r="E146" s="1" t="s">
        <v>258</v>
      </c>
      <c r="F146" s="1">
        <v>151</v>
      </c>
      <c r="G146" s="1" t="s">
        <v>363</v>
      </c>
      <c r="H146" s="1">
        <v>431</v>
      </c>
    </row>
    <row r="147" spans="1:8" ht="12.5" x14ac:dyDescent="0.25">
      <c r="A147" s="1">
        <v>145</v>
      </c>
      <c r="B147" s="1">
        <v>1</v>
      </c>
      <c r="C147" s="1" t="s">
        <v>257</v>
      </c>
      <c r="D147" s="1">
        <v>144</v>
      </c>
      <c r="E147" s="1" t="s">
        <v>258</v>
      </c>
      <c r="F147" s="1">
        <v>152</v>
      </c>
      <c r="G147" s="1" t="s">
        <v>203</v>
      </c>
      <c r="H147" s="1">
        <v>370</v>
      </c>
    </row>
    <row r="148" spans="1:8" ht="12.5" x14ac:dyDescent="0.25">
      <c r="A148" s="1">
        <v>146</v>
      </c>
      <c r="B148" s="1">
        <v>1</v>
      </c>
      <c r="C148" s="1" t="s">
        <v>257</v>
      </c>
      <c r="D148" s="1">
        <v>144</v>
      </c>
      <c r="E148" s="1" t="s">
        <v>258</v>
      </c>
      <c r="F148" s="1">
        <v>153</v>
      </c>
      <c r="G148" s="1" t="s">
        <v>366</v>
      </c>
      <c r="H148" s="1">
        <v>370</v>
      </c>
    </row>
    <row r="149" spans="1:8" ht="12.5" x14ac:dyDescent="0.25">
      <c r="A149" s="1">
        <v>147</v>
      </c>
      <c r="B149" s="1">
        <v>1</v>
      </c>
      <c r="C149" s="1" t="s">
        <v>257</v>
      </c>
      <c r="D149" s="1">
        <v>144</v>
      </c>
      <c r="E149" s="1" t="s">
        <v>258</v>
      </c>
      <c r="F149" s="1">
        <v>154</v>
      </c>
      <c r="G149" s="1" t="s">
        <v>368</v>
      </c>
      <c r="H149" s="1">
        <v>370</v>
      </c>
    </row>
    <row r="150" spans="1:8" ht="12.5" x14ac:dyDescent="0.25">
      <c r="A150" s="1">
        <v>148</v>
      </c>
      <c r="B150" s="1">
        <v>2</v>
      </c>
      <c r="C150" s="1" t="s">
        <v>260</v>
      </c>
      <c r="D150" s="1">
        <v>237</v>
      </c>
      <c r="E150" s="1" t="s">
        <v>261</v>
      </c>
      <c r="F150" s="1">
        <v>0</v>
      </c>
      <c r="G150" s="1" t="s">
        <v>5</v>
      </c>
      <c r="H150" s="1">
        <v>431</v>
      </c>
    </row>
    <row r="151" spans="1:8" ht="12.5" x14ac:dyDescent="0.25">
      <c r="A151" s="1">
        <v>149</v>
      </c>
      <c r="B151" s="1">
        <v>2</v>
      </c>
      <c r="C151" s="1" t="s">
        <v>260</v>
      </c>
      <c r="D151" s="1">
        <v>237</v>
      </c>
      <c r="E151" s="1" t="s">
        <v>261</v>
      </c>
      <c r="F151" s="1">
        <v>1</v>
      </c>
      <c r="G151" s="1" t="s">
        <v>7</v>
      </c>
      <c r="H151" s="1">
        <v>183</v>
      </c>
    </row>
    <row r="152" spans="1:8" ht="12.5" x14ac:dyDescent="0.25">
      <c r="A152" s="1">
        <v>150</v>
      </c>
      <c r="B152" s="1">
        <v>2</v>
      </c>
      <c r="C152" s="1" t="s">
        <v>260</v>
      </c>
      <c r="D152" s="1">
        <v>237</v>
      </c>
      <c r="E152" s="1" t="s">
        <v>261</v>
      </c>
      <c r="F152" s="1">
        <v>2</v>
      </c>
      <c r="G152" s="1" t="s">
        <v>9</v>
      </c>
      <c r="H152" s="1">
        <v>468</v>
      </c>
    </row>
    <row r="153" spans="1:8" ht="12.5" x14ac:dyDescent="0.25">
      <c r="A153" s="1">
        <v>151</v>
      </c>
      <c r="B153" s="1">
        <v>2</v>
      </c>
      <c r="C153" s="1" t="s">
        <v>260</v>
      </c>
      <c r="D153" s="1">
        <v>237</v>
      </c>
      <c r="E153" s="1" t="s">
        <v>261</v>
      </c>
      <c r="F153" s="1">
        <v>3</v>
      </c>
      <c r="G153" s="1" t="s">
        <v>11</v>
      </c>
      <c r="H153" s="1">
        <v>373</v>
      </c>
    </row>
    <row r="154" spans="1:8" ht="12.5" x14ac:dyDescent="0.25">
      <c r="A154" s="1">
        <v>152</v>
      </c>
      <c r="B154" s="1">
        <v>2</v>
      </c>
      <c r="C154" s="1" t="s">
        <v>260</v>
      </c>
      <c r="D154" s="1">
        <v>237</v>
      </c>
      <c r="E154" s="1" t="s">
        <v>261</v>
      </c>
      <c r="F154" s="1">
        <v>4</v>
      </c>
      <c r="G154" s="1" t="s">
        <v>13</v>
      </c>
      <c r="H154" s="1">
        <v>374</v>
      </c>
    </row>
    <row r="155" spans="1:8" ht="12.5" x14ac:dyDescent="0.25">
      <c r="A155" s="1">
        <v>153</v>
      </c>
      <c r="B155" s="1">
        <v>2</v>
      </c>
      <c r="C155" s="1" t="s">
        <v>260</v>
      </c>
      <c r="D155" s="1">
        <v>237</v>
      </c>
      <c r="E155" s="1" t="s">
        <v>261</v>
      </c>
      <c r="F155" s="1">
        <v>5</v>
      </c>
      <c r="G155" s="1" t="s">
        <v>15</v>
      </c>
      <c r="H155" s="1">
        <v>638</v>
      </c>
    </row>
    <row r="156" spans="1:8" ht="12.5" x14ac:dyDescent="0.25">
      <c r="A156" s="1">
        <v>154</v>
      </c>
      <c r="B156" s="1">
        <v>2</v>
      </c>
      <c r="C156" s="1" t="s">
        <v>260</v>
      </c>
      <c r="D156" s="1">
        <v>237</v>
      </c>
      <c r="E156" s="1" t="s">
        <v>261</v>
      </c>
      <c r="F156" s="1">
        <v>6</v>
      </c>
      <c r="G156" s="1" t="s">
        <v>17</v>
      </c>
      <c r="H156" s="1">
        <v>464</v>
      </c>
    </row>
    <row r="157" spans="1:8" ht="12.5" x14ac:dyDescent="0.25">
      <c r="A157" s="1">
        <v>155</v>
      </c>
      <c r="B157" s="1">
        <v>2</v>
      </c>
      <c r="C157" s="1" t="s">
        <v>260</v>
      </c>
      <c r="D157" s="1">
        <v>237</v>
      </c>
      <c r="E157" s="1" t="s">
        <v>261</v>
      </c>
      <c r="F157" s="1">
        <v>7</v>
      </c>
      <c r="G157" s="1" t="s">
        <v>19</v>
      </c>
      <c r="H157" s="1">
        <v>274</v>
      </c>
    </row>
    <row r="158" spans="1:8" ht="12.5" x14ac:dyDescent="0.25">
      <c r="A158" s="1">
        <v>156</v>
      </c>
      <c r="B158" s="1">
        <v>2</v>
      </c>
      <c r="C158" s="1" t="s">
        <v>260</v>
      </c>
      <c r="D158" s="1">
        <v>237</v>
      </c>
      <c r="E158" s="1" t="s">
        <v>261</v>
      </c>
      <c r="F158" s="1">
        <v>8</v>
      </c>
      <c r="G158" s="1" t="s">
        <v>21</v>
      </c>
      <c r="H158" s="1">
        <v>441</v>
      </c>
    </row>
    <row r="159" spans="1:8" ht="12.5" x14ac:dyDescent="0.25">
      <c r="A159" s="1">
        <v>157</v>
      </c>
      <c r="B159" s="1">
        <v>2</v>
      </c>
      <c r="C159" s="1" t="s">
        <v>260</v>
      </c>
      <c r="D159" s="1">
        <v>237</v>
      </c>
      <c r="E159" s="1" t="s">
        <v>261</v>
      </c>
      <c r="F159" s="1">
        <v>9</v>
      </c>
      <c r="G159" s="1" t="s">
        <v>23</v>
      </c>
      <c r="H159" s="1">
        <v>437</v>
      </c>
    </row>
    <row r="160" spans="1:8" ht="12.5" x14ac:dyDescent="0.25">
      <c r="A160" s="1">
        <v>158</v>
      </c>
      <c r="B160" s="1">
        <v>2</v>
      </c>
      <c r="C160" s="1" t="s">
        <v>260</v>
      </c>
      <c r="D160" s="1">
        <v>237</v>
      </c>
      <c r="E160" s="1" t="s">
        <v>261</v>
      </c>
      <c r="F160" s="1">
        <v>10</v>
      </c>
      <c r="G160" s="1" t="s">
        <v>25</v>
      </c>
      <c r="H160" s="1">
        <v>651</v>
      </c>
    </row>
    <row r="161" spans="1:8" ht="12.5" x14ac:dyDescent="0.25">
      <c r="A161" s="1">
        <v>159</v>
      </c>
      <c r="B161" s="1">
        <v>2</v>
      </c>
      <c r="C161" s="1" t="s">
        <v>260</v>
      </c>
      <c r="D161" s="1">
        <v>237</v>
      </c>
      <c r="E161" s="1" t="s">
        <v>261</v>
      </c>
      <c r="F161" s="1">
        <v>11</v>
      </c>
      <c r="G161" s="1" t="s">
        <v>27</v>
      </c>
      <c r="H161" s="1">
        <v>312</v>
      </c>
    </row>
    <row r="162" spans="1:8" ht="12.5" x14ac:dyDescent="0.25">
      <c r="A162" s="1">
        <v>160</v>
      </c>
      <c r="B162" s="1">
        <v>2</v>
      </c>
      <c r="C162" s="1" t="s">
        <v>260</v>
      </c>
      <c r="D162" s="1">
        <v>237</v>
      </c>
      <c r="E162" s="1" t="s">
        <v>261</v>
      </c>
      <c r="F162" s="1">
        <v>12</v>
      </c>
      <c r="G162" s="1" t="s">
        <v>29</v>
      </c>
      <c r="H162" s="1">
        <v>185</v>
      </c>
    </row>
    <row r="163" spans="1:8" ht="12.5" x14ac:dyDescent="0.25">
      <c r="A163" s="1">
        <v>161</v>
      </c>
      <c r="B163" s="1">
        <v>2</v>
      </c>
      <c r="C163" s="1" t="s">
        <v>260</v>
      </c>
      <c r="D163" s="1">
        <v>237</v>
      </c>
      <c r="E163" s="1" t="s">
        <v>261</v>
      </c>
      <c r="F163" s="1">
        <v>13</v>
      </c>
      <c r="G163" s="1" t="s">
        <v>31</v>
      </c>
      <c r="H163" s="1">
        <v>372</v>
      </c>
    </row>
    <row r="164" spans="1:8" ht="12.5" x14ac:dyDescent="0.25">
      <c r="A164" s="1">
        <v>162</v>
      </c>
      <c r="B164" s="1">
        <v>2</v>
      </c>
      <c r="C164" s="1" t="s">
        <v>260</v>
      </c>
      <c r="D164" s="1">
        <v>237</v>
      </c>
      <c r="E164" s="1" t="s">
        <v>261</v>
      </c>
      <c r="F164" s="1">
        <v>14</v>
      </c>
      <c r="G164" s="1" t="s">
        <v>33</v>
      </c>
      <c r="H164" s="1">
        <v>375</v>
      </c>
    </row>
    <row r="165" spans="1:8" ht="12.5" x14ac:dyDescent="0.25">
      <c r="A165" s="1">
        <v>163</v>
      </c>
      <c r="B165" s="1">
        <v>2</v>
      </c>
      <c r="C165" s="1" t="s">
        <v>260</v>
      </c>
      <c r="D165" s="1">
        <v>237</v>
      </c>
      <c r="E165" s="1" t="s">
        <v>261</v>
      </c>
      <c r="F165" s="1">
        <v>15</v>
      </c>
      <c r="G165" s="1" t="s">
        <v>35</v>
      </c>
      <c r="H165" s="1">
        <v>252</v>
      </c>
    </row>
    <row r="166" spans="1:8" ht="12.5" x14ac:dyDescent="0.25">
      <c r="A166" s="1">
        <v>164</v>
      </c>
      <c r="B166" s="1">
        <v>2</v>
      </c>
      <c r="C166" s="1" t="s">
        <v>260</v>
      </c>
      <c r="D166" s="1">
        <v>237</v>
      </c>
      <c r="E166" s="1" t="s">
        <v>261</v>
      </c>
      <c r="F166" s="1">
        <v>16</v>
      </c>
      <c r="G166" s="1" t="s">
        <v>37</v>
      </c>
      <c r="H166" s="1">
        <v>267</v>
      </c>
    </row>
    <row r="167" spans="1:8" ht="12.5" x14ac:dyDescent="0.25">
      <c r="A167" s="1">
        <v>165</v>
      </c>
      <c r="B167" s="1">
        <v>2</v>
      </c>
      <c r="C167" s="1" t="s">
        <v>260</v>
      </c>
      <c r="D167" s="1">
        <v>237</v>
      </c>
      <c r="E167" s="1" t="s">
        <v>261</v>
      </c>
      <c r="F167" s="1">
        <v>17</v>
      </c>
      <c r="G167" s="1" t="s">
        <v>39</v>
      </c>
      <c r="H167" s="1">
        <v>612</v>
      </c>
    </row>
    <row r="168" spans="1:8" ht="12.5" x14ac:dyDescent="0.25">
      <c r="A168" s="1">
        <v>166</v>
      </c>
      <c r="B168" s="1">
        <v>2</v>
      </c>
      <c r="C168" s="1" t="s">
        <v>260</v>
      </c>
      <c r="D168" s="1">
        <v>237</v>
      </c>
      <c r="E168" s="1" t="s">
        <v>261</v>
      </c>
      <c r="F168" s="1">
        <v>18</v>
      </c>
      <c r="G168" s="1" t="s">
        <v>41</v>
      </c>
      <c r="H168" s="1">
        <v>462</v>
      </c>
    </row>
    <row r="169" spans="1:8" ht="12.5" x14ac:dyDescent="0.25">
      <c r="A169" s="1">
        <v>167</v>
      </c>
      <c r="B169" s="1">
        <v>2</v>
      </c>
      <c r="C169" s="1" t="s">
        <v>260</v>
      </c>
      <c r="D169" s="1">
        <v>237</v>
      </c>
      <c r="E169" s="1" t="s">
        <v>261</v>
      </c>
      <c r="F169" s="1">
        <v>19</v>
      </c>
      <c r="G169" s="1" t="s">
        <v>43</v>
      </c>
      <c r="H169" s="1">
        <v>469</v>
      </c>
    </row>
    <row r="170" spans="1:8" ht="12.5" x14ac:dyDescent="0.25">
      <c r="A170" s="1">
        <v>168</v>
      </c>
      <c r="B170" s="1">
        <v>2</v>
      </c>
      <c r="C170" s="1" t="s">
        <v>260</v>
      </c>
      <c r="D170" s="1">
        <v>237</v>
      </c>
      <c r="E170" s="1" t="s">
        <v>261</v>
      </c>
      <c r="F170" s="1">
        <v>20</v>
      </c>
      <c r="G170" s="1" t="s">
        <v>45</v>
      </c>
      <c r="H170" s="1">
        <v>287</v>
      </c>
    </row>
    <row r="171" spans="1:8" ht="12.5" x14ac:dyDescent="0.25">
      <c r="A171" s="1">
        <v>169</v>
      </c>
      <c r="B171" s="1">
        <v>2</v>
      </c>
      <c r="C171" s="1" t="s">
        <v>260</v>
      </c>
      <c r="D171" s="1">
        <v>237</v>
      </c>
      <c r="E171" s="1" t="s">
        <v>261</v>
      </c>
      <c r="F171" s="1">
        <v>21</v>
      </c>
      <c r="G171" s="1" t="s">
        <v>47</v>
      </c>
      <c r="H171" s="1">
        <v>434</v>
      </c>
    </row>
    <row r="172" spans="1:8" ht="12.5" x14ac:dyDescent="0.25">
      <c r="A172" s="1">
        <v>170</v>
      </c>
      <c r="B172" s="1">
        <v>2</v>
      </c>
      <c r="C172" s="1" t="s">
        <v>260</v>
      </c>
      <c r="D172" s="1">
        <v>237</v>
      </c>
      <c r="E172" s="1" t="s">
        <v>261</v>
      </c>
      <c r="F172" s="1">
        <v>22</v>
      </c>
      <c r="G172" s="1" t="s">
        <v>49</v>
      </c>
      <c r="H172" s="1">
        <v>379</v>
      </c>
    </row>
    <row r="173" spans="1:8" ht="12.5" x14ac:dyDescent="0.25">
      <c r="A173" s="1">
        <v>171</v>
      </c>
      <c r="B173" s="1">
        <v>2</v>
      </c>
      <c r="C173" s="1" t="s">
        <v>260</v>
      </c>
      <c r="D173" s="1">
        <v>237</v>
      </c>
      <c r="E173" s="1" t="s">
        <v>261</v>
      </c>
      <c r="F173" s="1">
        <v>23</v>
      </c>
      <c r="G173" s="1" t="s">
        <v>51</v>
      </c>
      <c r="H173" s="1">
        <v>375</v>
      </c>
    </row>
    <row r="174" spans="1:8" ht="12.5" x14ac:dyDescent="0.25">
      <c r="A174" s="1">
        <v>172</v>
      </c>
      <c r="B174" s="1">
        <v>2</v>
      </c>
      <c r="C174" s="1" t="s">
        <v>260</v>
      </c>
      <c r="D174" s="1">
        <v>237</v>
      </c>
      <c r="E174" s="1" t="s">
        <v>261</v>
      </c>
      <c r="F174" s="1">
        <v>24</v>
      </c>
      <c r="G174" s="1" t="s">
        <v>53</v>
      </c>
      <c r="H174" s="1">
        <v>455</v>
      </c>
    </row>
    <row r="175" spans="1:8" ht="12.5" x14ac:dyDescent="0.25">
      <c r="A175" s="1">
        <v>173</v>
      </c>
      <c r="B175" s="1">
        <v>2</v>
      </c>
      <c r="C175" s="1" t="s">
        <v>260</v>
      </c>
      <c r="D175" s="1">
        <v>237</v>
      </c>
      <c r="E175" s="1" t="s">
        <v>261</v>
      </c>
      <c r="F175" s="1">
        <v>25</v>
      </c>
      <c r="G175" s="1" t="s">
        <v>55</v>
      </c>
      <c r="H175" s="1">
        <v>374</v>
      </c>
    </row>
    <row r="176" spans="1:8" ht="12.5" x14ac:dyDescent="0.25">
      <c r="A176" s="1">
        <v>174</v>
      </c>
      <c r="B176" s="1">
        <v>2</v>
      </c>
      <c r="C176" s="1" t="s">
        <v>260</v>
      </c>
      <c r="D176" s="1">
        <v>237</v>
      </c>
      <c r="E176" s="1" t="s">
        <v>261</v>
      </c>
      <c r="F176" s="1">
        <v>26</v>
      </c>
      <c r="G176" s="1" t="s">
        <v>57</v>
      </c>
      <c r="H176" s="1">
        <v>638</v>
      </c>
    </row>
    <row r="177" spans="1:8" ht="12.5" x14ac:dyDescent="0.25">
      <c r="A177" s="1">
        <v>175</v>
      </c>
      <c r="B177" s="1">
        <v>2</v>
      </c>
      <c r="C177" s="1" t="s">
        <v>260</v>
      </c>
      <c r="D177" s="1">
        <v>237</v>
      </c>
      <c r="E177" s="1" t="s">
        <v>261</v>
      </c>
      <c r="F177" s="1">
        <v>27</v>
      </c>
      <c r="G177" s="1" t="s">
        <v>59</v>
      </c>
      <c r="H177" s="1">
        <v>369</v>
      </c>
    </row>
    <row r="178" spans="1:8" ht="12.5" x14ac:dyDescent="0.25">
      <c r="A178" s="1">
        <v>176</v>
      </c>
      <c r="B178" s="1">
        <v>2</v>
      </c>
      <c r="C178" s="1" t="s">
        <v>260</v>
      </c>
      <c r="D178" s="1">
        <v>237</v>
      </c>
      <c r="E178" s="1" t="s">
        <v>261</v>
      </c>
      <c r="F178" s="1">
        <v>28</v>
      </c>
      <c r="G178" s="1" t="s">
        <v>61</v>
      </c>
      <c r="H178" s="1">
        <v>454</v>
      </c>
    </row>
    <row r="179" spans="1:8" ht="12.5" x14ac:dyDescent="0.25">
      <c r="A179" s="1">
        <v>177</v>
      </c>
      <c r="B179" s="1">
        <v>2</v>
      </c>
      <c r="C179" s="1" t="s">
        <v>260</v>
      </c>
      <c r="D179" s="1">
        <v>237</v>
      </c>
      <c r="E179" s="1" t="s">
        <v>261</v>
      </c>
      <c r="F179" s="1">
        <v>29</v>
      </c>
      <c r="G179" s="1" t="s">
        <v>63</v>
      </c>
      <c r="H179" s="1">
        <v>373</v>
      </c>
    </row>
    <row r="180" spans="1:8" ht="12.5" x14ac:dyDescent="0.25">
      <c r="A180" s="1">
        <v>178</v>
      </c>
      <c r="B180" s="1">
        <v>2</v>
      </c>
      <c r="C180" s="1" t="s">
        <v>260</v>
      </c>
      <c r="D180" s="1">
        <v>237</v>
      </c>
      <c r="E180" s="1" t="s">
        <v>261</v>
      </c>
      <c r="F180" s="1">
        <v>30</v>
      </c>
      <c r="G180" s="1" t="s">
        <v>65</v>
      </c>
      <c r="H180" s="1">
        <v>458</v>
      </c>
    </row>
    <row r="181" spans="1:8" ht="12.5" x14ac:dyDescent="0.25">
      <c r="A181" s="1">
        <v>179</v>
      </c>
      <c r="B181" s="1">
        <v>2</v>
      </c>
      <c r="C181" s="1" t="s">
        <v>260</v>
      </c>
      <c r="D181" s="1">
        <v>237</v>
      </c>
      <c r="E181" s="1" t="s">
        <v>261</v>
      </c>
      <c r="F181" s="1">
        <v>31</v>
      </c>
      <c r="G181" s="1" t="s">
        <v>67</v>
      </c>
      <c r="H181" s="1">
        <v>371</v>
      </c>
    </row>
    <row r="182" spans="1:8" ht="12.5" x14ac:dyDescent="0.25">
      <c r="A182" s="1">
        <v>180</v>
      </c>
      <c r="B182" s="1">
        <v>2</v>
      </c>
      <c r="C182" s="1" t="s">
        <v>260</v>
      </c>
      <c r="D182" s="1">
        <v>237</v>
      </c>
      <c r="E182" s="1" t="s">
        <v>261</v>
      </c>
      <c r="F182" s="1">
        <v>32</v>
      </c>
      <c r="G182" s="1" t="s">
        <v>69</v>
      </c>
      <c r="H182" s="1">
        <v>455</v>
      </c>
    </row>
    <row r="183" spans="1:8" ht="12.5" x14ac:dyDescent="0.25">
      <c r="A183" s="1">
        <v>181</v>
      </c>
      <c r="B183" s="1">
        <v>2</v>
      </c>
      <c r="C183" s="1" t="s">
        <v>260</v>
      </c>
      <c r="D183" s="1">
        <v>237</v>
      </c>
      <c r="E183" s="1" t="s">
        <v>261</v>
      </c>
      <c r="F183" s="1">
        <v>33</v>
      </c>
      <c r="G183" s="1" t="s">
        <v>71</v>
      </c>
      <c r="H183" s="1">
        <v>374</v>
      </c>
    </row>
    <row r="184" spans="1:8" ht="12.5" x14ac:dyDescent="0.25">
      <c r="A184" s="1">
        <v>182</v>
      </c>
      <c r="B184" s="1">
        <v>2</v>
      </c>
      <c r="C184" s="1" t="s">
        <v>260</v>
      </c>
      <c r="D184" s="1">
        <v>237</v>
      </c>
      <c r="E184" s="1" t="s">
        <v>261</v>
      </c>
      <c r="F184" s="1">
        <v>34</v>
      </c>
      <c r="G184" s="1" t="s">
        <v>73</v>
      </c>
      <c r="H184" s="1">
        <v>316</v>
      </c>
    </row>
    <row r="185" spans="1:8" ht="12.5" x14ac:dyDescent="0.25">
      <c r="A185" s="1">
        <v>183</v>
      </c>
      <c r="B185" s="1">
        <v>2</v>
      </c>
      <c r="C185" s="1" t="s">
        <v>260</v>
      </c>
      <c r="D185" s="1">
        <v>237</v>
      </c>
      <c r="E185" s="1" t="s">
        <v>261</v>
      </c>
      <c r="F185" s="1">
        <v>35</v>
      </c>
      <c r="G185" s="1" t="s">
        <v>75</v>
      </c>
      <c r="H185" s="1">
        <v>645</v>
      </c>
    </row>
    <row r="186" spans="1:8" ht="12.5" x14ac:dyDescent="0.25">
      <c r="A186" s="1">
        <v>184</v>
      </c>
      <c r="B186" s="1">
        <v>2</v>
      </c>
      <c r="C186" s="1" t="s">
        <v>260</v>
      </c>
      <c r="D186" s="1">
        <v>237</v>
      </c>
      <c r="E186" s="1" t="s">
        <v>261</v>
      </c>
      <c r="F186" s="1">
        <v>36</v>
      </c>
      <c r="G186" s="1" t="s">
        <v>77</v>
      </c>
      <c r="H186" s="1">
        <v>273</v>
      </c>
    </row>
    <row r="187" spans="1:8" ht="12.5" x14ac:dyDescent="0.25">
      <c r="A187" s="1">
        <v>185</v>
      </c>
      <c r="B187" s="1">
        <v>2</v>
      </c>
      <c r="C187" s="1" t="s">
        <v>260</v>
      </c>
      <c r="D187" s="1">
        <v>237</v>
      </c>
      <c r="E187" s="1" t="s">
        <v>261</v>
      </c>
      <c r="F187" s="1">
        <v>37</v>
      </c>
      <c r="G187" s="1" t="s">
        <v>79</v>
      </c>
      <c r="H187" s="1">
        <v>440</v>
      </c>
    </row>
    <row r="188" spans="1:8" ht="12.5" x14ac:dyDescent="0.25">
      <c r="A188" s="1">
        <v>186</v>
      </c>
      <c r="B188" s="1">
        <v>2</v>
      </c>
      <c r="C188" s="1" t="s">
        <v>260</v>
      </c>
      <c r="D188" s="1">
        <v>237</v>
      </c>
      <c r="E188" s="1" t="s">
        <v>261</v>
      </c>
      <c r="F188" s="1">
        <v>38</v>
      </c>
      <c r="G188" s="1" t="s">
        <v>81</v>
      </c>
      <c r="H188" s="1">
        <v>440</v>
      </c>
    </row>
    <row r="189" spans="1:8" ht="15.75" customHeight="1" x14ac:dyDescent="0.25">
      <c r="A189">
        <v>187</v>
      </c>
      <c r="B189">
        <v>2</v>
      </c>
      <c r="C189" t="s">
        <v>260</v>
      </c>
      <c r="D189">
        <v>237</v>
      </c>
      <c r="E189" t="s">
        <v>261</v>
      </c>
      <c r="F189">
        <v>39</v>
      </c>
      <c r="G189" t="s">
        <v>83</v>
      </c>
      <c r="H189">
        <v>635</v>
      </c>
    </row>
    <row r="190" spans="1:8" ht="15.75" customHeight="1" x14ac:dyDescent="0.25">
      <c r="A190">
        <v>188</v>
      </c>
      <c r="B190">
        <v>2</v>
      </c>
      <c r="C190" t="s">
        <v>260</v>
      </c>
      <c r="D190">
        <v>237</v>
      </c>
      <c r="E190" t="s">
        <v>261</v>
      </c>
      <c r="F190">
        <v>40</v>
      </c>
      <c r="G190" t="s">
        <v>85</v>
      </c>
      <c r="H190">
        <v>372</v>
      </c>
    </row>
    <row r="191" spans="1:8" ht="15.75" customHeight="1" x14ac:dyDescent="0.25">
      <c r="A191">
        <v>189</v>
      </c>
      <c r="B191">
        <v>2</v>
      </c>
      <c r="C191" t="s">
        <v>260</v>
      </c>
      <c r="D191">
        <v>237</v>
      </c>
      <c r="E191" t="s">
        <v>261</v>
      </c>
      <c r="F191">
        <v>41</v>
      </c>
      <c r="G191" t="s">
        <v>87</v>
      </c>
      <c r="H191">
        <v>409</v>
      </c>
    </row>
    <row r="192" spans="1:8" ht="15.75" customHeight="1" x14ac:dyDescent="0.25">
      <c r="A192">
        <v>190</v>
      </c>
      <c r="B192">
        <v>2</v>
      </c>
      <c r="C192" t="s">
        <v>260</v>
      </c>
      <c r="D192">
        <v>237</v>
      </c>
      <c r="E192" t="s">
        <v>261</v>
      </c>
      <c r="F192">
        <v>42</v>
      </c>
      <c r="G192" t="s">
        <v>89</v>
      </c>
      <c r="H192">
        <v>334</v>
      </c>
    </row>
    <row r="193" spans="1:8" ht="15.75" customHeight="1" x14ac:dyDescent="0.25">
      <c r="A193">
        <v>191</v>
      </c>
      <c r="B193">
        <v>2</v>
      </c>
      <c r="C193" t="s">
        <v>260</v>
      </c>
      <c r="D193">
        <v>237</v>
      </c>
      <c r="E193" t="s">
        <v>261</v>
      </c>
      <c r="F193">
        <v>43</v>
      </c>
      <c r="G193" t="s">
        <v>91</v>
      </c>
      <c r="H193">
        <v>455</v>
      </c>
    </row>
    <row r="194" spans="1:8" ht="15.75" customHeight="1" x14ac:dyDescent="0.25">
      <c r="A194">
        <v>192</v>
      </c>
      <c r="B194">
        <v>2</v>
      </c>
      <c r="C194" t="s">
        <v>260</v>
      </c>
      <c r="D194">
        <v>237</v>
      </c>
      <c r="E194" t="s">
        <v>261</v>
      </c>
      <c r="F194">
        <v>44</v>
      </c>
      <c r="G194" t="s">
        <v>93</v>
      </c>
      <c r="H194">
        <v>459</v>
      </c>
    </row>
    <row r="195" spans="1:8" ht="15.75" customHeight="1" x14ac:dyDescent="0.25">
      <c r="A195">
        <v>193</v>
      </c>
      <c r="B195">
        <v>2</v>
      </c>
      <c r="C195" t="s">
        <v>260</v>
      </c>
      <c r="D195">
        <v>237</v>
      </c>
      <c r="E195" t="s">
        <v>261</v>
      </c>
      <c r="F195">
        <v>45</v>
      </c>
      <c r="G195" t="s">
        <v>95</v>
      </c>
      <c r="H195">
        <v>305</v>
      </c>
    </row>
    <row r="196" spans="1:8" ht="15.75" customHeight="1" x14ac:dyDescent="0.25">
      <c r="A196">
        <v>194</v>
      </c>
      <c r="B196">
        <v>2</v>
      </c>
      <c r="C196" t="s">
        <v>260</v>
      </c>
      <c r="D196">
        <v>237</v>
      </c>
      <c r="E196" t="s">
        <v>261</v>
      </c>
      <c r="F196">
        <v>49</v>
      </c>
      <c r="G196" t="s">
        <v>97</v>
      </c>
      <c r="H196">
        <v>411</v>
      </c>
    </row>
    <row r="197" spans="1:8" ht="15.75" customHeight="1" x14ac:dyDescent="0.25">
      <c r="A197">
        <v>195</v>
      </c>
      <c r="B197">
        <v>2</v>
      </c>
      <c r="C197" t="s">
        <v>260</v>
      </c>
      <c r="D197">
        <v>237</v>
      </c>
      <c r="E197" t="s">
        <v>261</v>
      </c>
      <c r="F197">
        <v>50</v>
      </c>
      <c r="G197" t="s">
        <v>99</v>
      </c>
      <c r="H197">
        <v>373</v>
      </c>
    </row>
    <row r="198" spans="1:8" ht="15.75" customHeight="1" x14ac:dyDescent="0.25">
      <c r="A198">
        <v>196</v>
      </c>
      <c r="B198">
        <v>2</v>
      </c>
      <c r="C198" t="s">
        <v>260</v>
      </c>
      <c r="D198">
        <v>237</v>
      </c>
      <c r="E198" t="s">
        <v>261</v>
      </c>
      <c r="F198">
        <v>51</v>
      </c>
      <c r="G198" t="s">
        <v>101</v>
      </c>
      <c r="H198">
        <v>375</v>
      </c>
    </row>
    <row r="199" spans="1:8" ht="15.75" customHeight="1" x14ac:dyDescent="0.25">
      <c r="A199">
        <v>197</v>
      </c>
      <c r="B199">
        <v>2</v>
      </c>
      <c r="C199" t="s">
        <v>260</v>
      </c>
      <c r="D199">
        <v>237</v>
      </c>
      <c r="E199" t="s">
        <v>261</v>
      </c>
      <c r="F199">
        <v>52</v>
      </c>
      <c r="G199" t="s">
        <v>103</v>
      </c>
      <c r="H199">
        <v>129</v>
      </c>
    </row>
    <row r="200" spans="1:8" ht="15.75" customHeight="1" x14ac:dyDescent="0.25">
      <c r="A200">
        <v>198</v>
      </c>
      <c r="B200">
        <v>2</v>
      </c>
      <c r="C200" t="s">
        <v>260</v>
      </c>
      <c r="D200">
        <v>237</v>
      </c>
      <c r="E200" t="s">
        <v>261</v>
      </c>
      <c r="F200">
        <v>53</v>
      </c>
      <c r="G200" t="s">
        <v>105</v>
      </c>
      <c r="H200">
        <v>225</v>
      </c>
    </row>
    <row r="201" spans="1:8" ht="15.75" customHeight="1" x14ac:dyDescent="0.25">
      <c r="A201">
        <v>199</v>
      </c>
      <c r="B201">
        <v>2</v>
      </c>
      <c r="C201" t="s">
        <v>260</v>
      </c>
      <c r="D201">
        <v>237</v>
      </c>
      <c r="E201" t="s">
        <v>261</v>
      </c>
      <c r="F201">
        <v>54</v>
      </c>
      <c r="G201" t="s">
        <v>107</v>
      </c>
      <c r="H201">
        <v>226</v>
      </c>
    </row>
    <row r="202" spans="1:8" ht="15.75" customHeight="1" x14ac:dyDescent="0.25">
      <c r="A202">
        <v>200</v>
      </c>
      <c r="B202">
        <v>2</v>
      </c>
      <c r="C202" t="s">
        <v>260</v>
      </c>
      <c r="D202">
        <v>237</v>
      </c>
      <c r="E202" t="s">
        <v>261</v>
      </c>
      <c r="F202">
        <v>55</v>
      </c>
      <c r="G202" t="s">
        <v>109</v>
      </c>
      <c r="H202">
        <v>129</v>
      </c>
    </row>
    <row r="203" spans="1:8" ht="15.75" customHeight="1" x14ac:dyDescent="0.25">
      <c r="A203">
        <v>201</v>
      </c>
      <c r="B203">
        <v>2</v>
      </c>
      <c r="C203" t="s">
        <v>260</v>
      </c>
      <c r="D203">
        <v>237</v>
      </c>
      <c r="E203" t="s">
        <v>261</v>
      </c>
      <c r="F203">
        <v>56</v>
      </c>
      <c r="G203" t="s">
        <v>111</v>
      </c>
      <c r="H203">
        <v>426</v>
      </c>
    </row>
    <row r="204" spans="1:8" ht="15.75" customHeight="1" x14ac:dyDescent="0.25">
      <c r="A204">
        <v>202</v>
      </c>
      <c r="B204">
        <v>2</v>
      </c>
      <c r="C204" t="s">
        <v>260</v>
      </c>
      <c r="D204">
        <v>237</v>
      </c>
      <c r="E204" t="s">
        <v>261</v>
      </c>
      <c r="F204">
        <v>57</v>
      </c>
      <c r="G204" t="s">
        <v>113</v>
      </c>
      <c r="H204">
        <v>134</v>
      </c>
    </row>
    <row r="205" spans="1:8" ht="15.75" customHeight="1" x14ac:dyDescent="0.25">
      <c r="A205">
        <v>203</v>
      </c>
      <c r="B205">
        <v>2</v>
      </c>
      <c r="C205" t="s">
        <v>260</v>
      </c>
      <c r="D205">
        <v>237</v>
      </c>
      <c r="E205" t="s">
        <v>261</v>
      </c>
      <c r="F205">
        <v>58</v>
      </c>
      <c r="G205" t="s">
        <v>115</v>
      </c>
      <c r="H205">
        <v>213</v>
      </c>
    </row>
    <row r="206" spans="1:8" ht="15.75" customHeight="1" x14ac:dyDescent="0.25">
      <c r="A206">
        <v>204</v>
      </c>
      <c r="B206">
        <v>2</v>
      </c>
      <c r="C206" t="s">
        <v>260</v>
      </c>
      <c r="D206">
        <v>237</v>
      </c>
      <c r="E206" t="s">
        <v>261</v>
      </c>
      <c r="F206">
        <v>59</v>
      </c>
      <c r="G206" t="s">
        <v>117</v>
      </c>
      <c r="H206">
        <v>212</v>
      </c>
    </row>
    <row r="207" spans="1:8" ht="15.75" customHeight="1" x14ac:dyDescent="0.25">
      <c r="A207">
        <v>205</v>
      </c>
      <c r="B207">
        <v>2</v>
      </c>
      <c r="C207" t="s">
        <v>260</v>
      </c>
      <c r="D207">
        <v>237</v>
      </c>
      <c r="E207" t="s">
        <v>261</v>
      </c>
      <c r="F207">
        <v>60</v>
      </c>
      <c r="G207" t="s">
        <v>119</v>
      </c>
      <c r="H207">
        <v>251</v>
      </c>
    </row>
    <row r="208" spans="1:8" ht="15.75" customHeight="1" x14ac:dyDescent="0.25">
      <c r="A208">
        <v>206</v>
      </c>
      <c r="B208">
        <v>2</v>
      </c>
      <c r="C208" t="s">
        <v>260</v>
      </c>
      <c r="D208">
        <v>237</v>
      </c>
      <c r="E208" t="s">
        <v>261</v>
      </c>
      <c r="F208">
        <v>61</v>
      </c>
      <c r="G208" t="s">
        <v>121</v>
      </c>
      <c r="H208">
        <v>259</v>
      </c>
    </row>
    <row r="209" spans="1:8" ht="15.75" customHeight="1" x14ac:dyDescent="0.25">
      <c r="A209">
        <v>207</v>
      </c>
      <c r="B209">
        <v>2</v>
      </c>
      <c r="C209" t="s">
        <v>260</v>
      </c>
      <c r="D209">
        <v>237</v>
      </c>
      <c r="E209" t="s">
        <v>261</v>
      </c>
      <c r="F209">
        <v>62</v>
      </c>
      <c r="G209" t="s">
        <v>123</v>
      </c>
      <c r="H209">
        <v>179</v>
      </c>
    </row>
    <row r="210" spans="1:8" ht="15.75" customHeight="1" x14ac:dyDescent="0.25">
      <c r="A210">
        <v>208</v>
      </c>
      <c r="B210">
        <v>2</v>
      </c>
      <c r="C210" t="s">
        <v>260</v>
      </c>
      <c r="D210">
        <v>237</v>
      </c>
      <c r="E210" t="s">
        <v>261</v>
      </c>
      <c r="F210">
        <v>63</v>
      </c>
      <c r="G210" t="s">
        <v>125</v>
      </c>
      <c r="H210">
        <v>257</v>
      </c>
    </row>
    <row r="211" spans="1:8" ht="15.75" customHeight="1" x14ac:dyDescent="0.25">
      <c r="A211">
        <v>209</v>
      </c>
      <c r="B211">
        <v>2</v>
      </c>
      <c r="C211" t="s">
        <v>260</v>
      </c>
      <c r="D211">
        <v>237</v>
      </c>
      <c r="E211" t="s">
        <v>261</v>
      </c>
      <c r="F211">
        <v>64</v>
      </c>
      <c r="G211" t="s">
        <v>127</v>
      </c>
      <c r="H211">
        <v>178</v>
      </c>
    </row>
    <row r="212" spans="1:8" ht="15.75" customHeight="1" x14ac:dyDescent="0.25">
      <c r="A212">
        <v>210</v>
      </c>
      <c r="B212">
        <v>2</v>
      </c>
      <c r="C212" t="s">
        <v>260</v>
      </c>
      <c r="D212">
        <v>237</v>
      </c>
      <c r="E212" t="s">
        <v>261</v>
      </c>
      <c r="F212">
        <v>65</v>
      </c>
      <c r="G212" t="s">
        <v>129</v>
      </c>
      <c r="H212">
        <v>131</v>
      </c>
    </row>
    <row r="213" spans="1:8" ht="15.75" customHeight="1" x14ac:dyDescent="0.25">
      <c r="A213">
        <v>211</v>
      </c>
      <c r="B213">
        <v>2</v>
      </c>
      <c r="C213" t="s">
        <v>260</v>
      </c>
      <c r="D213">
        <v>237</v>
      </c>
      <c r="E213" t="s">
        <v>261</v>
      </c>
      <c r="F213">
        <v>66</v>
      </c>
      <c r="G213" t="s">
        <v>131</v>
      </c>
      <c r="H213">
        <v>224</v>
      </c>
    </row>
    <row r="214" spans="1:8" ht="15.75" customHeight="1" x14ac:dyDescent="0.25">
      <c r="A214">
        <v>212</v>
      </c>
      <c r="B214">
        <v>2</v>
      </c>
      <c r="C214" t="s">
        <v>260</v>
      </c>
      <c r="D214">
        <v>237</v>
      </c>
      <c r="E214" t="s">
        <v>261</v>
      </c>
      <c r="F214">
        <v>67</v>
      </c>
      <c r="G214" t="s">
        <v>133</v>
      </c>
      <c r="H214">
        <v>156</v>
      </c>
    </row>
    <row r="215" spans="1:8" ht="15.75" customHeight="1" x14ac:dyDescent="0.25">
      <c r="A215">
        <v>213</v>
      </c>
      <c r="B215">
        <v>2</v>
      </c>
      <c r="C215" t="s">
        <v>260</v>
      </c>
      <c r="D215">
        <v>237</v>
      </c>
      <c r="E215" t="s">
        <v>261</v>
      </c>
      <c r="F215">
        <v>68</v>
      </c>
      <c r="G215" t="s">
        <v>135</v>
      </c>
      <c r="H215">
        <v>227</v>
      </c>
    </row>
    <row r="216" spans="1:8" ht="15.75" customHeight="1" x14ac:dyDescent="0.25">
      <c r="A216">
        <v>214</v>
      </c>
      <c r="B216">
        <v>2</v>
      </c>
      <c r="C216" t="s">
        <v>260</v>
      </c>
      <c r="D216">
        <v>237</v>
      </c>
      <c r="E216" t="s">
        <v>261</v>
      </c>
      <c r="F216">
        <v>69</v>
      </c>
      <c r="G216" t="s">
        <v>137</v>
      </c>
      <c r="H216">
        <v>233</v>
      </c>
    </row>
    <row r="217" spans="1:8" ht="15.75" customHeight="1" x14ac:dyDescent="0.25">
      <c r="A217">
        <v>215</v>
      </c>
      <c r="B217">
        <v>2</v>
      </c>
      <c r="C217" t="s">
        <v>260</v>
      </c>
      <c r="D217">
        <v>237</v>
      </c>
      <c r="E217" t="s">
        <v>261</v>
      </c>
      <c r="F217">
        <v>70</v>
      </c>
      <c r="G217" t="s">
        <v>139</v>
      </c>
      <c r="H217">
        <v>237</v>
      </c>
    </row>
    <row r="218" spans="1:8" ht="15.75" customHeight="1" x14ac:dyDescent="0.25">
      <c r="A218">
        <v>216</v>
      </c>
      <c r="B218">
        <v>2</v>
      </c>
      <c r="C218" t="s">
        <v>260</v>
      </c>
      <c r="D218">
        <v>237</v>
      </c>
      <c r="E218" t="s">
        <v>261</v>
      </c>
      <c r="F218">
        <v>71</v>
      </c>
      <c r="G218" t="s">
        <v>141</v>
      </c>
      <c r="H218">
        <v>226</v>
      </c>
    </row>
    <row r="219" spans="1:8" ht="15.75" customHeight="1" x14ac:dyDescent="0.25">
      <c r="A219">
        <v>217</v>
      </c>
      <c r="B219">
        <v>2</v>
      </c>
      <c r="C219" t="s">
        <v>260</v>
      </c>
      <c r="D219">
        <v>237</v>
      </c>
      <c r="E219" t="s">
        <v>261</v>
      </c>
      <c r="F219">
        <v>72</v>
      </c>
      <c r="G219" t="s">
        <v>143</v>
      </c>
      <c r="H219">
        <v>128</v>
      </c>
    </row>
    <row r="220" spans="1:8" ht="15.75" customHeight="1" x14ac:dyDescent="0.25">
      <c r="A220">
        <v>218</v>
      </c>
      <c r="B220">
        <v>2</v>
      </c>
      <c r="C220" t="s">
        <v>260</v>
      </c>
      <c r="D220">
        <v>237</v>
      </c>
      <c r="E220" t="s">
        <v>261</v>
      </c>
      <c r="F220">
        <v>73</v>
      </c>
      <c r="G220" t="s">
        <v>145</v>
      </c>
      <c r="H220">
        <v>263</v>
      </c>
    </row>
    <row r="221" spans="1:8" ht="15.75" customHeight="1" x14ac:dyDescent="0.25">
      <c r="A221">
        <v>219</v>
      </c>
      <c r="B221">
        <v>2</v>
      </c>
      <c r="C221" t="s">
        <v>260</v>
      </c>
      <c r="D221">
        <v>237</v>
      </c>
      <c r="E221" t="s">
        <v>261</v>
      </c>
      <c r="F221">
        <v>74</v>
      </c>
      <c r="G221" t="s">
        <v>147</v>
      </c>
      <c r="H221">
        <v>177</v>
      </c>
    </row>
    <row r="222" spans="1:8" ht="15.75" customHeight="1" x14ac:dyDescent="0.25">
      <c r="A222">
        <v>220</v>
      </c>
      <c r="B222">
        <v>2</v>
      </c>
      <c r="C222" t="s">
        <v>260</v>
      </c>
      <c r="D222">
        <v>237</v>
      </c>
      <c r="E222" t="s">
        <v>261</v>
      </c>
      <c r="F222">
        <v>75</v>
      </c>
      <c r="G222" t="s">
        <v>149</v>
      </c>
      <c r="H222">
        <v>180</v>
      </c>
    </row>
    <row r="223" spans="1:8" ht="15.75" customHeight="1" x14ac:dyDescent="0.25">
      <c r="A223">
        <v>221</v>
      </c>
      <c r="B223">
        <v>2</v>
      </c>
      <c r="C223" t="s">
        <v>260</v>
      </c>
      <c r="D223">
        <v>237</v>
      </c>
      <c r="E223" t="s">
        <v>261</v>
      </c>
      <c r="F223">
        <v>76</v>
      </c>
      <c r="G223" t="s">
        <v>151</v>
      </c>
      <c r="H223">
        <v>262</v>
      </c>
    </row>
    <row r="224" spans="1:8" ht="15.75" customHeight="1" x14ac:dyDescent="0.25">
      <c r="A224">
        <v>222</v>
      </c>
      <c r="B224">
        <v>2</v>
      </c>
      <c r="C224" t="s">
        <v>260</v>
      </c>
      <c r="D224">
        <v>237</v>
      </c>
      <c r="E224" t="s">
        <v>261</v>
      </c>
      <c r="F224">
        <v>77</v>
      </c>
      <c r="G224" t="s">
        <v>153</v>
      </c>
      <c r="H224">
        <v>207</v>
      </c>
    </row>
    <row r="225" spans="1:8" ht="15.75" customHeight="1" x14ac:dyDescent="0.25">
      <c r="A225">
        <v>223</v>
      </c>
      <c r="B225">
        <v>2</v>
      </c>
      <c r="C225" t="s">
        <v>260</v>
      </c>
      <c r="D225">
        <v>237</v>
      </c>
      <c r="E225" t="s">
        <v>261</v>
      </c>
      <c r="F225">
        <v>78</v>
      </c>
      <c r="G225" t="s">
        <v>155</v>
      </c>
      <c r="H225">
        <v>216</v>
      </c>
    </row>
    <row r="226" spans="1:8" ht="15.75" customHeight="1" x14ac:dyDescent="0.25">
      <c r="A226">
        <v>224</v>
      </c>
      <c r="B226">
        <v>2</v>
      </c>
      <c r="C226" t="s">
        <v>260</v>
      </c>
      <c r="D226">
        <v>237</v>
      </c>
      <c r="E226" t="s">
        <v>261</v>
      </c>
      <c r="F226">
        <v>79</v>
      </c>
      <c r="G226" t="s">
        <v>157</v>
      </c>
      <c r="H226">
        <v>213</v>
      </c>
    </row>
    <row r="227" spans="1:8" ht="15.75" customHeight="1" x14ac:dyDescent="0.25">
      <c r="A227">
        <v>225</v>
      </c>
      <c r="B227">
        <v>2</v>
      </c>
      <c r="C227" t="s">
        <v>260</v>
      </c>
      <c r="D227">
        <v>237</v>
      </c>
      <c r="E227" t="s">
        <v>261</v>
      </c>
      <c r="F227">
        <v>80</v>
      </c>
      <c r="G227" t="s">
        <v>159</v>
      </c>
      <c r="H227">
        <v>135</v>
      </c>
    </row>
    <row r="228" spans="1:8" ht="15.75" customHeight="1" x14ac:dyDescent="0.25">
      <c r="A228">
        <v>226</v>
      </c>
      <c r="B228">
        <v>2</v>
      </c>
      <c r="C228" t="s">
        <v>260</v>
      </c>
      <c r="D228">
        <v>237</v>
      </c>
      <c r="E228" t="s">
        <v>261</v>
      </c>
      <c r="F228">
        <v>81</v>
      </c>
      <c r="G228" t="s">
        <v>161</v>
      </c>
      <c r="H228">
        <v>245</v>
      </c>
    </row>
    <row r="229" spans="1:8" ht="15.75" customHeight="1" x14ac:dyDescent="0.25">
      <c r="A229">
        <v>227</v>
      </c>
      <c r="B229">
        <v>2</v>
      </c>
      <c r="C229" t="s">
        <v>260</v>
      </c>
      <c r="D229">
        <v>237</v>
      </c>
      <c r="E229" t="s">
        <v>261</v>
      </c>
      <c r="F229">
        <v>82</v>
      </c>
      <c r="G229" t="s">
        <v>162</v>
      </c>
      <c r="H229">
        <v>272</v>
      </c>
    </row>
    <row r="230" spans="1:8" ht="15.75" customHeight="1" x14ac:dyDescent="0.25">
      <c r="A230">
        <v>228</v>
      </c>
      <c r="B230">
        <v>2</v>
      </c>
      <c r="C230" t="s">
        <v>260</v>
      </c>
      <c r="D230">
        <v>237</v>
      </c>
      <c r="E230" t="s">
        <v>261</v>
      </c>
      <c r="F230">
        <v>83</v>
      </c>
      <c r="G230" t="s">
        <v>164</v>
      </c>
      <c r="H230">
        <v>680</v>
      </c>
    </row>
    <row r="231" spans="1:8" ht="15.75" customHeight="1" x14ac:dyDescent="0.25">
      <c r="A231">
        <v>229</v>
      </c>
      <c r="B231">
        <v>2</v>
      </c>
      <c r="C231" t="s">
        <v>260</v>
      </c>
      <c r="D231">
        <v>237</v>
      </c>
      <c r="E231" t="s">
        <v>261</v>
      </c>
      <c r="F231">
        <v>84</v>
      </c>
      <c r="G231" t="s">
        <v>166</v>
      </c>
      <c r="H231">
        <v>681</v>
      </c>
    </row>
    <row r="232" spans="1:8" ht="15.75" customHeight="1" x14ac:dyDescent="0.25">
      <c r="A232">
        <v>230</v>
      </c>
      <c r="B232">
        <v>2</v>
      </c>
      <c r="C232" t="s">
        <v>260</v>
      </c>
      <c r="D232">
        <v>237</v>
      </c>
      <c r="E232" t="s">
        <v>261</v>
      </c>
      <c r="F232">
        <v>85</v>
      </c>
      <c r="G232" t="s">
        <v>168</v>
      </c>
      <c r="H232">
        <v>226</v>
      </c>
    </row>
    <row r="233" spans="1:8" ht="15.75" customHeight="1" x14ac:dyDescent="0.25">
      <c r="A233">
        <v>231</v>
      </c>
      <c r="B233">
        <v>2</v>
      </c>
      <c r="C233" t="s">
        <v>260</v>
      </c>
      <c r="D233">
        <v>237</v>
      </c>
      <c r="E233" t="s">
        <v>261</v>
      </c>
      <c r="F233">
        <v>86</v>
      </c>
      <c r="G233" t="s">
        <v>170</v>
      </c>
      <c r="H233">
        <v>226</v>
      </c>
    </row>
    <row r="234" spans="1:8" ht="15.75" customHeight="1" x14ac:dyDescent="0.25">
      <c r="A234">
        <v>232</v>
      </c>
      <c r="B234">
        <v>2</v>
      </c>
      <c r="C234" t="s">
        <v>260</v>
      </c>
      <c r="D234">
        <v>237</v>
      </c>
      <c r="E234" t="s">
        <v>261</v>
      </c>
      <c r="F234">
        <v>87</v>
      </c>
      <c r="G234" t="s">
        <v>171</v>
      </c>
      <c r="H234">
        <v>271</v>
      </c>
    </row>
    <row r="235" spans="1:8" ht="15.75" customHeight="1" x14ac:dyDescent="0.25">
      <c r="A235">
        <v>233</v>
      </c>
      <c r="B235">
        <v>2</v>
      </c>
      <c r="C235" t="s">
        <v>260</v>
      </c>
      <c r="D235">
        <v>237</v>
      </c>
      <c r="E235" t="s">
        <v>261</v>
      </c>
      <c r="F235">
        <v>88</v>
      </c>
      <c r="G235" t="s">
        <v>173</v>
      </c>
      <c r="H235">
        <v>1234</v>
      </c>
    </row>
    <row r="236" spans="1:8" ht="15.75" customHeight="1" x14ac:dyDescent="0.25">
      <c r="A236">
        <v>234</v>
      </c>
      <c r="B236">
        <v>2</v>
      </c>
      <c r="C236" t="s">
        <v>260</v>
      </c>
      <c r="D236">
        <v>237</v>
      </c>
      <c r="E236" t="s">
        <v>261</v>
      </c>
      <c r="F236">
        <v>89</v>
      </c>
      <c r="G236" t="s">
        <v>175</v>
      </c>
      <c r="H236">
        <v>1017</v>
      </c>
    </row>
    <row r="237" spans="1:8" ht="15.75" customHeight="1" x14ac:dyDescent="0.25">
      <c r="A237">
        <v>235</v>
      </c>
      <c r="B237">
        <v>2</v>
      </c>
      <c r="C237" t="s">
        <v>260</v>
      </c>
      <c r="D237">
        <v>237</v>
      </c>
      <c r="E237" t="s">
        <v>261</v>
      </c>
      <c r="F237">
        <v>90</v>
      </c>
      <c r="G237" t="s">
        <v>177</v>
      </c>
      <c r="H237">
        <v>454</v>
      </c>
    </row>
    <row r="238" spans="1:8" ht="15.75" customHeight="1" x14ac:dyDescent="0.25">
      <c r="A238">
        <v>236</v>
      </c>
      <c r="B238">
        <v>2</v>
      </c>
      <c r="C238" t="s">
        <v>260</v>
      </c>
      <c r="D238">
        <v>237</v>
      </c>
      <c r="E238" t="s">
        <v>261</v>
      </c>
      <c r="F238">
        <v>91</v>
      </c>
      <c r="G238" t="s">
        <v>179</v>
      </c>
      <c r="H238">
        <v>1013</v>
      </c>
    </row>
    <row r="239" spans="1:8" ht="15.75" customHeight="1" x14ac:dyDescent="0.25">
      <c r="A239">
        <v>237</v>
      </c>
      <c r="B239">
        <v>2</v>
      </c>
      <c r="C239" t="s">
        <v>260</v>
      </c>
      <c r="D239">
        <v>237</v>
      </c>
      <c r="E239" t="s">
        <v>261</v>
      </c>
      <c r="F239">
        <v>92</v>
      </c>
      <c r="G239" t="s">
        <v>181</v>
      </c>
      <c r="H239">
        <v>1234</v>
      </c>
    </row>
    <row r="240" spans="1:8" ht="15.75" customHeight="1" x14ac:dyDescent="0.25">
      <c r="A240">
        <v>238</v>
      </c>
      <c r="B240">
        <v>2</v>
      </c>
      <c r="C240" t="s">
        <v>260</v>
      </c>
      <c r="D240">
        <v>237</v>
      </c>
      <c r="E240" t="s">
        <v>261</v>
      </c>
      <c r="F240">
        <v>93</v>
      </c>
      <c r="G240" t="s">
        <v>183</v>
      </c>
      <c r="H240">
        <v>1951</v>
      </c>
    </row>
    <row r="241" spans="1:8" ht="15.75" customHeight="1" x14ac:dyDescent="0.25">
      <c r="A241">
        <v>239</v>
      </c>
      <c r="B241">
        <v>2</v>
      </c>
      <c r="C241" t="s">
        <v>260</v>
      </c>
      <c r="D241">
        <v>237</v>
      </c>
      <c r="E241" t="s">
        <v>261</v>
      </c>
      <c r="F241">
        <v>94</v>
      </c>
      <c r="G241" t="s">
        <v>184</v>
      </c>
      <c r="H241">
        <v>328</v>
      </c>
    </row>
    <row r="242" spans="1:8" ht="15.75" customHeight="1" x14ac:dyDescent="0.25">
      <c r="A242">
        <v>240</v>
      </c>
      <c r="B242">
        <v>2</v>
      </c>
      <c r="C242" t="s">
        <v>260</v>
      </c>
      <c r="D242">
        <v>237</v>
      </c>
      <c r="E242" t="s">
        <v>261</v>
      </c>
      <c r="F242">
        <v>95</v>
      </c>
      <c r="G242" t="s">
        <v>186</v>
      </c>
      <c r="H242">
        <v>152</v>
      </c>
    </row>
    <row r="243" spans="1:8" ht="15.75" customHeight="1" x14ac:dyDescent="0.25">
      <c r="A243">
        <v>241</v>
      </c>
      <c r="B243">
        <v>2</v>
      </c>
      <c r="C243" t="s">
        <v>260</v>
      </c>
      <c r="D243">
        <v>237</v>
      </c>
      <c r="E243" t="s">
        <v>261</v>
      </c>
      <c r="F243">
        <v>96</v>
      </c>
      <c r="G243" t="s">
        <v>188</v>
      </c>
      <c r="H243">
        <v>228</v>
      </c>
    </row>
    <row r="244" spans="1:8" ht="15.75" customHeight="1" x14ac:dyDescent="0.25">
      <c r="A244">
        <v>242</v>
      </c>
      <c r="B244">
        <v>2</v>
      </c>
      <c r="C244" t="s">
        <v>260</v>
      </c>
      <c r="D244">
        <v>237</v>
      </c>
      <c r="E244" t="s">
        <v>261</v>
      </c>
      <c r="F244">
        <v>97</v>
      </c>
      <c r="G244" t="s">
        <v>190</v>
      </c>
      <c r="H244">
        <v>263</v>
      </c>
    </row>
    <row r="245" spans="1:8" ht="15.75" customHeight="1" x14ac:dyDescent="0.25">
      <c r="A245">
        <v>243</v>
      </c>
      <c r="B245">
        <v>2</v>
      </c>
      <c r="C245" t="s">
        <v>260</v>
      </c>
      <c r="D245">
        <v>237</v>
      </c>
      <c r="E245" t="s">
        <v>261</v>
      </c>
      <c r="F245">
        <v>98</v>
      </c>
      <c r="G245" t="s">
        <v>192</v>
      </c>
      <c r="H245">
        <v>155</v>
      </c>
    </row>
    <row r="246" spans="1:8" ht="15.75" customHeight="1" x14ac:dyDescent="0.25">
      <c r="A246">
        <v>244</v>
      </c>
      <c r="B246">
        <v>2</v>
      </c>
      <c r="C246" t="s">
        <v>260</v>
      </c>
      <c r="D246">
        <v>237</v>
      </c>
      <c r="E246" t="s">
        <v>261</v>
      </c>
      <c r="F246">
        <v>99</v>
      </c>
      <c r="G246" t="s">
        <v>194</v>
      </c>
      <c r="H246">
        <v>152</v>
      </c>
    </row>
    <row r="247" spans="1:8" ht="15.75" customHeight="1" x14ac:dyDescent="0.25">
      <c r="A247">
        <v>245</v>
      </c>
      <c r="B247">
        <v>2</v>
      </c>
      <c r="C247" t="s">
        <v>260</v>
      </c>
      <c r="D247">
        <v>237</v>
      </c>
      <c r="E247" t="s">
        <v>261</v>
      </c>
      <c r="F247">
        <v>100</v>
      </c>
      <c r="G247" t="s">
        <v>196</v>
      </c>
      <c r="H247">
        <v>166</v>
      </c>
    </row>
    <row r="248" spans="1:8" ht="15.75" customHeight="1" x14ac:dyDescent="0.25">
      <c r="A248">
        <v>246</v>
      </c>
      <c r="B248">
        <v>2</v>
      </c>
      <c r="C248" t="s">
        <v>260</v>
      </c>
      <c r="D248">
        <v>237</v>
      </c>
      <c r="E248" t="s">
        <v>261</v>
      </c>
      <c r="F248">
        <v>101</v>
      </c>
      <c r="G248" t="s">
        <v>198</v>
      </c>
      <c r="H248">
        <v>798</v>
      </c>
    </row>
    <row r="249" spans="1:8" ht="15.75" customHeight="1" x14ac:dyDescent="0.25">
      <c r="A249">
        <v>247</v>
      </c>
      <c r="B249">
        <v>2</v>
      </c>
      <c r="C249" t="s">
        <v>260</v>
      </c>
      <c r="D249">
        <v>237</v>
      </c>
      <c r="E249" t="s">
        <v>261</v>
      </c>
      <c r="F249">
        <v>102</v>
      </c>
      <c r="G249" t="s">
        <v>200</v>
      </c>
      <c r="H249">
        <v>213</v>
      </c>
    </row>
    <row r="250" spans="1:8" ht="15.75" customHeight="1" x14ac:dyDescent="0.25">
      <c r="A250">
        <v>248</v>
      </c>
      <c r="B250">
        <v>2</v>
      </c>
      <c r="C250" t="s">
        <v>260</v>
      </c>
      <c r="D250">
        <v>237</v>
      </c>
      <c r="E250" t="s">
        <v>261</v>
      </c>
      <c r="F250">
        <v>103</v>
      </c>
      <c r="G250" t="s">
        <v>202</v>
      </c>
      <c r="H250">
        <v>217</v>
      </c>
    </row>
    <row r="251" spans="1:8" ht="15.75" customHeight="1" x14ac:dyDescent="0.25">
      <c r="A251">
        <v>249</v>
      </c>
      <c r="B251">
        <v>2</v>
      </c>
      <c r="C251" t="s">
        <v>260</v>
      </c>
      <c r="D251">
        <v>237</v>
      </c>
      <c r="E251" t="s">
        <v>261</v>
      </c>
      <c r="F251">
        <v>106</v>
      </c>
      <c r="G251" t="s">
        <v>206</v>
      </c>
      <c r="H251">
        <v>213</v>
      </c>
    </row>
    <row r="252" spans="1:8" ht="15.75" customHeight="1" x14ac:dyDescent="0.25">
      <c r="A252">
        <v>250</v>
      </c>
      <c r="B252">
        <v>2</v>
      </c>
      <c r="C252" t="s">
        <v>260</v>
      </c>
      <c r="D252">
        <v>237</v>
      </c>
      <c r="E252" t="s">
        <v>261</v>
      </c>
      <c r="F252">
        <v>107</v>
      </c>
      <c r="G252" t="s">
        <v>208</v>
      </c>
      <c r="H252">
        <v>321</v>
      </c>
    </row>
    <row r="253" spans="1:8" ht="15.75" customHeight="1" x14ac:dyDescent="0.25">
      <c r="A253">
        <v>251</v>
      </c>
      <c r="B253">
        <v>2</v>
      </c>
      <c r="C253" t="s">
        <v>260</v>
      </c>
      <c r="D253">
        <v>237</v>
      </c>
      <c r="E253" t="s">
        <v>261</v>
      </c>
      <c r="F253">
        <v>108</v>
      </c>
      <c r="G253" t="s">
        <v>210</v>
      </c>
      <c r="H253">
        <v>826</v>
      </c>
    </row>
    <row r="254" spans="1:8" ht="15.75" customHeight="1" x14ac:dyDescent="0.25">
      <c r="A254">
        <v>252</v>
      </c>
      <c r="B254">
        <v>2</v>
      </c>
      <c r="C254" t="s">
        <v>260</v>
      </c>
      <c r="D254">
        <v>237</v>
      </c>
      <c r="E254" t="s">
        <v>261</v>
      </c>
      <c r="F254">
        <v>110</v>
      </c>
      <c r="G254" t="s">
        <v>213</v>
      </c>
      <c r="H254">
        <v>593</v>
      </c>
    </row>
    <row r="255" spans="1:8" ht="15.75" customHeight="1" x14ac:dyDescent="0.25">
      <c r="A255">
        <v>253</v>
      </c>
      <c r="B255">
        <v>2</v>
      </c>
      <c r="C255" t="s">
        <v>260</v>
      </c>
      <c r="D255">
        <v>237</v>
      </c>
      <c r="E255" t="s">
        <v>261</v>
      </c>
      <c r="F255">
        <v>111</v>
      </c>
      <c r="G255" t="s">
        <v>215</v>
      </c>
      <c r="H255">
        <v>639</v>
      </c>
    </row>
    <row r="256" spans="1:8" ht="15.75" customHeight="1" x14ac:dyDescent="0.25">
      <c r="A256">
        <v>254</v>
      </c>
      <c r="B256">
        <v>2</v>
      </c>
      <c r="C256" t="s">
        <v>260</v>
      </c>
      <c r="D256">
        <v>237</v>
      </c>
      <c r="E256" t="s">
        <v>261</v>
      </c>
      <c r="F256">
        <v>112</v>
      </c>
      <c r="G256" t="s">
        <v>217</v>
      </c>
      <c r="H256">
        <v>611</v>
      </c>
    </row>
    <row r="257" spans="1:8" ht="15.75" customHeight="1" x14ac:dyDescent="0.25">
      <c r="A257">
        <v>255</v>
      </c>
      <c r="B257">
        <v>2</v>
      </c>
      <c r="C257" t="s">
        <v>260</v>
      </c>
      <c r="D257">
        <v>237</v>
      </c>
      <c r="E257" t="s">
        <v>261</v>
      </c>
      <c r="F257">
        <v>113</v>
      </c>
      <c r="G257" t="s">
        <v>219</v>
      </c>
      <c r="H257">
        <v>622</v>
      </c>
    </row>
    <row r="258" spans="1:8" ht="15.75" customHeight="1" x14ac:dyDescent="0.25">
      <c r="A258">
        <v>256</v>
      </c>
      <c r="B258">
        <v>2</v>
      </c>
      <c r="C258" t="s">
        <v>260</v>
      </c>
      <c r="D258">
        <v>237</v>
      </c>
      <c r="E258" t="s">
        <v>261</v>
      </c>
      <c r="F258">
        <v>114</v>
      </c>
      <c r="G258" t="s">
        <v>221</v>
      </c>
      <c r="H258">
        <v>214</v>
      </c>
    </row>
    <row r="259" spans="1:8" ht="15.75" customHeight="1" x14ac:dyDescent="0.25">
      <c r="A259">
        <v>257</v>
      </c>
      <c r="B259">
        <v>2</v>
      </c>
      <c r="C259" t="s">
        <v>260</v>
      </c>
      <c r="D259">
        <v>237</v>
      </c>
      <c r="E259" t="s">
        <v>261</v>
      </c>
      <c r="F259">
        <v>116</v>
      </c>
      <c r="G259" t="s">
        <v>224</v>
      </c>
      <c r="H259">
        <v>214</v>
      </c>
    </row>
    <row r="260" spans="1:8" ht="15.75" customHeight="1" x14ac:dyDescent="0.25">
      <c r="A260">
        <v>258</v>
      </c>
      <c r="B260">
        <v>2</v>
      </c>
      <c r="C260" t="s">
        <v>260</v>
      </c>
      <c r="D260">
        <v>237</v>
      </c>
      <c r="E260" t="s">
        <v>261</v>
      </c>
      <c r="F260">
        <v>117</v>
      </c>
      <c r="G260" t="s">
        <v>226</v>
      </c>
      <c r="H260">
        <v>213</v>
      </c>
    </row>
    <row r="261" spans="1:8" ht="15.75" customHeight="1" x14ac:dyDescent="0.25">
      <c r="A261">
        <v>259</v>
      </c>
      <c r="B261">
        <v>2</v>
      </c>
      <c r="C261" t="s">
        <v>260</v>
      </c>
      <c r="D261">
        <v>237</v>
      </c>
      <c r="E261" t="s">
        <v>261</v>
      </c>
      <c r="F261">
        <v>118</v>
      </c>
      <c r="G261" t="s">
        <v>228</v>
      </c>
      <c r="H261">
        <v>213</v>
      </c>
    </row>
    <row r="262" spans="1:8" ht="15.75" customHeight="1" x14ac:dyDescent="0.25">
      <c r="A262">
        <v>260</v>
      </c>
      <c r="B262">
        <v>2</v>
      </c>
      <c r="C262" t="s">
        <v>260</v>
      </c>
      <c r="D262">
        <v>237</v>
      </c>
      <c r="E262" t="s">
        <v>261</v>
      </c>
      <c r="F262">
        <v>119</v>
      </c>
      <c r="G262" t="s">
        <v>230</v>
      </c>
      <c r="H262">
        <v>213</v>
      </c>
    </row>
    <row r="263" spans="1:8" ht="15.75" customHeight="1" x14ac:dyDescent="0.25">
      <c r="A263">
        <v>261</v>
      </c>
      <c r="B263">
        <v>2</v>
      </c>
      <c r="C263" t="s">
        <v>260</v>
      </c>
      <c r="D263">
        <v>237</v>
      </c>
      <c r="E263" t="s">
        <v>261</v>
      </c>
      <c r="F263">
        <v>120</v>
      </c>
      <c r="G263" t="s">
        <v>232</v>
      </c>
      <c r="H263">
        <v>214</v>
      </c>
    </row>
    <row r="264" spans="1:8" ht="15.75" customHeight="1" x14ac:dyDescent="0.25">
      <c r="A264">
        <v>262</v>
      </c>
      <c r="B264">
        <v>2</v>
      </c>
      <c r="C264" t="s">
        <v>260</v>
      </c>
      <c r="D264">
        <v>237</v>
      </c>
      <c r="E264" t="s">
        <v>261</v>
      </c>
      <c r="F264">
        <v>121</v>
      </c>
      <c r="G264" t="s">
        <v>233</v>
      </c>
      <c r="H264">
        <v>1082</v>
      </c>
    </row>
    <row r="265" spans="1:8" ht="15.75" customHeight="1" x14ac:dyDescent="0.25">
      <c r="A265">
        <v>263</v>
      </c>
      <c r="B265">
        <v>2</v>
      </c>
      <c r="C265" t="s">
        <v>260</v>
      </c>
      <c r="D265">
        <v>237</v>
      </c>
      <c r="E265" t="s">
        <v>261</v>
      </c>
      <c r="F265">
        <v>122</v>
      </c>
      <c r="G265" t="s">
        <v>235</v>
      </c>
      <c r="H265">
        <v>249</v>
      </c>
    </row>
    <row r="266" spans="1:8" ht="15.75" customHeight="1" x14ac:dyDescent="0.25">
      <c r="A266">
        <v>264</v>
      </c>
      <c r="B266">
        <v>2</v>
      </c>
      <c r="C266" t="s">
        <v>260</v>
      </c>
      <c r="D266">
        <v>237</v>
      </c>
      <c r="E266" t="s">
        <v>261</v>
      </c>
      <c r="F266">
        <v>123</v>
      </c>
      <c r="G266" t="s">
        <v>237</v>
      </c>
      <c r="H266">
        <v>252</v>
      </c>
    </row>
    <row r="267" spans="1:8" ht="15.75" customHeight="1" x14ac:dyDescent="0.25">
      <c r="A267">
        <v>265</v>
      </c>
      <c r="B267">
        <v>2</v>
      </c>
      <c r="C267" t="s">
        <v>260</v>
      </c>
      <c r="D267">
        <v>237</v>
      </c>
      <c r="E267" t="s">
        <v>261</v>
      </c>
      <c r="F267">
        <v>124</v>
      </c>
      <c r="G267" t="s">
        <v>239</v>
      </c>
      <c r="H267">
        <v>253</v>
      </c>
    </row>
    <row r="268" spans="1:8" ht="15.75" customHeight="1" x14ac:dyDescent="0.25">
      <c r="A268">
        <v>266</v>
      </c>
      <c r="B268">
        <v>2</v>
      </c>
      <c r="C268" t="s">
        <v>260</v>
      </c>
      <c r="D268">
        <v>237</v>
      </c>
      <c r="E268" t="s">
        <v>261</v>
      </c>
      <c r="F268">
        <v>125</v>
      </c>
      <c r="G268" t="s">
        <v>241</v>
      </c>
      <c r="H268">
        <v>212</v>
      </c>
    </row>
    <row r="269" spans="1:8" ht="15.75" customHeight="1" x14ac:dyDescent="0.25">
      <c r="A269">
        <v>267</v>
      </c>
      <c r="B269">
        <v>2</v>
      </c>
      <c r="C269" t="s">
        <v>260</v>
      </c>
      <c r="D269">
        <v>237</v>
      </c>
      <c r="E269" t="s">
        <v>261</v>
      </c>
      <c r="F269">
        <v>126</v>
      </c>
      <c r="G269" t="s">
        <v>243</v>
      </c>
      <c r="H269">
        <v>210</v>
      </c>
    </row>
    <row r="270" spans="1:8" ht="15.75" customHeight="1" x14ac:dyDescent="0.25">
      <c r="A270">
        <v>268</v>
      </c>
      <c r="B270">
        <v>2</v>
      </c>
      <c r="C270" t="s">
        <v>260</v>
      </c>
      <c r="D270">
        <v>237</v>
      </c>
      <c r="E270" t="s">
        <v>261</v>
      </c>
      <c r="F270">
        <v>127</v>
      </c>
      <c r="G270" t="s">
        <v>245</v>
      </c>
      <c r="H270">
        <v>213</v>
      </c>
    </row>
    <row r="271" spans="1:8" ht="15.75" customHeight="1" x14ac:dyDescent="0.25">
      <c r="A271">
        <v>269</v>
      </c>
      <c r="B271">
        <v>2</v>
      </c>
      <c r="C271" t="s">
        <v>260</v>
      </c>
      <c r="D271">
        <v>237</v>
      </c>
      <c r="E271" t="s">
        <v>261</v>
      </c>
      <c r="F271">
        <v>128</v>
      </c>
      <c r="G271" t="s">
        <v>247</v>
      </c>
      <c r="H271">
        <v>211</v>
      </c>
    </row>
    <row r="272" spans="1:8" ht="15.75" customHeight="1" x14ac:dyDescent="0.25">
      <c r="A272">
        <v>270</v>
      </c>
      <c r="B272">
        <v>2</v>
      </c>
      <c r="C272" t="s">
        <v>260</v>
      </c>
      <c r="D272">
        <v>237</v>
      </c>
      <c r="E272" t="s">
        <v>261</v>
      </c>
      <c r="F272">
        <v>129</v>
      </c>
      <c r="G272" t="s">
        <v>249</v>
      </c>
      <c r="H272">
        <v>230</v>
      </c>
    </row>
    <row r="273" spans="1:8" ht="15.75" customHeight="1" x14ac:dyDescent="0.25">
      <c r="A273">
        <v>271</v>
      </c>
      <c r="B273">
        <v>2</v>
      </c>
      <c r="C273" t="s">
        <v>260</v>
      </c>
      <c r="D273">
        <v>237</v>
      </c>
      <c r="E273" t="s">
        <v>261</v>
      </c>
      <c r="F273">
        <v>130</v>
      </c>
      <c r="G273" t="s">
        <v>251</v>
      </c>
      <c r="H273">
        <v>220</v>
      </c>
    </row>
    <row r="274" spans="1:8" ht="15.75" customHeight="1" x14ac:dyDescent="0.25">
      <c r="A274">
        <v>272</v>
      </c>
      <c r="B274">
        <v>2</v>
      </c>
      <c r="C274" t="s">
        <v>260</v>
      </c>
      <c r="D274">
        <v>237</v>
      </c>
      <c r="E274" t="s">
        <v>261</v>
      </c>
      <c r="F274">
        <v>131</v>
      </c>
      <c r="G274" t="s">
        <v>253</v>
      </c>
      <c r="H274">
        <v>180</v>
      </c>
    </row>
    <row r="275" spans="1:8" ht="15.75" customHeight="1" x14ac:dyDescent="0.25">
      <c r="A275">
        <v>273</v>
      </c>
      <c r="B275">
        <v>2</v>
      </c>
      <c r="C275" t="s">
        <v>260</v>
      </c>
      <c r="D275">
        <v>237</v>
      </c>
      <c r="E275" t="s">
        <v>261</v>
      </c>
      <c r="F275">
        <v>132</v>
      </c>
      <c r="G275" t="s">
        <v>328</v>
      </c>
      <c r="H275">
        <v>184</v>
      </c>
    </row>
    <row r="276" spans="1:8" ht="15.75" customHeight="1" x14ac:dyDescent="0.25">
      <c r="A276">
        <v>274</v>
      </c>
      <c r="B276">
        <v>2</v>
      </c>
      <c r="C276" t="s">
        <v>260</v>
      </c>
      <c r="D276">
        <v>237</v>
      </c>
      <c r="E276" t="s">
        <v>261</v>
      </c>
      <c r="F276">
        <v>133</v>
      </c>
      <c r="G276" t="s">
        <v>330</v>
      </c>
      <c r="H276">
        <v>184</v>
      </c>
    </row>
    <row r="277" spans="1:8" ht="15.75" customHeight="1" x14ac:dyDescent="0.25">
      <c r="A277">
        <v>275</v>
      </c>
      <c r="B277">
        <v>2</v>
      </c>
      <c r="C277" t="s">
        <v>260</v>
      </c>
      <c r="D277">
        <v>237</v>
      </c>
      <c r="E277" t="s">
        <v>261</v>
      </c>
      <c r="F277">
        <v>134</v>
      </c>
      <c r="G277" t="s">
        <v>332</v>
      </c>
      <c r="H277">
        <v>372</v>
      </c>
    </row>
    <row r="278" spans="1:8" ht="15.75" customHeight="1" x14ac:dyDescent="0.25">
      <c r="A278">
        <v>276</v>
      </c>
      <c r="B278">
        <v>2</v>
      </c>
      <c r="C278" t="s">
        <v>260</v>
      </c>
      <c r="D278">
        <v>237</v>
      </c>
      <c r="E278" t="s">
        <v>261</v>
      </c>
      <c r="F278">
        <v>135</v>
      </c>
      <c r="G278" t="s">
        <v>334</v>
      </c>
      <c r="H278">
        <v>372</v>
      </c>
    </row>
    <row r="279" spans="1:8" ht="15.75" customHeight="1" x14ac:dyDescent="0.25">
      <c r="A279">
        <v>277</v>
      </c>
      <c r="B279">
        <v>2</v>
      </c>
      <c r="C279" t="s">
        <v>260</v>
      </c>
      <c r="D279">
        <v>237</v>
      </c>
      <c r="E279" t="s">
        <v>261</v>
      </c>
      <c r="F279">
        <v>136</v>
      </c>
      <c r="G279" t="s">
        <v>336</v>
      </c>
      <c r="H279">
        <v>334</v>
      </c>
    </row>
    <row r="280" spans="1:8" ht="15.75" customHeight="1" x14ac:dyDescent="0.25">
      <c r="A280">
        <v>278</v>
      </c>
      <c r="B280">
        <v>2</v>
      </c>
      <c r="C280" t="s">
        <v>260</v>
      </c>
      <c r="D280">
        <v>237</v>
      </c>
      <c r="E280" t="s">
        <v>261</v>
      </c>
      <c r="F280">
        <v>137</v>
      </c>
      <c r="G280" t="s">
        <v>338</v>
      </c>
      <c r="H280">
        <v>335</v>
      </c>
    </row>
    <row r="281" spans="1:8" ht="15.75" customHeight="1" x14ac:dyDescent="0.25">
      <c r="A281">
        <v>279</v>
      </c>
      <c r="B281">
        <v>2</v>
      </c>
      <c r="C281" t="s">
        <v>260</v>
      </c>
      <c r="D281">
        <v>237</v>
      </c>
      <c r="E281" t="s">
        <v>261</v>
      </c>
      <c r="F281">
        <v>138</v>
      </c>
      <c r="G281" t="s">
        <v>340</v>
      </c>
      <c r="H281">
        <v>329</v>
      </c>
    </row>
    <row r="282" spans="1:8" ht="15.75" customHeight="1" x14ac:dyDescent="0.25">
      <c r="A282">
        <v>280</v>
      </c>
      <c r="B282">
        <v>2</v>
      </c>
      <c r="C282" t="s">
        <v>260</v>
      </c>
      <c r="D282">
        <v>237</v>
      </c>
      <c r="E282" t="s">
        <v>261</v>
      </c>
      <c r="F282">
        <v>139</v>
      </c>
      <c r="G282" t="s">
        <v>342</v>
      </c>
      <c r="H282">
        <v>272</v>
      </c>
    </row>
    <row r="283" spans="1:8" ht="15.75" customHeight="1" x14ac:dyDescent="0.25">
      <c r="A283">
        <v>281</v>
      </c>
      <c r="B283">
        <v>2</v>
      </c>
      <c r="C283" t="s">
        <v>260</v>
      </c>
      <c r="D283">
        <v>237</v>
      </c>
      <c r="E283" t="s">
        <v>261</v>
      </c>
      <c r="F283">
        <v>140</v>
      </c>
      <c r="G283" t="s">
        <v>344</v>
      </c>
      <c r="H283">
        <v>271</v>
      </c>
    </row>
    <row r="284" spans="1:8" ht="15.75" customHeight="1" x14ac:dyDescent="0.25">
      <c r="A284">
        <v>282</v>
      </c>
      <c r="B284">
        <v>2</v>
      </c>
      <c r="C284" t="s">
        <v>260</v>
      </c>
      <c r="D284">
        <v>237</v>
      </c>
      <c r="E284" t="s">
        <v>261</v>
      </c>
      <c r="F284">
        <v>141</v>
      </c>
      <c r="G284" t="s">
        <v>346</v>
      </c>
      <c r="H284">
        <v>1082</v>
      </c>
    </row>
    <row r="285" spans="1:8" ht="15.75" customHeight="1" x14ac:dyDescent="0.25">
      <c r="A285">
        <v>283</v>
      </c>
      <c r="B285">
        <v>2</v>
      </c>
      <c r="C285" t="s">
        <v>260</v>
      </c>
      <c r="D285">
        <v>237</v>
      </c>
      <c r="E285" t="s">
        <v>261</v>
      </c>
      <c r="F285">
        <v>142</v>
      </c>
      <c r="G285" t="s">
        <v>222</v>
      </c>
      <c r="H285">
        <v>405</v>
      </c>
    </row>
    <row r="286" spans="1:8" ht="15.75" customHeight="1" x14ac:dyDescent="0.25">
      <c r="A286">
        <v>284</v>
      </c>
      <c r="B286">
        <v>2</v>
      </c>
      <c r="C286" t="s">
        <v>260</v>
      </c>
      <c r="D286">
        <v>237</v>
      </c>
      <c r="E286" t="s">
        <v>261</v>
      </c>
      <c r="F286">
        <v>143</v>
      </c>
      <c r="G286" t="s">
        <v>349</v>
      </c>
      <c r="H286">
        <v>405</v>
      </c>
    </row>
    <row r="287" spans="1:8" ht="15.75" customHeight="1" x14ac:dyDescent="0.25">
      <c r="A287">
        <v>285</v>
      </c>
      <c r="B287">
        <v>2</v>
      </c>
      <c r="C287" t="s">
        <v>260</v>
      </c>
      <c r="D287">
        <v>237</v>
      </c>
      <c r="E287" t="s">
        <v>261</v>
      </c>
      <c r="F287">
        <v>144</v>
      </c>
      <c r="G287" t="s">
        <v>351</v>
      </c>
      <c r="H287">
        <v>405</v>
      </c>
    </row>
    <row r="288" spans="1:8" ht="15.75" customHeight="1" x14ac:dyDescent="0.25">
      <c r="A288">
        <v>286</v>
      </c>
      <c r="B288">
        <v>2</v>
      </c>
      <c r="C288" t="s">
        <v>260</v>
      </c>
      <c r="D288">
        <v>237</v>
      </c>
      <c r="E288" t="s">
        <v>261</v>
      </c>
      <c r="F288">
        <v>145</v>
      </c>
      <c r="G288" t="s">
        <v>353</v>
      </c>
      <c r="H288">
        <v>405</v>
      </c>
    </row>
    <row r="289" spans="1:8" ht="15.75" customHeight="1" x14ac:dyDescent="0.25">
      <c r="A289">
        <v>287</v>
      </c>
      <c r="B289">
        <v>2</v>
      </c>
      <c r="C289" t="s">
        <v>260</v>
      </c>
      <c r="D289">
        <v>237</v>
      </c>
      <c r="E289" t="s">
        <v>261</v>
      </c>
      <c r="F289">
        <v>146</v>
      </c>
      <c r="G289" t="s">
        <v>211</v>
      </c>
      <c r="H289">
        <v>368</v>
      </c>
    </row>
    <row r="290" spans="1:8" ht="15.75" customHeight="1" x14ac:dyDescent="0.25">
      <c r="A290">
        <v>288</v>
      </c>
      <c r="B290">
        <v>2</v>
      </c>
      <c r="C290" t="s">
        <v>260</v>
      </c>
      <c r="D290">
        <v>237</v>
      </c>
      <c r="E290" t="s">
        <v>261</v>
      </c>
      <c r="F290">
        <v>147</v>
      </c>
      <c r="G290" t="s">
        <v>356</v>
      </c>
      <c r="H290">
        <v>369</v>
      </c>
    </row>
    <row r="291" spans="1:8" ht="15.75" customHeight="1" x14ac:dyDescent="0.25">
      <c r="A291">
        <v>289</v>
      </c>
      <c r="B291">
        <v>2</v>
      </c>
      <c r="C291" t="s">
        <v>260</v>
      </c>
      <c r="D291">
        <v>237</v>
      </c>
      <c r="E291" t="s">
        <v>261</v>
      </c>
      <c r="F291">
        <v>148</v>
      </c>
      <c r="G291" t="s">
        <v>358</v>
      </c>
      <c r="H291">
        <v>369</v>
      </c>
    </row>
    <row r="292" spans="1:8" ht="15.75" customHeight="1" x14ac:dyDescent="0.25">
      <c r="A292">
        <v>290</v>
      </c>
      <c r="B292">
        <v>2</v>
      </c>
      <c r="C292" t="s">
        <v>260</v>
      </c>
      <c r="D292">
        <v>237</v>
      </c>
      <c r="E292" t="s">
        <v>261</v>
      </c>
      <c r="F292">
        <v>149</v>
      </c>
      <c r="G292" t="s">
        <v>204</v>
      </c>
      <c r="H292">
        <v>431</v>
      </c>
    </row>
    <row r="293" spans="1:8" ht="15.75" customHeight="1" x14ac:dyDescent="0.25">
      <c r="A293">
        <v>291</v>
      </c>
      <c r="B293">
        <v>2</v>
      </c>
      <c r="C293" t="s">
        <v>260</v>
      </c>
      <c r="D293">
        <v>237</v>
      </c>
      <c r="E293" t="s">
        <v>261</v>
      </c>
      <c r="F293">
        <v>150</v>
      </c>
      <c r="G293" t="s">
        <v>361</v>
      </c>
      <c r="H293">
        <v>431</v>
      </c>
    </row>
    <row r="294" spans="1:8" ht="15.75" customHeight="1" x14ac:dyDescent="0.25">
      <c r="A294">
        <v>292</v>
      </c>
      <c r="B294">
        <v>2</v>
      </c>
      <c r="C294" t="s">
        <v>260</v>
      </c>
      <c r="D294">
        <v>237</v>
      </c>
      <c r="E294" t="s">
        <v>261</v>
      </c>
      <c r="F294">
        <v>151</v>
      </c>
      <c r="G294" t="s">
        <v>363</v>
      </c>
      <c r="H294">
        <v>431</v>
      </c>
    </row>
    <row r="295" spans="1:8" ht="15.75" customHeight="1" x14ac:dyDescent="0.25">
      <c r="A295">
        <v>293</v>
      </c>
      <c r="B295">
        <v>2</v>
      </c>
      <c r="C295" t="s">
        <v>260</v>
      </c>
      <c r="D295">
        <v>237</v>
      </c>
      <c r="E295" t="s">
        <v>261</v>
      </c>
      <c r="F295">
        <v>152</v>
      </c>
      <c r="G295" t="s">
        <v>203</v>
      </c>
      <c r="H295">
        <v>370</v>
      </c>
    </row>
    <row r="296" spans="1:8" ht="15.75" customHeight="1" x14ac:dyDescent="0.25">
      <c r="A296">
        <v>294</v>
      </c>
      <c r="B296">
        <v>2</v>
      </c>
      <c r="C296" t="s">
        <v>260</v>
      </c>
      <c r="D296">
        <v>237</v>
      </c>
      <c r="E296" t="s">
        <v>261</v>
      </c>
      <c r="F296">
        <v>153</v>
      </c>
      <c r="G296" t="s">
        <v>366</v>
      </c>
      <c r="H296">
        <v>370</v>
      </c>
    </row>
    <row r="297" spans="1:8" ht="15.75" customHeight="1" x14ac:dyDescent="0.25">
      <c r="A297">
        <v>295</v>
      </c>
      <c r="B297">
        <v>2</v>
      </c>
      <c r="C297" t="s">
        <v>260</v>
      </c>
      <c r="D297">
        <v>237</v>
      </c>
      <c r="E297" t="s">
        <v>261</v>
      </c>
      <c r="F297">
        <v>154</v>
      </c>
      <c r="G297" t="s">
        <v>368</v>
      </c>
      <c r="H297">
        <v>370</v>
      </c>
    </row>
    <row r="298" spans="1:8" ht="15.75" customHeight="1" x14ac:dyDescent="0.25">
      <c r="A298">
        <v>296</v>
      </c>
      <c r="B298">
        <v>3</v>
      </c>
      <c r="C298" t="s">
        <v>263</v>
      </c>
      <c r="D298">
        <v>231</v>
      </c>
      <c r="E298" t="s">
        <v>264</v>
      </c>
      <c r="F298">
        <v>0</v>
      </c>
      <c r="G298" t="s">
        <v>5</v>
      </c>
      <c r="H298">
        <v>431</v>
      </c>
    </row>
    <row r="299" spans="1:8" ht="15.75" customHeight="1" x14ac:dyDescent="0.25">
      <c r="A299">
        <v>297</v>
      </c>
      <c r="B299">
        <v>3</v>
      </c>
      <c r="C299" t="s">
        <v>263</v>
      </c>
      <c r="D299">
        <v>231</v>
      </c>
      <c r="E299" t="s">
        <v>264</v>
      </c>
      <c r="F299">
        <v>1</v>
      </c>
      <c r="G299" t="s">
        <v>7</v>
      </c>
      <c r="H299">
        <v>183</v>
      </c>
    </row>
    <row r="300" spans="1:8" ht="15.75" customHeight="1" x14ac:dyDescent="0.25">
      <c r="A300">
        <v>298</v>
      </c>
      <c r="B300">
        <v>3</v>
      </c>
      <c r="C300" t="s">
        <v>263</v>
      </c>
      <c r="D300">
        <v>231</v>
      </c>
      <c r="E300" t="s">
        <v>264</v>
      </c>
      <c r="F300">
        <v>2</v>
      </c>
      <c r="G300" t="s">
        <v>9</v>
      </c>
      <c r="H300">
        <v>468</v>
      </c>
    </row>
    <row r="301" spans="1:8" ht="15.75" customHeight="1" x14ac:dyDescent="0.25">
      <c r="A301">
        <v>299</v>
      </c>
      <c r="B301">
        <v>3</v>
      </c>
      <c r="C301" t="s">
        <v>263</v>
      </c>
      <c r="D301">
        <v>231</v>
      </c>
      <c r="E301" t="s">
        <v>264</v>
      </c>
      <c r="F301">
        <v>3</v>
      </c>
      <c r="G301" t="s">
        <v>11</v>
      </c>
      <c r="H301">
        <v>373</v>
      </c>
    </row>
    <row r="302" spans="1:8" ht="15.75" customHeight="1" x14ac:dyDescent="0.25">
      <c r="A302">
        <v>300</v>
      </c>
      <c r="B302">
        <v>3</v>
      </c>
      <c r="C302" t="s">
        <v>263</v>
      </c>
      <c r="D302">
        <v>231</v>
      </c>
      <c r="E302" t="s">
        <v>264</v>
      </c>
      <c r="F302">
        <v>4</v>
      </c>
      <c r="G302" t="s">
        <v>13</v>
      </c>
      <c r="H302">
        <v>374</v>
      </c>
    </row>
    <row r="303" spans="1:8" ht="15.75" customHeight="1" x14ac:dyDescent="0.25">
      <c r="A303">
        <v>301</v>
      </c>
      <c r="B303">
        <v>3</v>
      </c>
      <c r="C303" t="s">
        <v>263</v>
      </c>
      <c r="D303">
        <v>231</v>
      </c>
      <c r="E303" t="s">
        <v>264</v>
      </c>
      <c r="F303">
        <v>5</v>
      </c>
      <c r="G303" t="s">
        <v>15</v>
      </c>
      <c r="H303">
        <v>638</v>
      </c>
    </row>
    <row r="304" spans="1:8" ht="15.75" customHeight="1" x14ac:dyDescent="0.25">
      <c r="A304">
        <v>302</v>
      </c>
      <c r="B304">
        <v>3</v>
      </c>
      <c r="C304" t="s">
        <v>263</v>
      </c>
      <c r="D304">
        <v>231</v>
      </c>
      <c r="E304" t="s">
        <v>264</v>
      </c>
      <c r="F304">
        <v>6</v>
      </c>
      <c r="G304" t="s">
        <v>17</v>
      </c>
      <c r="H304">
        <v>464</v>
      </c>
    </row>
    <row r="305" spans="1:8" ht="15.75" customHeight="1" x14ac:dyDescent="0.25">
      <c r="A305">
        <v>303</v>
      </c>
      <c r="B305">
        <v>3</v>
      </c>
      <c r="C305" t="s">
        <v>263</v>
      </c>
      <c r="D305">
        <v>231</v>
      </c>
      <c r="E305" t="s">
        <v>264</v>
      </c>
      <c r="F305">
        <v>7</v>
      </c>
      <c r="G305" t="s">
        <v>19</v>
      </c>
      <c r="H305">
        <v>274</v>
      </c>
    </row>
    <row r="306" spans="1:8" ht="15.75" customHeight="1" x14ac:dyDescent="0.25">
      <c r="A306">
        <v>304</v>
      </c>
      <c r="B306">
        <v>3</v>
      </c>
      <c r="C306" t="s">
        <v>263</v>
      </c>
      <c r="D306">
        <v>231</v>
      </c>
      <c r="E306" t="s">
        <v>264</v>
      </c>
      <c r="F306">
        <v>8</v>
      </c>
      <c r="G306" t="s">
        <v>21</v>
      </c>
      <c r="H306">
        <v>441</v>
      </c>
    </row>
    <row r="307" spans="1:8" ht="15.75" customHeight="1" x14ac:dyDescent="0.25">
      <c r="A307">
        <v>305</v>
      </c>
      <c r="B307">
        <v>3</v>
      </c>
      <c r="C307" t="s">
        <v>263</v>
      </c>
      <c r="D307">
        <v>231</v>
      </c>
      <c r="E307" t="s">
        <v>264</v>
      </c>
      <c r="F307">
        <v>9</v>
      </c>
      <c r="G307" t="s">
        <v>23</v>
      </c>
      <c r="H307">
        <v>437</v>
      </c>
    </row>
    <row r="308" spans="1:8" ht="15.75" customHeight="1" x14ac:dyDescent="0.25">
      <c r="A308">
        <v>306</v>
      </c>
      <c r="B308">
        <v>3</v>
      </c>
      <c r="C308" t="s">
        <v>263</v>
      </c>
      <c r="D308">
        <v>231</v>
      </c>
      <c r="E308" t="s">
        <v>264</v>
      </c>
      <c r="F308">
        <v>10</v>
      </c>
      <c r="G308" t="s">
        <v>25</v>
      </c>
      <c r="H308">
        <v>651</v>
      </c>
    </row>
    <row r="309" spans="1:8" ht="15.75" customHeight="1" x14ac:dyDescent="0.25">
      <c r="A309">
        <v>307</v>
      </c>
      <c r="B309">
        <v>3</v>
      </c>
      <c r="C309" t="s">
        <v>263</v>
      </c>
      <c r="D309">
        <v>231</v>
      </c>
      <c r="E309" t="s">
        <v>264</v>
      </c>
      <c r="F309">
        <v>11</v>
      </c>
      <c r="G309" t="s">
        <v>27</v>
      </c>
      <c r="H309">
        <v>312</v>
      </c>
    </row>
    <row r="310" spans="1:8" ht="15.75" customHeight="1" x14ac:dyDescent="0.25">
      <c r="A310">
        <v>308</v>
      </c>
      <c r="B310">
        <v>3</v>
      </c>
      <c r="C310" t="s">
        <v>263</v>
      </c>
      <c r="D310">
        <v>231</v>
      </c>
      <c r="E310" t="s">
        <v>264</v>
      </c>
      <c r="F310">
        <v>12</v>
      </c>
      <c r="G310" t="s">
        <v>29</v>
      </c>
      <c r="H310">
        <v>185</v>
      </c>
    </row>
    <row r="311" spans="1:8" ht="15.75" customHeight="1" x14ac:dyDescent="0.25">
      <c r="A311">
        <v>309</v>
      </c>
      <c r="B311">
        <v>3</v>
      </c>
      <c r="C311" t="s">
        <v>263</v>
      </c>
      <c r="D311">
        <v>231</v>
      </c>
      <c r="E311" t="s">
        <v>264</v>
      </c>
      <c r="F311">
        <v>13</v>
      </c>
      <c r="G311" t="s">
        <v>31</v>
      </c>
      <c r="H311">
        <v>372</v>
      </c>
    </row>
    <row r="312" spans="1:8" ht="15.75" customHeight="1" x14ac:dyDescent="0.25">
      <c r="A312">
        <v>310</v>
      </c>
      <c r="B312">
        <v>3</v>
      </c>
      <c r="C312" t="s">
        <v>263</v>
      </c>
      <c r="D312">
        <v>231</v>
      </c>
      <c r="E312" t="s">
        <v>264</v>
      </c>
      <c r="F312">
        <v>14</v>
      </c>
      <c r="G312" t="s">
        <v>33</v>
      </c>
      <c r="H312">
        <v>375</v>
      </c>
    </row>
    <row r="313" spans="1:8" ht="15.75" customHeight="1" x14ac:dyDescent="0.25">
      <c r="A313">
        <v>311</v>
      </c>
      <c r="B313">
        <v>3</v>
      </c>
      <c r="C313" t="s">
        <v>263</v>
      </c>
      <c r="D313">
        <v>231</v>
      </c>
      <c r="E313" t="s">
        <v>264</v>
      </c>
      <c r="F313">
        <v>15</v>
      </c>
      <c r="G313" t="s">
        <v>35</v>
      </c>
      <c r="H313">
        <v>252</v>
      </c>
    </row>
    <row r="314" spans="1:8" ht="15.75" customHeight="1" x14ac:dyDescent="0.25">
      <c r="A314">
        <v>312</v>
      </c>
      <c r="B314">
        <v>3</v>
      </c>
      <c r="C314" t="s">
        <v>263</v>
      </c>
      <c r="D314">
        <v>231</v>
      </c>
      <c r="E314" t="s">
        <v>264</v>
      </c>
      <c r="F314">
        <v>16</v>
      </c>
      <c r="G314" t="s">
        <v>37</v>
      </c>
      <c r="H314">
        <v>267</v>
      </c>
    </row>
    <row r="315" spans="1:8" ht="15.75" customHeight="1" x14ac:dyDescent="0.25">
      <c r="A315">
        <v>313</v>
      </c>
      <c r="B315">
        <v>3</v>
      </c>
      <c r="C315" t="s">
        <v>263</v>
      </c>
      <c r="D315">
        <v>231</v>
      </c>
      <c r="E315" t="s">
        <v>264</v>
      </c>
      <c r="F315">
        <v>17</v>
      </c>
      <c r="G315" t="s">
        <v>39</v>
      </c>
      <c r="H315">
        <v>612</v>
      </c>
    </row>
    <row r="316" spans="1:8" ht="15.75" customHeight="1" x14ac:dyDescent="0.25">
      <c r="A316">
        <v>314</v>
      </c>
      <c r="B316">
        <v>3</v>
      </c>
      <c r="C316" t="s">
        <v>263</v>
      </c>
      <c r="D316">
        <v>231</v>
      </c>
      <c r="E316" t="s">
        <v>264</v>
      </c>
      <c r="F316">
        <v>18</v>
      </c>
      <c r="G316" t="s">
        <v>41</v>
      </c>
      <c r="H316">
        <v>462</v>
      </c>
    </row>
    <row r="317" spans="1:8" ht="15.75" customHeight="1" x14ac:dyDescent="0.25">
      <c r="A317">
        <v>315</v>
      </c>
      <c r="B317">
        <v>3</v>
      </c>
      <c r="C317" t="s">
        <v>263</v>
      </c>
      <c r="D317">
        <v>231</v>
      </c>
      <c r="E317" t="s">
        <v>264</v>
      </c>
      <c r="F317">
        <v>19</v>
      </c>
      <c r="G317" t="s">
        <v>43</v>
      </c>
      <c r="H317">
        <v>469</v>
      </c>
    </row>
    <row r="318" spans="1:8" ht="15.75" customHeight="1" x14ac:dyDescent="0.25">
      <c r="A318">
        <v>316</v>
      </c>
      <c r="B318">
        <v>3</v>
      </c>
      <c r="C318" t="s">
        <v>263</v>
      </c>
      <c r="D318">
        <v>231</v>
      </c>
      <c r="E318" t="s">
        <v>264</v>
      </c>
      <c r="F318">
        <v>20</v>
      </c>
      <c r="G318" t="s">
        <v>45</v>
      </c>
      <c r="H318">
        <v>287</v>
      </c>
    </row>
    <row r="319" spans="1:8" ht="15.75" customHeight="1" x14ac:dyDescent="0.25">
      <c r="A319">
        <v>317</v>
      </c>
      <c r="B319">
        <v>3</v>
      </c>
      <c r="C319" t="s">
        <v>263</v>
      </c>
      <c r="D319">
        <v>231</v>
      </c>
      <c r="E319" t="s">
        <v>264</v>
      </c>
      <c r="F319">
        <v>21</v>
      </c>
      <c r="G319" t="s">
        <v>47</v>
      </c>
      <c r="H319">
        <v>434</v>
      </c>
    </row>
    <row r="320" spans="1:8" ht="15.75" customHeight="1" x14ac:dyDescent="0.25">
      <c r="A320">
        <v>318</v>
      </c>
      <c r="B320">
        <v>3</v>
      </c>
      <c r="C320" t="s">
        <v>263</v>
      </c>
      <c r="D320">
        <v>231</v>
      </c>
      <c r="E320" t="s">
        <v>264</v>
      </c>
      <c r="F320">
        <v>22</v>
      </c>
      <c r="G320" t="s">
        <v>49</v>
      </c>
      <c r="H320">
        <v>379</v>
      </c>
    </row>
    <row r="321" spans="1:8" ht="15.75" customHeight="1" x14ac:dyDescent="0.25">
      <c r="A321">
        <v>319</v>
      </c>
      <c r="B321">
        <v>3</v>
      </c>
      <c r="C321" t="s">
        <v>263</v>
      </c>
      <c r="D321">
        <v>231</v>
      </c>
      <c r="E321" t="s">
        <v>264</v>
      </c>
      <c r="F321">
        <v>23</v>
      </c>
      <c r="G321" t="s">
        <v>51</v>
      </c>
      <c r="H321">
        <v>375</v>
      </c>
    </row>
    <row r="322" spans="1:8" ht="15.75" customHeight="1" x14ac:dyDescent="0.25">
      <c r="A322">
        <v>320</v>
      </c>
      <c r="B322">
        <v>3</v>
      </c>
      <c r="C322" t="s">
        <v>263</v>
      </c>
      <c r="D322">
        <v>231</v>
      </c>
      <c r="E322" t="s">
        <v>264</v>
      </c>
      <c r="F322">
        <v>24</v>
      </c>
      <c r="G322" t="s">
        <v>53</v>
      </c>
      <c r="H322">
        <v>455</v>
      </c>
    </row>
    <row r="323" spans="1:8" ht="15.75" customHeight="1" x14ac:dyDescent="0.25">
      <c r="A323">
        <v>321</v>
      </c>
      <c r="B323">
        <v>3</v>
      </c>
      <c r="C323" t="s">
        <v>263</v>
      </c>
      <c r="D323">
        <v>231</v>
      </c>
      <c r="E323" t="s">
        <v>264</v>
      </c>
      <c r="F323">
        <v>25</v>
      </c>
      <c r="G323" t="s">
        <v>55</v>
      </c>
      <c r="H323">
        <v>374</v>
      </c>
    </row>
    <row r="324" spans="1:8" ht="15.75" customHeight="1" x14ac:dyDescent="0.25">
      <c r="A324">
        <v>322</v>
      </c>
      <c r="B324">
        <v>3</v>
      </c>
      <c r="C324" t="s">
        <v>263</v>
      </c>
      <c r="D324">
        <v>231</v>
      </c>
      <c r="E324" t="s">
        <v>264</v>
      </c>
      <c r="F324">
        <v>26</v>
      </c>
      <c r="G324" t="s">
        <v>57</v>
      </c>
      <c r="H324">
        <v>638</v>
      </c>
    </row>
    <row r="325" spans="1:8" ht="15.75" customHeight="1" x14ac:dyDescent="0.25">
      <c r="A325">
        <v>323</v>
      </c>
      <c r="B325">
        <v>3</v>
      </c>
      <c r="C325" t="s">
        <v>263</v>
      </c>
      <c r="D325">
        <v>231</v>
      </c>
      <c r="E325" t="s">
        <v>264</v>
      </c>
      <c r="F325">
        <v>27</v>
      </c>
      <c r="G325" t="s">
        <v>59</v>
      </c>
      <c r="H325">
        <v>369</v>
      </c>
    </row>
    <row r="326" spans="1:8" ht="15.75" customHeight="1" x14ac:dyDescent="0.25">
      <c r="A326">
        <v>324</v>
      </c>
      <c r="B326">
        <v>3</v>
      </c>
      <c r="C326" t="s">
        <v>263</v>
      </c>
      <c r="D326">
        <v>231</v>
      </c>
      <c r="E326" t="s">
        <v>264</v>
      </c>
      <c r="F326">
        <v>28</v>
      </c>
      <c r="G326" t="s">
        <v>61</v>
      </c>
      <c r="H326">
        <v>454</v>
      </c>
    </row>
    <row r="327" spans="1:8" ht="15.75" customHeight="1" x14ac:dyDescent="0.25">
      <c r="A327">
        <v>325</v>
      </c>
      <c r="B327">
        <v>3</v>
      </c>
      <c r="C327" t="s">
        <v>263</v>
      </c>
      <c r="D327">
        <v>231</v>
      </c>
      <c r="E327" t="s">
        <v>264</v>
      </c>
      <c r="F327">
        <v>29</v>
      </c>
      <c r="G327" t="s">
        <v>63</v>
      </c>
      <c r="H327">
        <v>373</v>
      </c>
    </row>
    <row r="328" spans="1:8" ht="15.75" customHeight="1" x14ac:dyDescent="0.25">
      <c r="A328">
        <v>326</v>
      </c>
      <c r="B328">
        <v>3</v>
      </c>
      <c r="C328" t="s">
        <v>263</v>
      </c>
      <c r="D328">
        <v>231</v>
      </c>
      <c r="E328" t="s">
        <v>264</v>
      </c>
      <c r="F328">
        <v>30</v>
      </c>
      <c r="G328" t="s">
        <v>65</v>
      </c>
      <c r="H328">
        <v>458</v>
      </c>
    </row>
    <row r="329" spans="1:8" ht="15.75" customHeight="1" x14ac:dyDescent="0.25">
      <c r="A329">
        <v>327</v>
      </c>
      <c r="B329">
        <v>3</v>
      </c>
      <c r="C329" t="s">
        <v>263</v>
      </c>
      <c r="D329">
        <v>231</v>
      </c>
      <c r="E329" t="s">
        <v>264</v>
      </c>
      <c r="F329">
        <v>31</v>
      </c>
      <c r="G329" t="s">
        <v>67</v>
      </c>
      <c r="H329">
        <v>371</v>
      </c>
    </row>
    <row r="330" spans="1:8" ht="15.75" customHeight="1" x14ac:dyDescent="0.25">
      <c r="A330">
        <v>328</v>
      </c>
      <c r="B330">
        <v>3</v>
      </c>
      <c r="C330" t="s">
        <v>263</v>
      </c>
      <c r="D330">
        <v>231</v>
      </c>
      <c r="E330" t="s">
        <v>264</v>
      </c>
      <c r="F330">
        <v>32</v>
      </c>
      <c r="G330" t="s">
        <v>69</v>
      </c>
      <c r="H330">
        <v>455</v>
      </c>
    </row>
    <row r="331" spans="1:8" ht="15.75" customHeight="1" x14ac:dyDescent="0.25">
      <c r="A331">
        <v>329</v>
      </c>
      <c r="B331">
        <v>3</v>
      </c>
      <c r="C331" t="s">
        <v>263</v>
      </c>
      <c r="D331">
        <v>231</v>
      </c>
      <c r="E331" t="s">
        <v>264</v>
      </c>
      <c r="F331">
        <v>33</v>
      </c>
      <c r="G331" t="s">
        <v>71</v>
      </c>
      <c r="H331">
        <v>374</v>
      </c>
    </row>
    <row r="332" spans="1:8" ht="15.75" customHeight="1" x14ac:dyDescent="0.25">
      <c r="A332">
        <v>330</v>
      </c>
      <c r="B332">
        <v>3</v>
      </c>
      <c r="C332" t="s">
        <v>263</v>
      </c>
      <c r="D332">
        <v>231</v>
      </c>
      <c r="E332" t="s">
        <v>264</v>
      </c>
      <c r="F332">
        <v>34</v>
      </c>
      <c r="G332" t="s">
        <v>73</v>
      </c>
      <c r="H332">
        <v>316</v>
      </c>
    </row>
    <row r="333" spans="1:8" ht="15.75" customHeight="1" x14ac:dyDescent="0.25">
      <c r="A333">
        <v>331</v>
      </c>
      <c r="B333">
        <v>3</v>
      </c>
      <c r="C333" t="s">
        <v>263</v>
      </c>
      <c r="D333">
        <v>231</v>
      </c>
      <c r="E333" t="s">
        <v>264</v>
      </c>
      <c r="F333">
        <v>35</v>
      </c>
      <c r="G333" t="s">
        <v>75</v>
      </c>
      <c r="H333">
        <v>645</v>
      </c>
    </row>
    <row r="334" spans="1:8" ht="15.75" customHeight="1" x14ac:dyDescent="0.25">
      <c r="A334">
        <v>332</v>
      </c>
      <c r="B334">
        <v>3</v>
      </c>
      <c r="C334" t="s">
        <v>263</v>
      </c>
      <c r="D334">
        <v>231</v>
      </c>
      <c r="E334" t="s">
        <v>264</v>
      </c>
      <c r="F334">
        <v>36</v>
      </c>
      <c r="G334" t="s">
        <v>77</v>
      </c>
      <c r="H334">
        <v>273</v>
      </c>
    </row>
    <row r="335" spans="1:8" ht="15.75" customHeight="1" x14ac:dyDescent="0.25">
      <c r="A335">
        <v>333</v>
      </c>
      <c r="B335">
        <v>3</v>
      </c>
      <c r="C335" t="s">
        <v>263</v>
      </c>
      <c r="D335">
        <v>231</v>
      </c>
      <c r="E335" t="s">
        <v>264</v>
      </c>
      <c r="F335">
        <v>37</v>
      </c>
      <c r="G335" t="s">
        <v>79</v>
      </c>
      <c r="H335">
        <v>440</v>
      </c>
    </row>
    <row r="336" spans="1:8" ht="15.75" customHeight="1" x14ac:dyDescent="0.25">
      <c r="A336">
        <v>334</v>
      </c>
      <c r="B336">
        <v>3</v>
      </c>
      <c r="C336" t="s">
        <v>263</v>
      </c>
      <c r="D336">
        <v>231</v>
      </c>
      <c r="E336" t="s">
        <v>264</v>
      </c>
      <c r="F336">
        <v>38</v>
      </c>
      <c r="G336" t="s">
        <v>81</v>
      </c>
      <c r="H336">
        <v>440</v>
      </c>
    </row>
    <row r="337" spans="1:8" ht="15.75" customHeight="1" x14ac:dyDescent="0.25">
      <c r="A337">
        <v>335</v>
      </c>
      <c r="B337">
        <v>3</v>
      </c>
      <c r="C337" t="s">
        <v>263</v>
      </c>
      <c r="D337">
        <v>231</v>
      </c>
      <c r="E337" t="s">
        <v>264</v>
      </c>
      <c r="F337">
        <v>39</v>
      </c>
      <c r="G337" t="s">
        <v>83</v>
      </c>
      <c r="H337">
        <v>635</v>
      </c>
    </row>
    <row r="338" spans="1:8" ht="15.75" customHeight="1" x14ac:dyDescent="0.25">
      <c r="A338">
        <v>336</v>
      </c>
      <c r="B338">
        <v>3</v>
      </c>
      <c r="C338" t="s">
        <v>263</v>
      </c>
      <c r="D338">
        <v>231</v>
      </c>
      <c r="E338" t="s">
        <v>264</v>
      </c>
      <c r="F338">
        <v>40</v>
      </c>
      <c r="G338" t="s">
        <v>85</v>
      </c>
      <c r="H338">
        <v>372</v>
      </c>
    </row>
    <row r="339" spans="1:8" ht="15.75" customHeight="1" x14ac:dyDescent="0.25">
      <c r="A339">
        <v>337</v>
      </c>
      <c r="B339">
        <v>3</v>
      </c>
      <c r="C339" t="s">
        <v>263</v>
      </c>
      <c r="D339">
        <v>231</v>
      </c>
      <c r="E339" t="s">
        <v>264</v>
      </c>
      <c r="F339">
        <v>41</v>
      </c>
      <c r="G339" t="s">
        <v>87</v>
      </c>
      <c r="H339">
        <v>409</v>
      </c>
    </row>
    <row r="340" spans="1:8" ht="15.75" customHeight="1" x14ac:dyDescent="0.25">
      <c r="A340">
        <v>338</v>
      </c>
      <c r="B340">
        <v>3</v>
      </c>
      <c r="C340" t="s">
        <v>263</v>
      </c>
      <c r="D340">
        <v>231</v>
      </c>
      <c r="E340" t="s">
        <v>264</v>
      </c>
      <c r="F340">
        <v>42</v>
      </c>
      <c r="G340" t="s">
        <v>89</v>
      </c>
      <c r="H340">
        <v>334</v>
      </c>
    </row>
    <row r="341" spans="1:8" ht="15.75" customHeight="1" x14ac:dyDescent="0.25">
      <c r="A341">
        <v>339</v>
      </c>
      <c r="B341">
        <v>3</v>
      </c>
      <c r="C341" t="s">
        <v>263</v>
      </c>
      <c r="D341">
        <v>231</v>
      </c>
      <c r="E341" t="s">
        <v>264</v>
      </c>
      <c r="F341">
        <v>43</v>
      </c>
      <c r="G341" t="s">
        <v>91</v>
      </c>
      <c r="H341">
        <v>455</v>
      </c>
    </row>
    <row r="342" spans="1:8" ht="15.75" customHeight="1" x14ac:dyDescent="0.25">
      <c r="A342">
        <v>340</v>
      </c>
      <c r="B342">
        <v>3</v>
      </c>
      <c r="C342" t="s">
        <v>263</v>
      </c>
      <c r="D342">
        <v>231</v>
      </c>
      <c r="E342" t="s">
        <v>264</v>
      </c>
      <c r="F342">
        <v>44</v>
      </c>
      <c r="G342" t="s">
        <v>93</v>
      </c>
      <c r="H342">
        <v>459</v>
      </c>
    </row>
    <row r="343" spans="1:8" ht="15.75" customHeight="1" x14ac:dyDescent="0.25">
      <c r="A343">
        <v>341</v>
      </c>
      <c r="B343">
        <v>3</v>
      </c>
      <c r="C343" t="s">
        <v>263</v>
      </c>
      <c r="D343">
        <v>231</v>
      </c>
      <c r="E343" t="s">
        <v>264</v>
      </c>
      <c r="F343">
        <v>45</v>
      </c>
      <c r="G343" t="s">
        <v>95</v>
      </c>
      <c r="H343">
        <v>305</v>
      </c>
    </row>
    <row r="344" spans="1:8" ht="15.75" customHeight="1" x14ac:dyDescent="0.25">
      <c r="A344">
        <v>342</v>
      </c>
      <c r="B344">
        <v>3</v>
      </c>
      <c r="C344" t="s">
        <v>263</v>
      </c>
      <c r="D344">
        <v>231</v>
      </c>
      <c r="E344" t="s">
        <v>264</v>
      </c>
      <c r="F344">
        <v>49</v>
      </c>
      <c r="G344" t="s">
        <v>97</v>
      </c>
      <c r="H344">
        <v>411</v>
      </c>
    </row>
    <row r="345" spans="1:8" ht="15.75" customHeight="1" x14ac:dyDescent="0.25">
      <c r="A345">
        <v>343</v>
      </c>
      <c r="B345">
        <v>3</v>
      </c>
      <c r="C345" t="s">
        <v>263</v>
      </c>
      <c r="D345">
        <v>231</v>
      </c>
      <c r="E345" t="s">
        <v>264</v>
      </c>
      <c r="F345">
        <v>50</v>
      </c>
      <c r="G345" t="s">
        <v>99</v>
      </c>
      <c r="H345">
        <v>373</v>
      </c>
    </row>
    <row r="346" spans="1:8" ht="15.75" customHeight="1" x14ac:dyDescent="0.25">
      <c r="A346">
        <v>344</v>
      </c>
      <c r="B346">
        <v>3</v>
      </c>
      <c r="C346" t="s">
        <v>263</v>
      </c>
      <c r="D346">
        <v>231</v>
      </c>
      <c r="E346" t="s">
        <v>264</v>
      </c>
      <c r="F346">
        <v>51</v>
      </c>
      <c r="G346" t="s">
        <v>101</v>
      </c>
      <c r="H346">
        <v>375</v>
      </c>
    </row>
    <row r="347" spans="1:8" ht="15.75" customHeight="1" x14ac:dyDescent="0.25">
      <c r="A347">
        <v>345</v>
      </c>
      <c r="B347">
        <v>3</v>
      </c>
      <c r="C347" t="s">
        <v>263</v>
      </c>
      <c r="D347">
        <v>231</v>
      </c>
      <c r="E347" t="s">
        <v>264</v>
      </c>
      <c r="F347">
        <v>52</v>
      </c>
      <c r="G347" t="s">
        <v>103</v>
      </c>
      <c r="H347">
        <v>129</v>
      </c>
    </row>
    <row r="348" spans="1:8" ht="15.75" customHeight="1" x14ac:dyDescent="0.25">
      <c r="A348">
        <v>346</v>
      </c>
      <c r="B348">
        <v>3</v>
      </c>
      <c r="C348" t="s">
        <v>263</v>
      </c>
      <c r="D348">
        <v>231</v>
      </c>
      <c r="E348" t="s">
        <v>264</v>
      </c>
      <c r="F348">
        <v>53</v>
      </c>
      <c r="G348" t="s">
        <v>105</v>
      </c>
      <c r="H348">
        <v>225</v>
      </c>
    </row>
    <row r="349" spans="1:8" ht="15.75" customHeight="1" x14ac:dyDescent="0.25">
      <c r="A349">
        <v>347</v>
      </c>
      <c r="B349">
        <v>3</v>
      </c>
      <c r="C349" t="s">
        <v>263</v>
      </c>
      <c r="D349">
        <v>231</v>
      </c>
      <c r="E349" t="s">
        <v>264</v>
      </c>
      <c r="F349">
        <v>54</v>
      </c>
      <c r="G349" t="s">
        <v>107</v>
      </c>
      <c r="H349">
        <v>226</v>
      </c>
    </row>
    <row r="350" spans="1:8" ht="15.75" customHeight="1" x14ac:dyDescent="0.25">
      <c r="A350">
        <v>348</v>
      </c>
      <c r="B350">
        <v>3</v>
      </c>
      <c r="C350" t="s">
        <v>263</v>
      </c>
      <c r="D350">
        <v>231</v>
      </c>
      <c r="E350" t="s">
        <v>264</v>
      </c>
      <c r="F350">
        <v>55</v>
      </c>
      <c r="G350" t="s">
        <v>109</v>
      </c>
      <c r="H350">
        <v>129</v>
      </c>
    </row>
    <row r="351" spans="1:8" ht="15.75" customHeight="1" x14ac:dyDescent="0.25">
      <c r="A351">
        <v>349</v>
      </c>
      <c r="B351">
        <v>3</v>
      </c>
      <c r="C351" t="s">
        <v>263</v>
      </c>
      <c r="D351">
        <v>231</v>
      </c>
      <c r="E351" t="s">
        <v>264</v>
      </c>
      <c r="F351">
        <v>56</v>
      </c>
      <c r="G351" t="s">
        <v>111</v>
      </c>
      <c r="H351">
        <v>426</v>
      </c>
    </row>
    <row r="352" spans="1:8" ht="15.75" customHeight="1" x14ac:dyDescent="0.25">
      <c r="A352">
        <v>350</v>
      </c>
      <c r="B352">
        <v>3</v>
      </c>
      <c r="C352" t="s">
        <v>263</v>
      </c>
      <c r="D352">
        <v>231</v>
      </c>
      <c r="E352" t="s">
        <v>264</v>
      </c>
      <c r="F352">
        <v>57</v>
      </c>
      <c r="G352" t="s">
        <v>113</v>
      </c>
      <c r="H352">
        <v>134</v>
      </c>
    </row>
    <row r="353" spans="1:8" ht="15.75" customHeight="1" x14ac:dyDescent="0.25">
      <c r="A353">
        <v>351</v>
      </c>
      <c r="B353">
        <v>3</v>
      </c>
      <c r="C353" t="s">
        <v>263</v>
      </c>
      <c r="D353">
        <v>231</v>
      </c>
      <c r="E353" t="s">
        <v>264</v>
      </c>
      <c r="F353">
        <v>58</v>
      </c>
      <c r="G353" t="s">
        <v>115</v>
      </c>
      <c r="H353">
        <v>213</v>
      </c>
    </row>
    <row r="354" spans="1:8" ht="15.75" customHeight="1" x14ac:dyDescent="0.25">
      <c r="A354">
        <v>352</v>
      </c>
      <c r="B354">
        <v>3</v>
      </c>
      <c r="C354" t="s">
        <v>263</v>
      </c>
      <c r="D354">
        <v>231</v>
      </c>
      <c r="E354" t="s">
        <v>264</v>
      </c>
      <c r="F354">
        <v>59</v>
      </c>
      <c r="G354" t="s">
        <v>117</v>
      </c>
      <c r="H354">
        <v>212</v>
      </c>
    </row>
    <row r="355" spans="1:8" ht="15.75" customHeight="1" x14ac:dyDescent="0.25">
      <c r="A355">
        <v>353</v>
      </c>
      <c r="B355">
        <v>3</v>
      </c>
      <c r="C355" t="s">
        <v>263</v>
      </c>
      <c r="D355">
        <v>231</v>
      </c>
      <c r="E355" t="s">
        <v>264</v>
      </c>
      <c r="F355">
        <v>60</v>
      </c>
      <c r="G355" t="s">
        <v>119</v>
      </c>
      <c r="H355">
        <v>251</v>
      </c>
    </row>
    <row r="356" spans="1:8" ht="15.75" customHeight="1" x14ac:dyDescent="0.25">
      <c r="A356">
        <v>354</v>
      </c>
      <c r="B356">
        <v>3</v>
      </c>
      <c r="C356" t="s">
        <v>263</v>
      </c>
      <c r="D356">
        <v>231</v>
      </c>
      <c r="E356" t="s">
        <v>264</v>
      </c>
      <c r="F356">
        <v>61</v>
      </c>
      <c r="G356" t="s">
        <v>121</v>
      </c>
      <c r="H356">
        <v>259</v>
      </c>
    </row>
    <row r="357" spans="1:8" ht="15.75" customHeight="1" x14ac:dyDescent="0.25">
      <c r="A357">
        <v>355</v>
      </c>
      <c r="B357">
        <v>3</v>
      </c>
      <c r="C357" t="s">
        <v>263</v>
      </c>
      <c r="D357">
        <v>231</v>
      </c>
      <c r="E357" t="s">
        <v>264</v>
      </c>
      <c r="F357">
        <v>62</v>
      </c>
      <c r="G357" t="s">
        <v>123</v>
      </c>
      <c r="H357">
        <v>179</v>
      </c>
    </row>
    <row r="358" spans="1:8" ht="15.75" customHeight="1" x14ac:dyDescent="0.25">
      <c r="A358">
        <v>356</v>
      </c>
      <c r="B358">
        <v>3</v>
      </c>
      <c r="C358" t="s">
        <v>263</v>
      </c>
      <c r="D358">
        <v>231</v>
      </c>
      <c r="E358" t="s">
        <v>264</v>
      </c>
      <c r="F358">
        <v>63</v>
      </c>
      <c r="G358" t="s">
        <v>125</v>
      </c>
      <c r="H358">
        <v>257</v>
      </c>
    </row>
    <row r="359" spans="1:8" ht="15.75" customHeight="1" x14ac:dyDescent="0.25">
      <c r="A359">
        <v>357</v>
      </c>
      <c r="B359">
        <v>3</v>
      </c>
      <c r="C359" t="s">
        <v>263</v>
      </c>
      <c r="D359">
        <v>231</v>
      </c>
      <c r="E359" t="s">
        <v>264</v>
      </c>
      <c r="F359">
        <v>64</v>
      </c>
      <c r="G359" t="s">
        <v>127</v>
      </c>
      <c r="H359">
        <v>178</v>
      </c>
    </row>
    <row r="360" spans="1:8" ht="15.75" customHeight="1" x14ac:dyDescent="0.25">
      <c r="A360">
        <v>358</v>
      </c>
      <c r="B360">
        <v>3</v>
      </c>
      <c r="C360" t="s">
        <v>263</v>
      </c>
      <c r="D360">
        <v>231</v>
      </c>
      <c r="E360" t="s">
        <v>264</v>
      </c>
      <c r="F360">
        <v>65</v>
      </c>
      <c r="G360" t="s">
        <v>129</v>
      </c>
      <c r="H360">
        <v>131</v>
      </c>
    </row>
    <row r="361" spans="1:8" ht="15.75" customHeight="1" x14ac:dyDescent="0.25">
      <c r="A361">
        <v>359</v>
      </c>
      <c r="B361">
        <v>3</v>
      </c>
      <c r="C361" t="s">
        <v>263</v>
      </c>
      <c r="D361">
        <v>231</v>
      </c>
      <c r="E361" t="s">
        <v>264</v>
      </c>
      <c r="F361">
        <v>66</v>
      </c>
      <c r="G361" t="s">
        <v>131</v>
      </c>
      <c r="H361">
        <v>224</v>
      </c>
    </row>
    <row r="362" spans="1:8" ht="15.75" customHeight="1" x14ac:dyDescent="0.25">
      <c r="A362">
        <v>360</v>
      </c>
      <c r="B362">
        <v>3</v>
      </c>
      <c r="C362" t="s">
        <v>263</v>
      </c>
      <c r="D362">
        <v>231</v>
      </c>
      <c r="E362" t="s">
        <v>264</v>
      </c>
      <c r="F362">
        <v>67</v>
      </c>
      <c r="G362" t="s">
        <v>133</v>
      </c>
      <c r="H362">
        <v>156</v>
      </c>
    </row>
    <row r="363" spans="1:8" ht="15.75" customHeight="1" x14ac:dyDescent="0.25">
      <c r="A363">
        <v>361</v>
      </c>
      <c r="B363">
        <v>3</v>
      </c>
      <c r="C363" t="s">
        <v>263</v>
      </c>
      <c r="D363">
        <v>231</v>
      </c>
      <c r="E363" t="s">
        <v>264</v>
      </c>
      <c r="F363">
        <v>68</v>
      </c>
      <c r="G363" t="s">
        <v>135</v>
      </c>
      <c r="H363">
        <v>227</v>
      </c>
    </row>
    <row r="364" spans="1:8" ht="15.75" customHeight="1" x14ac:dyDescent="0.25">
      <c r="A364">
        <v>362</v>
      </c>
      <c r="B364">
        <v>3</v>
      </c>
      <c r="C364" t="s">
        <v>263</v>
      </c>
      <c r="D364">
        <v>231</v>
      </c>
      <c r="E364" t="s">
        <v>264</v>
      </c>
      <c r="F364">
        <v>69</v>
      </c>
      <c r="G364" t="s">
        <v>137</v>
      </c>
      <c r="H364">
        <v>233</v>
      </c>
    </row>
    <row r="365" spans="1:8" ht="15.75" customHeight="1" x14ac:dyDescent="0.25">
      <c r="A365">
        <v>363</v>
      </c>
      <c r="B365">
        <v>3</v>
      </c>
      <c r="C365" t="s">
        <v>263</v>
      </c>
      <c r="D365">
        <v>231</v>
      </c>
      <c r="E365" t="s">
        <v>264</v>
      </c>
      <c r="F365">
        <v>70</v>
      </c>
      <c r="G365" t="s">
        <v>139</v>
      </c>
      <c r="H365">
        <v>237</v>
      </c>
    </row>
    <row r="366" spans="1:8" ht="15.75" customHeight="1" x14ac:dyDescent="0.25">
      <c r="A366">
        <v>364</v>
      </c>
      <c r="B366">
        <v>3</v>
      </c>
      <c r="C366" t="s">
        <v>263</v>
      </c>
      <c r="D366">
        <v>231</v>
      </c>
      <c r="E366" t="s">
        <v>264</v>
      </c>
      <c r="F366">
        <v>71</v>
      </c>
      <c r="G366" t="s">
        <v>141</v>
      </c>
      <c r="H366">
        <v>226</v>
      </c>
    </row>
    <row r="367" spans="1:8" ht="15.75" customHeight="1" x14ac:dyDescent="0.25">
      <c r="A367">
        <v>365</v>
      </c>
      <c r="B367">
        <v>3</v>
      </c>
      <c r="C367" t="s">
        <v>263</v>
      </c>
      <c r="D367">
        <v>231</v>
      </c>
      <c r="E367" t="s">
        <v>264</v>
      </c>
      <c r="F367">
        <v>72</v>
      </c>
      <c r="G367" t="s">
        <v>143</v>
      </c>
      <c r="H367">
        <v>128</v>
      </c>
    </row>
    <row r="368" spans="1:8" ht="15.75" customHeight="1" x14ac:dyDescent="0.25">
      <c r="A368">
        <v>366</v>
      </c>
      <c r="B368">
        <v>3</v>
      </c>
      <c r="C368" t="s">
        <v>263</v>
      </c>
      <c r="D368">
        <v>231</v>
      </c>
      <c r="E368" t="s">
        <v>264</v>
      </c>
      <c r="F368">
        <v>73</v>
      </c>
      <c r="G368" t="s">
        <v>145</v>
      </c>
      <c r="H368">
        <v>263</v>
      </c>
    </row>
    <row r="369" spans="1:8" ht="15.75" customHeight="1" x14ac:dyDescent="0.25">
      <c r="A369">
        <v>367</v>
      </c>
      <c r="B369">
        <v>3</v>
      </c>
      <c r="C369" t="s">
        <v>263</v>
      </c>
      <c r="D369">
        <v>231</v>
      </c>
      <c r="E369" t="s">
        <v>264</v>
      </c>
      <c r="F369">
        <v>74</v>
      </c>
      <c r="G369" t="s">
        <v>147</v>
      </c>
      <c r="H369">
        <v>177</v>
      </c>
    </row>
    <row r="370" spans="1:8" ht="15.75" customHeight="1" x14ac:dyDescent="0.25">
      <c r="A370">
        <v>368</v>
      </c>
      <c r="B370">
        <v>3</v>
      </c>
      <c r="C370" t="s">
        <v>263</v>
      </c>
      <c r="D370">
        <v>231</v>
      </c>
      <c r="E370" t="s">
        <v>264</v>
      </c>
      <c r="F370">
        <v>75</v>
      </c>
      <c r="G370" t="s">
        <v>149</v>
      </c>
      <c r="H370">
        <v>180</v>
      </c>
    </row>
    <row r="371" spans="1:8" ht="15.75" customHeight="1" x14ac:dyDescent="0.25">
      <c r="A371">
        <v>369</v>
      </c>
      <c r="B371">
        <v>3</v>
      </c>
      <c r="C371" t="s">
        <v>263</v>
      </c>
      <c r="D371">
        <v>231</v>
      </c>
      <c r="E371" t="s">
        <v>264</v>
      </c>
      <c r="F371">
        <v>76</v>
      </c>
      <c r="G371" t="s">
        <v>151</v>
      </c>
      <c r="H371">
        <v>262</v>
      </c>
    </row>
    <row r="372" spans="1:8" ht="15.75" customHeight="1" x14ac:dyDescent="0.25">
      <c r="A372">
        <v>370</v>
      </c>
      <c r="B372">
        <v>3</v>
      </c>
      <c r="C372" t="s">
        <v>263</v>
      </c>
      <c r="D372">
        <v>231</v>
      </c>
      <c r="E372" t="s">
        <v>264</v>
      </c>
      <c r="F372">
        <v>77</v>
      </c>
      <c r="G372" t="s">
        <v>153</v>
      </c>
      <c r="H372">
        <v>207</v>
      </c>
    </row>
    <row r="373" spans="1:8" ht="15.75" customHeight="1" x14ac:dyDescent="0.25">
      <c r="A373">
        <v>371</v>
      </c>
      <c r="B373">
        <v>3</v>
      </c>
      <c r="C373" t="s">
        <v>263</v>
      </c>
      <c r="D373">
        <v>231</v>
      </c>
      <c r="E373" t="s">
        <v>264</v>
      </c>
      <c r="F373">
        <v>78</v>
      </c>
      <c r="G373" t="s">
        <v>155</v>
      </c>
      <c r="H373">
        <v>216</v>
      </c>
    </row>
    <row r="374" spans="1:8" ht="15.75" customHeight="1" x14ac:dyDescent="0.25">
      <c r="A374">
        <v>372</v>
      </c>
      <c r="B374">
        <v>3</v>
      </c>
      <c r="C374" t="s">
        <v>263</v>
      </c>
      <c r="D374">
        <v>231</v>
      </c>
      <c r="E374" t="s">
        <v>264</v>
      </c>
      <c r="F374">
        <v>79</v>
      </c>
      <c r="G374" t="s">
        <v>157</v>
      </c>
      <c r="H374">
        <v>213</v>
      </c>
    </row>
    <row r="375" spans="1:8" ht="15.75" customHeight="1" x14ac:dyDescent="0.25">
      <c r="A375">
        <v>373</v>
      </c>
      <c r="B375">
        <v>3</v>
      </c>
      <c r="C375" t="s">
        <v>263</v>
      </c>
      <c r="D375">
        <v>231</v>
      </c>
      <c r="E375" t="s">
        <v>264</v>
      </c>
      <c r="F375">
        <v>80</v>
      </c>
      <c r="G375" t="s">
        <v>159</v>
      </c>
      <c r="H375">
        <v>135</v>
      </c>
    </row>
    <row r="376" spans="1:8" ht="15.75" customHeight="1" x14ac:dyDescent="0.25">
      <c r="A376">
        <v>374</v>
      </c>
      <c r="B376">
        <v>3</v>
      </c>
      <c r="C376" t="s">
        <v>263</v>
      </c>
      <c r="D376">
        <v>231</v>
      </c>
      <c r="E376" t="s">
        <v>264</v>
      </c>
      <c r="F376">
        <v>81</v>
      </c>
      <c r="G376" t="s">
        <v>161</v>
      </c>
      <c r="H376">
        <v>245</v>
      </c>
    </row>
    <row r="377" spans="1:8" ht="15.75" customHeight="1" x14ac:dyDescent="0.25">
      <c r="A377">
        <v>375</v>
      </c>
      <c r="B377">
        <v>3</v>
      </c>
      <c r="C377" t="s">
        <v>263</v>
      </c>
      <c r="D377">
        <v>231</v>
      </c>
      <c r="E377" t="s">
        <v>264</v>
      </c>
      <c r="F377">
        <v>82</v>
      </c>
      <c r="G377" t="s">
        <v>162</v>
      </c>
      <c r="H377">
        <v>272</v>
      </c>
    </row>
    <row r="378" spans="1:8" ht="15.75" customHeight="1" x14ac:dyDescent="0.25">
      <c r="A378">
        <v>376</v>
      </c>
      <c r="B378">
        <v>3</v>
      </c>
      <c r="C378" t="s">
        <v>263</v>
      </c>
      <c r="D378">
        <v>231</v>
      </c>
      <c r="E378" t="s">
        <v>264</v>
      </c>
      <c r="F378">
        <v>83</v>
      </c>
      <c r="G378" t="s">
        <v>164</v>
      </c>
      <c r="H378">
        <v>680</v>
      </c>
    </row>
    <row r="379" spans="1:8" ht="15.75" customHeight="1" x14ac:dyDescent="0.25">
      <c r="A379">
        <v>377</v>
      </c>
      <c r="B379">
        <v>3</v>
      </c>
      <c r="C379" t="s">
        <v>263</v>
      </c>
      <c r="D379">
        <v>231</v>
      </c>
      <c r="E379" t="s">
        <v>264</v>
      </c>
      <c r="F379">
        <v>84</v>
      </c>
      <c r="G379" t="s">
        <v>166</v>
      </c>
      <c r="H379">
        <v>681</v>
      </c>
    </row>
    <row r="380" spans="1:8" ht="15.75" customHeight="1" x14ac:dyDescent="0.25">
      <c r="A380">
        <v>378</v>
      </c>
      <c r="B380">
        <v>3</v>
      </c>
      <c r="C380" t="s">
        <v>263</v>
      </c>
      <c r="D380">
        <v>231</v>
      </c>
      <c r="E380" t="s">
        <v>264</v>
      </c>
      <c r="F380">
        <v>85</v>
      </c>
      <c r="G380" t="s">
        <v>168</v>
      </c>
      <c r="H380">
        <v>226</v>
      </c>
    </row>
    <row r="381" spans="1:8" ht="15.75" customHeight="1" x14ac:dyDescent="0.25">
      <c r="A381">
        <v>379</v>
      </c>
      <c r="B381">
        <v>3</v>
      </c>
      <c r="C381" t="s">
        <v>263</v>
      </c>
      <c r="D381">
        <v>231</v>
      </c>
      <c r="E381" t="s">
        <v>264</v>
      </c>
      <c r="F381">
        <v>86</v>
      </c>
      <c r="G381" t="s">
        <v>170</v>
      </c>
      <c r="H381">
        <v>226</v>
      </c>
    </row>
    <row r="382" spans="1:8" ht="15.75" customHeight="1" x14ac:dyDescent="0.25">
      <c r="A382">
        <v>380</v>
      </c>
      <c r="B382">
        <v>3</v>
      </c>
      <c r="C382" t="s">
        <v>263</v>
      </c>
      <c r="D382">
        <v>231</v>
      </c>
      <c r="E382" t="s">
        <v>264</v>
      </c>
      <c r="F382">
        <v>87</v>
      </c>
      <c r="G382" t="s">
        <v>171</v>
      </c>
      <c r="H382">
        <v>271</v>
      </c>
    </row>
    <row r="383" spans="1:8" ht="15.75" customHeight="1" x14ac:dyDescent="0.25">
      <c r="A383">
        <v>381</v>
      </c>
      <c r="B383">
        <v>3</v>
      </c>
      <c r="C383" t="s">
        <v>263</v>
      </c>
      <c r="D383">
        <v>231</v>
      </c>
      <c r="E383" t="s">
        <v>264</v>
      </c>
      <c r="F383">
        <v>88</v>
      </c>
      <c r="G383" t="s">
        <v>173</v>
      </c>
      <c r="H383">
        <v>1234</v>
      </c>
    </row>
    <row r="384" spans="1:8" ht="15.75" customHeight="1" x14ac:dyDescent="0.25">
      <c r="A384">
        <v>382</v>
      </c>
      <c r="B384">
        <v>3</v>
      </c>
      <c r="C384" t="s">
        <v>263</v>
      </c>
      <c r="D384">
        <v>231</v>
      </c>
      <c r="E384" t="s">
        <v>264</v>
      </c>
      <c r="F384">
        <v>89</v>
      </c>
      <c r="G384" t="s">
        <v>175</v>
      </c>
      <c r="H384">
        <v>1017</v>
      </c>
    </row>
    <row r="385" spans="1:8" ht="15.75" customHeight="1" x14ac:dyDescent="0.25">
      <c r="A385">
        <v>383</v>
      </c>
      <c r="B385">
        <v>3</v>
      </c>
      <c r="C385" t="s">
        <v>263</v>
      </c>
      <c r="D385">
        <v>231</v>
      </c>
      <c r="E385" t="s">
        <v>264</v>
      </c>
      <c r="F385">
        <v>90</v>
      </c>
      <c r="G385" t="s">
        <v>177</v>
      </c>
      <c r="H385">
        <v>454</v>
      </c>
    </row>
    <row r="386" spans="1:8" ht="15.75" customHeight="1" x14ac:dyDescent="0.25">
      <c r="A386">
        <v>384</v>
      </c>
      <c r="B386">
        <v>3</v>
      </c>
      <c r="C386" t="s">
        <v>263</v>
      </c>
      <c r="D386">
        <v>231</v>
      </c>
      <c r="E386" t="s">
        <v>264</v>
      </c>
      <c r="F386">
        <v>91</v>
      </c>
      <c r="G386" t="s">
        <v>179</v>
      </c>
      <c r="H386">
        <v>1013</v>
      </c>
    </row>
    <row r="387" spans="1:8" ht="15.75" customHeight="1" x14ac:dyDescent="0.25">
      <c r="A387">
        <v>385</v>
      </c>
      <c r="B387">
        <v>3</v>
      </c>
      <c r="C387" t="s">
        <v>263</v>
      </c>
      <c r="D387">
        <v>231</v>
      </c>
      <c r="E387" t="s">
        <v>264</v>
      </c>
      <c r="F387">
        <v>92</v>
      </c>
      <c r="G387" t="s">
        <v>181</v>
      </c>
      <c r="H387">
        <v>1234</v>
      </c>
    </row>
    <row r="388" spans="1:8" ht="15.75" customHeight="1" x14ac:dyDescent="0.25">
      <c r="A388">
        <v>386</v>
      </c>
      <c r="B388">
        <v>3</v>
      </c>
      <c r="C388" t="s">
        <v>263</v>
      </c>
      <c r="D388">
        <v>231</v>
      </c>
      <c r="E388" t="s">
        <v>264</v>
      </c>
      <c r="F388">
        <v>93</v>
      </c>
      <c r="G388" t="s">
        <v>183</v>
      </c>
      <c r="H388">
        <v>1951</v>
      </c>
    </row>
    <row r="389" spans="1:8" ht="15.75" customHeight="1" x14ac:dyDescent="0.25">
      <c r="A389">
        <v>387</v>
      </c>
      <c r="B389">
        <v>3</v>
      </c>
      <c r="C389" t="s">
        <v>263</v>
      </c>
      <c r="D389">
        <v>231</v>
      </c>
      <c r="E389" t="s">
        <v>264</v>
      </c>
      <c r="F389">
        <v>94</v>
      </c>
      <c r="G389" t="s">
        <v>184</v>
      </c>
      <c r="H389">
        <v>328</v>
      </c>
    </row>
    <row r="390" spans="1:8" ht="15.75" customHeight="1" x14ac:dyDescent="0.25">
      <c r="A390">
        <v>388</v>
      </c>
      <c r="B390">
        <v>3</v>
      </c>
      <c r="C390" t="s">
        <v>263</v>
      </c>
      <c r="D390">
        <v>231</v>
      </c>
      <c r="E390" t="s">
        <v>264</v>
      </c>
      <c r="F390">
        <v>95</v>
      </c>
      <c r="G390" t="s">
        <v>186</v>
      </c>
      <c r="H390">
        <v>152</v>
      </c>
    </row>
    <row r="391" spans="1:8" ht="15.75" customHeight="1" x14ac:dyDescent="0.25">
      <c r="A391">
        <v>389</v>
      </c>
      <c r="B391">
        <v>3</v>
      </c>
      <c r="C391" t="s">
        <v>263</v>
      </c>
      <c r="D391">
        <v>231</v>
      </c>
      <c r="E391" t="s">
        <v>264</v>
      </c>
      <c r="F391">
        <v>96</v>
      </c>
      <c r="G391" t="s">
        <v>188</v>
      </c>
      <c r="H391">
        <v>228</v>
      </c>
    </row>
    <row r="392" spans="1:8" ht="15.75" customHeight="1" x14ac:dyDescent="0.25">
      <c r="A392">
        <v>390</v>
      </c>
      <c r="B392">
        <v>3</v>
      </c>
      <c r="C392" t="s">
        <v>263</v>
      </c>
      <c r="D392">
        <v>231</v>
      </c>
      <c r="E392" t="s">
        <v>264</v>
      </c>
      <c r="F392">
        <v>97</v>
      </c>
      <c r="G392" t="s">
        <v>190</v>
      </c>
      <c r="H392">
        <v>263</v>
      </c>
    </row>
    <row r="393" spans="1:8" ht="15.75" customHeight="1" x14ac:dyDescent="0.25">
      <c r="A393">
        <v>391</v>
      </c>
      <c r="B393">
        <v>3</v>
      </c>
      <c r="C393" t="s">
        <v>263</v>
      </c>
      <c r="D393">
        <v>231</v>
      </c>
      <c r="E393" t="s">
        <v>264</v>
      </c>
      <c r="F393">
        <v>98</v>
      </c>
      <c r="G393" t="s">
        <v>192</v>
      </c>
      <c r="H393">
        <v>155</v>
      </c>
    </row>
    <row r="394" spans="1:8" ht="15.75" customHeight="1" x14ac:dyDescent="0.25">
      <c r="A394">
        <v>392</v>
      </c>
      <c r="B394">
        <v>3</v>
      </c>
      <c r="C394" t="s">
        <v>263</v>
      </c>
      <c r="D394">
        <v>231</v>
      </c>
      <c r="E394" t="s">
        <v>264</v>
      </c>
      <c r="F394">
        <v>99</v>
      </c>
      <c r="G394" t="s">
        <v>194</v>
      </c>
      <c r="H394">
        <v>152</v>
      </c>
    </row>
    <row r="395" spans="1:8" ht="15.75" customHeight="1" x14ac:dyDescent="0.25">
      <c r="A395">
        <v>393</v>
      </c>
      <c r="B395">
        <v>3</v>
      </c>
      <c r="C395" t="s">
        <v>263</v>
      </c>
      <c r="D395">
        <v>231</v>
      </c>
      <c r="E395" t="s">
        <v>264</v>
      </c>
      <c r="F395">
        <v>100</v>
      </c>
      <c r="G395" t="s">
        <v>196</v>
      </c>
      <c r="H395">
        <v>166</v>
      </c>
    </row>
    <row r="396" spans="1:8" ht="15.75" customHeight="1" x14ac:dyDescent="0.25">
      <c r="A396">
        <v>394</v>
      </c>
      <c r="B396">
        <v>3</v>
      </c>
      <c r="C396" t="s">
        <v>263</v>
      </c>
      <c r="D396">
        <v>231</v>
      </c>
      <c r="E396" t="s">
        <v>264</v>
      </c>
      <c r="F396">
        <v>101</v>
      </c>
      <c r="G396" t="s">
        <v>198</v>
      </c>
      <c r="H396">
        <v>798</v>
      </c>
    </row>
    <row r="397" spans="1:8" ht="15.75" customHeight="1" x14ac:dyDescent="0.25">
      <c r="A397">
        <v>395</v>
      </c>
      <c r="B397">
        <v>3</v>
      </c>
      <c r="C397" t="s">
        <v>263</v>
      </c>
      <c r="D397">
        <v>231</v>
      </c>
      <c r="E397" t="s">
        <v>264</v>
      </c>
      <c r="F397">
        <v>102</v>
      </c>
      <c r="G397" t="s">
        <v>200</v>
      </c>
      <c r="H397">
        <v>213</v>
      </c>
    </row>
    <row r="398" spans="1:8" ht="15.75" customHeight="1" x14ac:dyDescent="0.25">
      <c r="A398">
        <v>396</v>
      </c>
      <c r="B398">
        <v>3</v>
      </c>
      <c r="C398" t="s">
        <v>263</v>
      </c>
      <c r="D398">
        <v>231</v>
      </c>
      <c r="E398" t="s">
        <v>264</v>
      </c>
      <c r="F398">
        <v>103</v>
      </c>
      <c r="G398" t="s">
        <v>202</v>
      </c>
      <c r="H398">
        <v>217</v>
      </c>
    </row>
    <row r="399" spans="1:8" ht="15.75" customHeight="1" x14ac:dyDescent="0.25">
      <c r="A399">
        <v>397</v>
      </c>
      <c r="B399">
        <v>3</v>
      </c>
      <c r="C399" t="s">
        <v>263</v>
      </c>
      <c r="D399">
        <v>231</v>
      </c>
      <c r="E399" t="s">
        <v>264</v>
      </c>
      <c r="F399">
        <v>106</v>
      </c>
      <c r="G399" t="s">
        <v>206</v>
      </c>
      <c r="H399">
        <v>213</v>
      </c>
    </row>
    <row r="400" spans="1:8" ht="15.75" customHeight="1" x14ac:dyDescent="0.25">
      <c r="A400">
        <v>398</v>
      </c>
      <c r="B400">
        <v>3</v>
      </c>
      <c r="C400" t="s">
        <v>263</v>
      </c>
      <c r="D400">
        <v>231</v>
      </c>
      <c r="E400" t="s">
        <v>264</v>
      </c>
      <c r="F400">
        <v>107</v>
      </c>
      <c r="G400" t="s">
        <v>208</v>
      </c>
      <c r="H400">
        <v>321</v>
      </c>
    </row>
    <row r="401" spans="1:8" ht="15.75" customHeight="1" x14ac:dyDescent="0.25">
      <c r="A401">
        <v>399</v>
      </c>
      <c r="B401">
        <v>3</v>
      </c>
      <c r="C401" t="s">
        <v>263</v>
      </c>
      <c r="D401">
        <v>231</v>
      </c>
      <c r="E401" t="s">
        <v>264</v>
      </c>
      <c r="F401">
        <v>108</v>
      </c>
      <c r="G401" t="s">
        <v>210</v>
      </c>
      <c r="H401">
        <v>826</v>
      </c>
    </row>
    <row r="402" spans="1:8" ht="15.75" customHeight="1" x14ac:dyDescent="0.25">
      <c r="A402">
        <v>400</v>
      </c>
      <c r="B402">
        <v>3</v>
      </c>
      <c r="C402" t="s">
        <v>263</v>
      </c>
      <c r="D402">
        <v>231</v>
      </c>
      <c r="E402" t="s">
        <v>264</v>
      </c>
      <c r="F402">
        <v>110</v>
      </c>
      <c r="G402" t="s">
        <v>213</v>
      </c>
      <c r="H402">
        <v>593</v>
      </c>
    </row>
    <row r="403" spans="1:8" ht="15.75" customHeight="1" x14ac:dyDescent="0.25">
      <c r="A403">
        <v>401</v>
      </c>
      <c r="B403">
        <v>3</v>
      </c>
      <c r="C403" t="s">
        <v>263</v>
      </c>
      <c r="D403">
        <v>231</v>
      </c>
      <c r="E403" t="s">
        <v>264</v>
      </c>
      <c r="F403">
        <v>111</v>
      </c>
      <c r="G403" t="s">
        <v>215</v>
      </c>
      <c r="H403">
        <v>639</v>
      </c>
    </row>
    <row r="404" spans="1:8" ht="15.75" customHeight="1" x14ac:dyDescent="0.25">
      <c r="A404">
        <v>402</v>
      </c>
      <c r="B404">
        <v>3</v>
      </c>
      <c r="C404" t="s">
        <v>263</v>
      </c>
      <c r="D404">
        <v>231</v>
      </c>
      <c r="E404" t="s">
        <v>264</v>
      </c>
      <c r="F404">
        <v>112</v>
      </c>
      <c r="G404" t="s">
        <v>217</v>
      </c>
      <c r="H404">
        <v>611</v>
      </c>
    </row>
    <row r="405" spans="1:8" ht="15.75" customHeight="1" x14ac:dyDescent="0.25">
      <c r="A405">
        <v>403</v>
      </c>
      <c r="B405">
        <v>3</v>
      </c>
      <c r="C405" t="s">
        <v>263</v>
      </c>
      <c r="D405">
        <v>231</v>
      </c>
      <c r="E405" t="s">
        <v>264</v>
      </c>
      <c r="F405">
        <v>113</v>
      </c>
      <c r="G405" t="s">
        <v>219</v>
      </c>
      <c r="H405">
        <v>622</v>
      </c>
    </row>
    <row r="406" spans="1:8" ht="15.75" customHeight="1" x14ac:dyDescent="0.25">
      <c r="A406">
        <v>404</v>
      </c>
      <c r="B406">
        <v>3</v>
      </c>
      <c r="C406" t="s">
        <v>263</v>
      </c>
      <c r="D406">
        <v>231</v>
      </c>
      <c r="E406" t="s">
        <v>264</v>
      </c>
      <c r="F406">
        <v>114</v>
      </c>
      <c r="G406" t="s">
        <v>221</v>
      </c>
      <c r="H406">
        <v>214</v>
      </c>
    </row>
    <row r="407" spans="1:8" ht="15.75" customHeight="1" x14ac:dyDescent="0.25">
      <c r="A407">
        <v>405</v>
      </c>
      <c r="B407">
        <v>3</v>
      </c>
      <c r="C407" t="s">
        <v>263</v>
      </c>
      <c r="D407">
        <v>231</v>
      </c>
      <c r="E407" t="s">
        <v>264</v>
      </c>
      <c r="F407">
        <v>116</v>
      </c>
      <c r="G407" t="s">
        <v>224</v>
      </c>
      <c r="H407">
        <v>214</v>
      </c>
    </row>
    <row r="408" spans="1:8" ht="15.75" customHeight="1" x14ac:dyDescent="0.25">
      <c r="A408">
        <v>406</v>
      </c>
      <c r="B408">
        <v>3</v>
      </c>
      <c r="C408" t="s">
        <v>263</v>
      </c>
      <c r="D408">
        <v>231</v>
      </c>
      <c r="E408" t="s">
        <v>264</v>
      </c>
      <c r="F408">
        <v>117</v>
      </c>
      <c r="G408" t="s">
        <v>226</v>
      </c>
      <c r="H408">
        <v>213</v>
      </c>
    </row>
    <row r="409" spans="1:8" ht="15.75" customHeight="1" x14ac:dyDescent="0.25">
      <c r="A409">
        <v>407</v>
      </c>
      <c r="B409">
        <v>3</v>
      </c>
      <c r="C409" t="s">
        <v>263</v>
      </c>
      <c r="D409">
        <v>231</v>
      </c>
      <c r="E409" t="s">
        <v>264</v>
      </c>
      <c r="F409">
        <v>118</v>
      </c>
      <c r="G409" t="s">
        <v>228</v>
      </c>
      <c r="H409">
        <v>213</v>
      </c>
    </row>
    <row r="410" spans="1:8" ht="15.75" customHeight="1" x14ac:dyDescent="0.25">
      <c r="A410">
        <v>408</v>
      </c>
      <c r="B410">
        <v>3</v>
      </c>
      <c r="C410" t="s">
        <v>263</v>
      </c>
      <c r="D410">
        <v>231</v>
      </c>
      <c r="E410" t="s">
        <v>264</v>
      </c>
      <c r="F410">
        <v>119</v>
      </c>
      <c r="G410" t="s">
        <v>230</v>
      </c>
      <c r="H410">
        <v>213</v>
      </c>
    </row>
    <row r="411" spans="1:8" ht="15.75" customHeight="1" x14ac:dyDescent="0.25">
      <c r="A411">
        <v>409</v>
      </c>
      <c r="B411">
        <v>3</v>
      </c>
      <c r="C411" t="s">
        <v>263</v>
      </c>
      <c r="D411">
        <v>231</v>
      </c>
      <c r="E411" t="s">
        <v>264</v>
      </c>
      <c r="F411">
        <v>120</v>
      </c>
      <c r="G411" t="s">
        <v>232</v>
      </c>
      <c r="H411">
        <v>214</v>
      </c>
    </row>
    <row r="412" spans="1:8" ht="15.75" customHeight="1" x14ac:dyDescent="0.25">
      <c r="A412">
        <v>410</v>
      </c>
      <c r="B412">
        <v>3</v>
      </c>
      <c r="C412" t="s">
        <v>263</v>
      </c>
      <c r="D412">
        <v>231</v>
      </c>
      <c r="E412" t="s">
        <v>264</v>
      </c>
      <c r="F412">
        <v>121</v>
      </c>
      <c r="G412" t="s">
        <v>233</v>
      </c>
      <c r="H412">
        <v>1082</v>
      </c>
    </row>
    <row r="413" spans="1:8" ht="15.75" customHeight="1" x14ac:dyDescent="0.25">
      <c r="A413">
        <v>411</v>
      </c>
      <c r="B413">
        <v>3</v>
      </c>
      <c r="C413" t="s">
        <v>263</v>
      </c>
      <c r="D413">
        <v>231</v>
      </c>
      <c r="E413" t="s">
        <v>264</v>
      </c>
      <c r="F413">
        <v>122</v>
      </c>
      <c r="G413" t="s">
        <v>235</v>
      </c>
      <c r="H413">
        <v>249</v>
      </c>
    </row>
    <row r="414" spans="1:8" ht="15.75" customHeight="1" x14ac:dyDescent="0.25">
      <c r="A414">
        <v>412</v>
      </c>
      <c r="B414">
        <v>3</v>
      </c>
      <c r="C414" t="s">
        <v>263</v>
      </c>
      <c r="D414">
        <v>231</v>
      </c>
      <c r="E414" t="s">
        <v>264</v>
      </c>
      <c r="F414">
        <v>123</v>
      </c>
      <c r="G414" t="s">
        <v>237</v>
      </c>
      <c r="H414">
        <v>252</v>
      </c>
    </row>
    <row r="415" spans="1:8" ht="15.75" customHeight="1" x14ac:dyDescent="0.25">
      <c r="A415">
        <v>413</v>
      </c>
      <c r="B415">
        <v>3</v>
      </c>
      <c r="C415" t="s">
        <v>263</v>
      </c>
      <c r="D415">
        <v>231</v>
      </c>
      <c r="E415" t="s">
        <v>264</v>
      </c>
      <c r="F415">
        <v>124</v>
      </c>
      <c r="G415" t="s">
        <v>239</v>
      </c>
      <c r="H415">
        <v>253</v>
      </c>
    </row>
    <row r="416" spans="1:8" ht="15.75" customHeight="1" x14ac:dyDescent="0.25">
      <c r="A416">
        <v>414</v>
      </c>
      <c r="B416">
        <v>3</v>
      </c>
      <c r="C416" t="s">
        <v>263</v>
      </c>
      <c r="D416">
        <v>231</v>
      </c>
      <c r="E416" t="s">
        <v>264</v>
      </c>
      <c r="F416">
        <v>125</v>
      </c>
      <c r="G416" t="s">
        <v>241</v>
      </c>
      <c r="H416">
        <v>212</v>
      </c>
    </row>
    <row r="417" spans="1:8" ht="15.75" customHeight="1" x14ac:dyDescent="0.25">
      <c r="A417">
        <v>415</v>
      </c>
      <c r="B417">
        <v>3</v>
      </c>
      <c r="C417" t="s">
        <v>263</v>
      </c>
      <c r="D417">
        <v>231</v>
      </c>
      <c r="E417" t="s">
        <v>264</v>
      </c>
      <c r="F417">
        <v>126</v>
      </c>
      <c r="G417" t="s">
        <v>243</v>
      </c>
      <c r="H417">
        <v>210</v>
      </c>
    </row>
    <row r="418" spans="1:8" ht="15.75" customHeight="1" x14ac:dyDescent="0.25">
      <c r="A418">
        <v>416</v>
      </c>
      <c r="B418">
        <v>3</v>
      </c>
      <c r="C418" t="s">
        <v>263</v>
      </c>
      <c r="D418">
        <v>231</v>
      </c>
      <c r="E418" t="s">
        <v>264</v>
      </c>
      <c r="F418">
        <v>127</v>
      </c>
      <c r="G418" t="s">
        <v>245</v>
      </c>
      <c r="H418">
        <v>213</v>
      </c>
    </row>
    <row r="419" spans="1:8" ht="15.75" customHeight="1" x14ac:dyDescent="0.25">
      <c r="A419">
        <v>417</v>
      </c>
      <c r="B419">
        <v>3</v>
      </c>
      <c r="C419" t="s">
        <v>263</v>
      </c>
      <c r="D419">
        <v>231</v>
      </c>
      <c r="E419" t="s">
        <v>264</v>
      </c>
      <c r="F419">
        <v>128</v>
      </c>
      <c r="G419" t="s">
        <v>247</v>
      </c>
      <c r="H419">
        <v>211</v>
      </c>
    </row>
    <row r="420" spans="1:8" ht="15.75" customHeight="1" x14ac:dyDescent="0.25">
      <c r="A420">
        <v>418</v>
      </c>
      <c r="B420">
        <v>3</v>
      </c>
      <c r="C420" t="s">
        <v>263</v>
      </c>
      <c r="D420">
        <v>231</v>
      </c>
      <c r="E420" t="s">
        <v>264</v>
      </c>
      <c r="F420">
        <v>129</v>
      </c>
      <c r="G420" t="s">
        <v>249</v>
      </c>
      <c r="H420">
        <v>230</v>
      </c>
    </row>
    <row r="421" spans="1:8" ht="15.75" customHeight="1" x14ac:dyDescent="0.25">
      <c r="A421">
        <v>419</v>
      </c>
      <c r="B421">
        <v>3</v>
      </c>
      <c r="C421" t="s">
        <v>263</v>
      </c>
      <c r="D421">
        <v>231</v>
      </c>
      <c r="E421" t="s">
        <v>264</v>
      </c>
      <c r="F421">
        <v>130</v>
      </c>
      <c r="G421" t="s">
        <v>251</v>
      </c>
      <c r="H421">
        <v>220</v>
      </c>
    </row>
    <row r="422" spans="1:8" ht="15.75" customHeight="1" x14ac:dyDescent="0.25">
      <c r="A422">
        <v>420</v>
      </c>
      <c r="B422">
        <v>3</v>
      </c>
      <c r="C422" t="s">
        <v>263</v>
      </c>
      <c r="D422">
        <v>231</v>
      </c>
      <c r="E422" t="s">
        <v>264</v>
      </c>
      <c r="F422">
        <v>131</v>
      </c>
      <c r="G422" t="s">
        <v>253</v>
      </c>
      <c r="H422">
        <v>180</v>
      </c>
    </row>
    <row r="423" spans="1:8" ht="15.75" customHeight="1" x14ac:dyDescent="0.25">
      <c r="A423">
        <v>421</v>
      </c>
      <c r="B423">
        <v>3</v>
      </c>
      <c r="C423" t="s">
        <v>263</v>
      </c>
      <c r="D423">
        <v>231</v>
      </c>
      <c r="E423" t="s">
        <v>264</v>
      </c>
      <c r="F423">
        <v>132</v>
      </c>
      <c r="G423" t="s">
        <v>328</v>
      </c>
      <c r="H423">
        <v>184</v>
      </c>
    </row>
    <row r="424" spans="1:8" ht="15.75" customHeight="1" x14ac:dyDescent="0.25">
      <c r="A424">
        <v>422</v>
      </c>
      <c r="B424">
        <v>3</v>
      </c>
      <c r="C424" t="s">
        <v>263</v>
      </c>
      <c r="D424">
        <v>231</v>
      </c>
      <c r="E424" t="s">
        <v>264</v>
      </c>
      <c r="F424">
        <v>133</v>
      </c>
      <c r="G424" t="s">
        <v>330</v>
      </c>
      <c r="H424">
        <v>184</v>
      </c>
    </row>
    <row r="425" spans="1:8" ht="15.75" customHeight="1" x14ac:dyDescent="0.25">
      <c r="A425">
        <v>423</v>
      </c>
      <c r="B425">
        <v>3</v>
      </c>
      <c r="C425" t="s">
        <v>263</v>
      </c>
      <c r="D425">
        <v>231</v>
      </c>
      <c r="E425" t="s">
        <v>264</v>
      </c>
      <c r="F425">
        <v>134</v>
      </c>
      <c r="G425" t="s">
        <v>332</v>
      </c>
      <c r="H425">
        <v>372</v>
      </c>
    </row>
    <row r="426" spans="1:8" ht="15.75" customHeight="1" x14ac:dyDescent="0.25">
      <c r="A426">
        <v>424</v>
      </c>
      <c r="B426">
        <v>3</v>
      </c>
      <c r="C426" t="s">
        <v>263</v>
      </c>
      <c r="D426">
        <v>231</v>
      </c>
      <c r="E426" t="s">
        <v>264</v>
      </c>
      <c r="F426">
        <v>135</v>
      </c>
      <c r="G426" t="s">
        <v>334</v>
      </c>
      <c r="H426">
        <v>372</v>
      </c>
    </row>
    <row r="427" spans="1:8" ht="15.75" customHeight="1" x14ac:dyDescent="0.25">
      <c r="A427">
        <v>425</v>
      </c>
      <c r="B427">
        <v>3</v>
      </c>
      <c r="C427" t="s">
        <v>263</v>
      </c>
      <c r="D427">
        <v>231</v>
      </c>
      <c r="E427" t="s">
        <v>264</v>
      </c>
      <c r="F427">
        <v>136</v>
      </c>
      <c r="G427" t="s">
        <v>336</v>
      </c>
      <c r="H427">
        <v>334</v>
      </c>
    </row>
    <row r="428" spans="1:8" ht="15.75" customHeight="1" x14ac:dyDescent="0.25">
      <c r="A428">
        <v>426</v>
      </c>
      <c r="B428">
        <v>3</v>
      </c>
      <c r="C428" t="s">
        <v>263</v>
      </c>
      <c r="D428">
        <v>231</v>
      </c>
      <c r="E428" t="s">
        <v>264</v>
      </c>
      <c r="F428">
        <v>137</v>
      </c>
      <c r="G428" t="s">
        <v>338</v>
      </c>
      <c r="H428">
        <v>335</v>
      </c>
    </row>
    <row r="429" spans="1:8" ht="15.75" customHeight="1" x14ac:dyDescent="0.25">
      <c r="A429">
        <v>427</v>
      </c>
      <c r="B429">
        <v>3</v>
      </c>
      <c r="C429" t="s">
        <v>263</v>
      </c>
      <c r="D429">
        <v>231</v>
      </c>
      <c r="E429" t="s">
        <v>264</v>
      </c>
      <c r="F429">
        <v>138</v>
      </c>
      <c r="G429" t="s">
        <v>340</v>
      </c>
      <c r="H429">
        <v>329</v>
      </c>
    </row>
    <row r="430" spans="1:8" ht="15.75" customHeight="1" x14ac:dyDescent="0.25">
      <c r="A430">
        <v>428</v>
      </c>
      <c r="B430">
        <v>3</v>
      </c>
      <c r="C430" t="s">
        <v>263</v>
      </c>
      <c r="D430">
        <v>231</v>
      </c>
      <c r="E430" t="s">
        <v>264</v>
      </c>
      <c r="F430">
        <v>139</v>
      </c>
      <c r="G430" t="s">
        <v>342</v>
      </c>
      <c r="H430">
        <v>272</v>
      </c>
    </row>
    <row r="431" spans="1:8" ht="15.75" customHeight="1" x14ac:dyDescent="0.25">
      <c r="A431">
        <v>429</v>
      </c>
      <c r="B431">
        <v>3</v>
      </c>
      <c r="C431" t="s">
        <v>263</v>
      </c>
      <c r="D431">
        <v>231</v>
      </c>
      <c r="E431" t="s">
        <v>264</v>
      </c>
      <c r="F431">
        <v>140</v>
      </c>
      <c r="G431" t="s">
        <v>344</v>
      </c>
      <c r="H431">
        <v>271</v>
      </c>
    </row>
    <row r="432" spans="1:8" ht="15.75" customHeight="1" x14ac:dyDescent="0.25">
      <c r="A432">
        <v>430</v>
      </c>
      <c r="B432">
        <v>3</v>
      </c>
      <c r="C432" t="s">
        <v>263</v>
      </c>
      <c r="D432">
        <v>231</v>
      </c>
      <c r="E432" t="s">
        <v>264</v>
      </c>
      <c r="F432">
        <v>141</v>
      </c>
      <c r="G432" t="s">
        <v>346</v>
      </c>
      <c r="H432">
        <v>1082</v>
      </c>
    </row>
    <row r="433" spans="1:8" ht="15.75" customHeight="1" x14ac:dyDescent="0.25">
      <c r="A433">
        <v>431</v>
      </c>
      <c r="B433">
        <v>3</v>
      </c>
      <c r="C433" t="s">
        <v>263</v>
      </c>
      <c r="D433">
        <v>231</v>
      </c>
      <c r="E433" t="s">
        <v>264</v>
      </c>
      <c r="F433">
        <v>142</v>
      </c>
      <c r="G433" t="s">
        <v>222</v>
      </c>
      <c r="H433">
        <v>405</v>
      </c>
    </row>
    <row r="434" spans="1:8" ht="15.75" customHeight="1" x14ac:dyDescent="0.25">
      <c r="A434">
        <v>432</v>
      </c>
      <c r="B434">
        <v>3</v>
      </c>
      <c r="C434" t="s">
        <v>263</v>
      </c>
      <c r="D434">
        <v>231</v>
      </c>
      <c r="E434" t="s">
        <v>264</v>
      </c>
      <c r="F434">
        <v>143</v>
      </c>
      <c r="G434" t="s">
        <v>349</v>
      </c>
      <c r="H434">
        <v>405</v>
      </c>
    </row>
    <row r="435" spans="1:8" ht="15.75" customHeight="1" x14ac:dyDescent="0.25">
      <c r="A435">
        <v>433</v>
      </c>
      <c r="B435">
        <v>3</v>
      </c>
      <c r="C435" t="s">
        <v>263</v>
      </c>
      <c r="D435">
        <v>231</v>
      </c>
      <c r="E435" t="s">
        <v>264</v>
      </c>
      <c r="F435">
        <v>144</v>
      </c>
      <c r="G435" t="s">
        <v>351</v>
      </c>
      <c r="H435">
        <v>405</v>
      </c>
    </row>
    <row r="436" spans="1:8" ht="15.75" customHeight="1" x14ac:dyDescent="0.25">
      <c r="A436">
        <v>434</v>
      </c>
      <c r="B436">
        <v>3</v>
      </c>
      <c r="C436" t="s">
        <v>263</v>
      </c>
      <c r="D436">
        <v>231</v>
      </c>
      <c r="E436" t="s">
        <v>264</v>
      </c>
      <c r="F436">
        <v>145</v>
      </c>
      <c r="G436" t="s">
        <v>353</v>
      </c>
      <c r="H436">
        <v>405</v>
      </c>
    </row>
    <row r="437" spans="1:8" ht="15.75" customHeight="1" x14ac:dyDescent="0.25">
      <c r="A437">
        <v>435</v>
      </c>
      <c r="B437">
        <v>3</v>
      </c>
      <c r="C437" t="s">
        <v>263</v>
      </c>
      <c r="D437">
        <v>231</v>
      </c>
      <c r="E437" t="s">
        <v>264</v>
      </c>
      <c r="F437">
        <v>146</v>
      </c>
      <c r="G437" t="s">
        <v>211</v>
      </c>
      <c r="H437">
        <v>368</v>
      </c>
    </row>
    <row r="438" spans="1:8" ht="15.75" customHeight="1" x14ac:dyDescent="0.25">
      <c r="A438">
        <v>436</v>
      </c>
      <c r="B438">
        <v>3</v>
      </c>
      <c r="C438" t="s">
        <v>263</v>
      </c>
      <c r="D438">
        <v>231</v>
      </c>
      <c r="E438" t="s">
        <v>264</v>
      </c>
      <c r="F438">
        <v>147</v>
      </c>
      <c r="G438" t="s">
        <v>356</v>
      </c>
      <c r="H438">
        <v>369</v>
      </c>
    </row>
    <row r="439" spans="1:8" ht="15.75" customHeight="1" x14ac:dyDescent="0.25">
      <c r="A439">
        <v>437</v>
      </c>
      <c r="B439">
        <v>3</v>
      </c>
      <c r="C439" t="s">
        <v>263</v>
      </c>
      <c r="D439">
        <v>231</v>
      </c>
      <c r="E439" t="s">
        <v>264</v>
      </c>
      <c r="F439">
        <v>148</v>
      </c>
      <c r="G439" t="s">
        <v>358</v>
      </c>
      <c r="H439">
        <v>369</v>
      </c>
    </row>
    <row r="440" spans="1:8" ht="15.75" customHeight="1" x14ac:dyDescent="0.25">
      <c r="A440">
        <v>438</v>
      </c>
      <c r="B440">
        <v>3</v>
      </c>
      <c r="C440" t="s">
        <v>263</v>
      </c>
      <c r="D440">
        <v>231</v>
      </c>
      <c r="E440" t="s">
        <v>264</v>
      </c>
      <c r="F440">
        <v>149</v>
      </c>
      <c r="G440" t="s">
        <v>204</v>
      </c>
      <c r="H440">
        <v>431</v>
      </c>
    </row>
    <row r="441" spans="1:8" ht="15.75" customHeight="1" x14ac:dyDescent="0.25">
      <c r="A441">
        <v>439</v>
      </c>
      <c r="B441">
        <v>3</v>
      </c>
      <c r="C441" t="s">
        <v>263</v>
      </c>
      <c r="D441">
        <v>231</v>
      </c>
      <c r="E441" t="s">
        <v>264</v>
      </c>
      <c r="F441">
        <v>150</v>
      </c>
      <c r="G441" t="s">
        <v>361</v>
      </c>
      <c r="H441">
        <v>431</v>
      </c>
    </row>
    <row r="442" spans="1:8" ht="15.75" customHeight="1" x14ac:dyDescent="0.25">
      <c r="A442">
        <v>440</v>
      </c>
      <c r="B442">
        <v>3</v>
      </c>
      <c r="C442" t="s">
        <v>263</v>
      </c>
      <c r="D442">
        <v>231</v>
      </c>
      <c r="E442" t="s">
        <v>264</v>
      </c>
      <c r="F442">
        <v>151</v>
      </c>
      <c r="G442" t="s">
        <v>363</v>
      </c>
      <c r="H442">
        <v>431</v>
      </c>
    </row>
    <row r="443" spans="1:8" ht="15.75" customHeight="1" x14ac:dyDescent="0.25">
      <c r="A443">
        <v>441</v>
      </c>
      <c r="B443">
        <v>3</v>
      </c>
      <c r="C443" t="s">
        <v>263</v>
      </c>
      <c r="D443">
        <v>231</v>
      </c>
      <c r="E443" t="s">
        <v>264</v>
      </c>
      <c r="F443">
        <v>152</v>
      </c>
      <c r="G443" t="s">
        <v>203</v>
      </c>
      <c r="H443">
        <v>370</v>
      </c>
    </row>
    <row r="444" spans="1:8" ht="15.75" customHeight="1" x14ac:dyDescent="0.25">
      <c r="A444">
        <v>442</v>
      </c>
      <c r="B444">
        <v>3</v>
      </c>
      <c r="C444" t="s">
        <v>263</v>
      </c>
      <c r="D444">
        <v>231</v>
      </c>
      <c r="E444" t="s">
        <v>264</v>
      </c>
      <c r="F444">
        <v>153</v>
      </c>
      <c r="G444" t="s">
        <v>366</v>
      </c>
      <c r="H444">
        <v>370</v>
      </c>
    </row>
    <row r="445" spans="1:8" ht="15.75" customHeight="1" x14ac:dyDescent="0.25">
      <c r="A445">
        <v>443</v>
      </c>
      <c r="B445">
        <v>3</v>
      </c>
      <c r="C445" t="s">
        <v>263</v>
      </c>
      <c r="D445">
        <v>231</v>
      </c>
      <c r="E445" t="s">
        <v>264</v>
      </c>
      <c r="F445">
        <v>154</v>
      </c>
      <c r="G445" t="s">
        <v>368</v>
      </c>
      <c r="H445">
        <v>370</v>
      </c>
    </row>
    <row r="446" spans="1:8" ht="15.75" customHeight="1" x14ac:dyDescent="0.25">
      <c r="A446">
        <v>444</v>
      </c>
      <c r="B446">
        <v>4</v>
      </c>
      <c r="C446" t="s">
        <v>266</v>
      </c>
      <c r="D446">
        <v>139</v>
      </c>
      <c r="E446" t="s">
        <v>267</v>
      </c>
      <c r="F446">
        <v>0</v>
      </c>
      <c r="G446" t="s">
        <v>5</v>
      </c>
      <c r="H446">
        <v>431</v>
      </c>
    </row>
    <row r="447" spans="1:8" ht="15.75" customHeight="1" x14ac:dyDescent="0.25">
      <c r="A447">
        <v>445</v>
      </c>
      <c r="B447">
        <v>4</v>
      </c>
      <c r="C447" t="s">
        <v>266</v>
      </c>
      <c r="D447">
        <v>139</v>
      </c>
      <c r="E447" t="s">
        <v>267</v>
      </c>
      <c r="F447">
        <v>1</v>
      </c>
      <c r="G447" t="s">
        <v>7</v>
      </c>
      <c r="H447">
        <v>183</v>
      </c>
    </row>
    <row r="448" spans="1:8" ht="15.75" customHeight="1" x14ac:dyDescent="0.25">
      <c r="A448">
        <v>446</v>
      </c>
      <c r="B448">
        <v>4</v>
      </c>
      <c r="C448" t="s">
        <v>266</v>
      </c>
      <c r="D448">
        <v>139</v>
      </c>
      <c r="E448" t="s">
        <v>267</v>
      </c>
      <c r="F448">
        <v>2</v>
      </c>
      <c r="G448" t="s">
        <v>9</v>
      </c>
      <c r="H448">
        <v>468</v>
      </c>
    </row>
    <row r="449" spans="1:8" ht="15.75" customHeight="1" x14ac:dyDescent="0.25">
      <c r="A449">
        <v>447</v>
      </c>
      <c r="B449">
        <v>4</v>
      </c>
      <c r="C449" t="s">
        <v>266</v>
      </c>
      <c r="D449">
        <v>139</v>
      </c>
      <c r="E449" t="s">
        <v>267</v>
      </c>
      <c r="F449">
        <v>3</v>
      </c>
      <c r="G449" t="s">
        <v>11</v>
      </c>
      <c r="H449">
        <v>373</v>
      </c>
    </row>
    <row r="450" spans="1:8" ht="15.75" customHeight="1" x14ac:dyDescent="0.25">
      <c r="A450">
        <v>448</v>
      </c>
      <c r="B450">
        <v>4</v>
      </c>
      <c r="C450" t="s">
        <v>266</v>
      </c>
      <c r="D450">
        <v>139</v>
      </c>
      <c r="E450" t="s">
        <v>267</v>
      </c>
      <c r="F450">
        <v>4</v>
      </c>
      <c r="G450" t="s">
        <v>13</v>
      </c>
      <c r="H450">
        <v>374</v>
      </c>
    </row>
    <row r="451" spans="1:8" ht="15.75" customHeight="1" x14ac:dyDescent="0.25">
      <c r="A451">
        <v>449</v>
      </c>
      <c r="B451">
        <v>4</v>
      </c>
      <c r="C451" t="s">
        <v>266</v>
      </c>
      <c r="D451">
        <v>139</v>
      </c>
      <c r="E451" t="s">
        <v>267</v>
      </c>
      <c r="F451">
        <v>5</v>
      </c>
      <c r="G451" t="s">
        <v>15</v>
      </c>
      <c r="H451">
        <v>638</v>
      </c>
    </row>
    <row r="452" spans="1:8" ht="15.75" customHeight="1" x14ac:dyDescent="0.25">
      <c r="A452">
        <v>450</v>
      </c>
      <c r="B452">
        <v>4</v>
      </c>
      <c r="C452" t="s">
        <v>266</v>
      </c>
      <c r="D452">
        <v>139</v>
      </c>
      <c r="E452" t="s">
        <v>267</v>
      </c>
      <c r="F452">
        <v>6</v>
      </c>
      <c r="G452" t="s">
        <v>17</v>
      </c>
      <c r="H452">
        <v>464</v>
      </c>
    </row>
    <row r="453" spans="1:8" ht="15.75" customHeight="1" x14ac:dyDescent="0.25">
      <c r="A453">
        <v>451</v>
      </c>
      <c r="B453">
        <v>4</v>
      </c>
      <c r="C453" t="s">
        <v>266</v>
      </c>
      <c r="D453">
        <v>139</v>
      </c>
      <c r="E453" t="s">
        <v>267</v>
      </c>
      <c r="F453">
        <v>7</v>
      </c>
      <c r="G453" t="s">
        <v>19</v>
      </c>
      <c r="H453">
        <v>274</v>
      </c>
    </row>
    <row r="454" spans="1:8" ht="15.75" customHeight="1" x14ac:dyDescent="0.25">
      <c r="A454">
        <v>452</v>
      </c>
      <c r="B454">
        <v>4</v>
      </c>
      <c r="C454" t="s">
        <v>266</v>
      </c>
      <c r="D454">
        <v>139</v>
      </c>
      <c r="E454" t="s">
        <v>267</v>
      </c>
      <c r="F454">
        <v>8</v>
      </c>
      <c r="G454" t="s">
        <v>21</v>
      </c>
      <c r="H454">
        <v>441</v>
      </c>
    </row>
    <row r="455" spans="1:8" ht="15.75" customHeight="1" x14ac:dyDescent="0.25">
      <c r="A455">
        <v>453</v>
      </c>
      <c r="B455">
        <v>4</v>
      </c>
      <c r="C455" t="s">
        <v>266</v>
      </c>
      <c r="D455">
        <v>139</v>
      </c>
      <c r="E455" t="s">
        <v>267</v>
      </c>
      <c r="F455">
        <v>9</v>
      </c>
      <c r="G455" t="s">
        <v>23</v>
      </c>
      <c r="H455">
        <v>437</v>
      </c>
    </row>
    <row r="456" spans="1:8" ht="15.75" customHeight="1" x14ac:dyDescent="0.25">
      <c r="A456">
        <v>454</v>
      </c>
      <c r="B456">
        <v>4</v>
      </c>
      <c r="C456" t="s">
        <v>266</v>
      </c>
      <c r="D456">
        <v>139</v>
      </c>
      <c r="E456" t="s">
        <v>267</v>
      </c>
      <c r="F456">
        <v>10</v>
      </c>
      <c r="G456" t="s">
        <v>25</v>
      </c>
      <c r="H456">
        <v>651</v>
      </c>
    </row>
    <row r="457" spans="1:8" ht="15.75" customHeight="1" x14ac:dyDescent="0.25">
      <c r="A457">
        <v>455</v>
      </c>
      <c r="B457">
        <v>4</v>
      </c>
      <c r="C457" t="s">
        <v>266</v>
      </c>
      <c r="D457">
        <v>139</v>
      </c>
      <c r="E457" t="s">
        <v>267</v>
      </c>
      <c r="F457">
        <v>11</v>
      </c>
      <c r="G457" t="s">
        <v>27</v>
      </c>
      <c r="H457">
        <v>312</v>
      </c>
    </row>
    <row r="458" spans="1:8" ht="15.75" customHeight="1" x14ac:dyDescent="0.25">
      <c r="A458">
        <v>456</v>
      </c>
      <c r="B458">
        <v>4</v>
      </c>
      <c r="C458" t="s">
        <v>266</v>
      </c>
      <c r="D458">
        <v>139</v>
      </c>
      <c r="E458" t="s">
        <v>267</v>
      </c>
      <c r="F458">
        <v>12</v>
      </c>
      <c r="G458" t="s">
        <v>29</v>
      </c>
      <c r="H458">
        <v>185</v>
      </c>
    </row>
    <row r="459" spans="1:8" ht="15.75" customHeight="1" x14ac:dyDescent="0.25">
      <c r="A459">
        <v>457</v>
      </c>
      <c r="B459">
        <v>4</v>
      </c>
      <c r="C459" t="s">
        <v>266</v>
      </c>
      <c r="D459">
        <v>139</v>
      </c>
      <c r="E459" t="s">
        <v>267</v>
      </c>
      <c r="F459">
        <v>13</v>
      </c>
      <c r="G459" t="s">
        <v>31</v>
      </c>
      <c r="H459">
        <v>372</v>
      </c>
    </row>
    <row r="460" spans="1:8" ht="15.75" customHeight="1" x14ac:dyDescent="0.25">
      <c r="A460">
        <v>458</v>
      </c>
      <c r="B460">
        <v>4</v>
      </c>
      <c r="C460" t="s">
        <v>266</v>
      </c>
      <c r="D460">
        <v>139</v>
      </c>
      <c r="E460" t="s">
        <v>267</v>
      </c>
      <c r="F460">
        <v>14</v>
      </c>
      <c r="G460" t="s">
        <v>33</v>
      </c>
      <c r="H460">
        <v>375</v>
      </c>
    </row>
    <row r="461" spans="1:8" ht="15.75" customHeight="1" x14ac:dyDescent="0.25">
      <c r="A461">
        <v>459</v>
      </c>
      <c r="B461">
        <v>4</v>
      </c>
      <c r="C461" t="s">
        <v>266</v>
      </c>
      <c r="D461">
        <v>139</v>
      </c>
      <c r="E461" t="s">
        <v>267</v>
      </c>
      <c r="F461">
        <v>15</v>
      </c>
      <c r="G461" t="s">
        <v>35</v>
      </c>
      <c r="H461">
        <v>252</v>
      </c>
    </row>
    <row r="462" spans="1:8" ht="15.75" customHeight="1" x14ac:dyDescent="0.25">
      <c r="A462">
        <v>460</v>
      </c>
      <c r="B462">
        <v>4</v>
      </c>
      <c r="C462" t="s">
        <v>266</v>
      </c>
      <c r="D462">
        <v>139</v>
      </c>
      <c r="E462" t="s">
        <v>267</v>
      </c>
      <c r="F462">
        <v>16</v>
      </c>
      <c r="G462" t="s">
        <v>37</v>
      </c>
      <c r="H462">
        <v>267</v>
      </c>
    </row>
    <row r="463" spans="1:8" ht="15.75" customHeight="1" x14ac:dyDescent="0.25">
      <c r="A463">
        <v>461</v>
      </c>
      <c r="B463">
        <v>4</v>
      </c>
      <c r="C463" t="s">
        <v>266</v>
      </c>
      <c r="D463">
        <v>139</v>
      </c>
      <c r="E463" t="s">
        <v>267</v>
      </c>
      <c r="F463">
        <v>17</v>
      </c>
      <c r="G463" t="s">
        <v>39</v>
      </c>
      <c r="H463">
        <v>612</v>
      </c>
    </row>
    <row r="464" spans="1:8" ht="15.75" customHeight="1" x14ac:dyDescent="0.25">
      <c r="A464">
        <v>462</v>
      </c>
      <c r="B464">
        <v>4</v>
      </c>
      <c r="C464" t="s">
        <v>266</v>
      </c>
      <c r="D464">
        <v>139</v>
      </c>
      <c r="E464" t="s">
        <v>267</v>
      </c>
      <c r="F464">
        <v>18</v>
      </c>
      <c r="G464" t="s">
        <v>41</v>
      </c>
      <c r="H464">
        <v>462</v>
      </c>
    </row>
    <row r="465" spans="1:8" ht="15.75" customHeight="1" x14ac:dyDescent="0.25">
      <c r="A465">
        <v>463</v>
      </c>
      <c r="B465">
        <v>4</v>
      </c>
      <c r="C465" t="s">
        <v>266</v>
      </c>
      <c r="D465">
        <v>139</v>
      </c>
      <c r="E465" t="s">
        <v>267</v>
      </c>
      <c r="F465">
        <v>19</v>
      </c>
      <c r="G465" t="s">
        <v>43</v>
      </c>
      <c r="H465">
        <v>469</v>
      </c>
    </row>
    <row r="466" spans="1:8" ht="15.75" customHeight="1" x14ac:dyDescent="0.25">
      <c r="A466">
        <v>464</v>
      </c>
      <c r="B466">
        <v>4</v>
      </c>
      <c r="C466" t="s">
        <v>266</v>
      </c>
      <c r="D466">
        <v>139</v>
      </c>
      <c r="E466" t="s">
        <v>267</v>
      </c>
      <c r="F466">
        <v>20</v>
      </c>
      <c r="G466" t="s">
        <v>45</v>
      </c>
      <c r="H466">
        <v>287</v>
      </c>
    </row>
    <row r="467" spans="1:8" ht="15.75" customHeight="1" x14ac:dyDescent="0.25">
      <c r="A467">
        <v>465</v>
      </c>
      <c r="B467">
        <v>4</v>
      </c>
      <c r="C467" t="s">
        <v>266</v>
      </c>
      <c r="D467">
        <v>139</v>
      </c>
      <c r="E467" t="s">
        <v>267</v>
      </c>
      <c r="F467">
        <v>21</v>
      </c>
      <c r="G467" t="s">
        <v>47</v>
      </c>
      <c r="H467">
        <v>434</v>
      </c>
    </row>
    <row r="468" spans="1:8" ht="15.75" customHeight="1" x14ac:dyDescent="0.25">
      <c r="A468">
        <v>466</v>
      </c>
      <c r="B468">
        <v>4</v>
      </c>
      <c r="C468" t="s">
        <v>266</v>
      </c>
      <c r="D468">
        <v>139</v>
      </c>
      <c r="E468" t="s">
        <v>267</v>
      </c>
      <c r="F468">
        <v>22</v>
      </c>
      <c r="G468" t="s">
        <v>49</v>
      </c>
      <c r="H468">
        <v>379</v>
      </c>
    </row>
    <row r="469" spans="1:8" ht="15.75" customHeight="1" x14ac:dyDescent="0.25">
      <c r="A469">
        <v>467</v>
      </c>
      <c r="B469">
        <v>4</v>
      </c>
      <c r="C469" t="s">
        <v>266</v>
      </c>
      <c r="D469">
        <v>139</v>
      </c>
      <c r="E469" t="s">
        <v>267</v>
      </c>
      <c r="F469">
        <v>23</v>
      </c>
      <c r="G469" t="s">
        <v>51</v>
      </c>
      <c r="H469">
        <v>375</v>
      </c>
    </row>
    <row r="470" spans="1:8" ht="15.75" customHeight="1" x14ac:dyDescent="0.25">
      <c r="A470">
        <v>468</v>
      </c>
      <c r="B470">
        <v>4</v>
      </c>
      <c r="C470" t="s">
        <v>266</v>
      </c>
      <c r="D470">
        <v>139</v>
      </c>
      <c r="E470" t="s">
        <v>267</v>
      </c>
      <c r="F470">
        <v>24</v>
      </c>
      <c r="G470" t="s">
        <v>53</v>
      </c>
      <c r="H470">
        <v>455</v>
      </c>
    </row>
    <row r="471" spans="1:8" ht="15.75" customHeight="1" x14ac:dyDescent="0.25">
      <c r="A471">
        <v>469</v>
      </c>
      <c r="B471">
        <v>4</v>
      </c>
      <c r="C471" t="s">
        <v>266</v>
      </c>
      <c r="D471">
        <v>139</v>
      </c>
      <c r="E471" t="s">
        <v>267</v>
      </c>
      <c r="F471">
        <v>25</v>
      </c>
      <c r="G471" t="s">
        <v>55</v>
      </c>
      <c r="H471">
        <v>374</v>
      </c>
    </row>
    <row r="472" spans="1:8" ht="15.75" customHeight="1" x14ac:dyDescent="0.25">
      <c r="A472">
        <v>470</v>
      </c>
      <c r="B472">
        <v>4</v>
      </c>
      <c r="C472" t="s">
        <v>266</v>
      </c>
      <c r="D472">
        <v>139</v>
      </c>
      <c r="E472" t="s">
        <v>267</v>
      </c>
      <c r="F472">
        <v>26</v>
      </c>
      <c r="G472" t="s">
        <v>57</v>
      </c>
      <c r="H472">
        <v>638</v>
      </c>
    </row>
    <row r="473" spans="1:8" ht="15.75" customHeight="1" x14ac:dyDescent="0.25">
      <c r="A473">
        <v>471</v>
      </c>
      <c r="B473">
        <v>4</v>
      </c>
      <c r="C473" t="s">
        <v>266</v>
      </c>
      <c r="D473">
        <v>139</v>
      </c>
      <c r="E473" t="s">
        <v>267</v>
      </c>
      <c r="F473">
        <v>27</v>
      </c>
      <c r="G473" t="s">
        <v>59</v>
      </c>
      <c r="H473">
        <v>369</v>
      </c>
    </row>
    <row r="474" spans="1:8" ht="15.75" customHeight="1" x14ac:dyDescent="0.25">
      <c r="A474">
        <v>472</v>
      </c>
      <c r="B474">
        <v>4</v>
      </c>
      <c r="C474" t="s">
        <v>266</v>
      </c>
      <c r="D474">
        <v>139</v>
      </c>
      <c r="E474" t="s">
        <v>267</v>
      </c>
      <c r="F474">
        <v>28</v>
      </c>
      <c r="G474" t="s">
        <v>61</v>
      </c>
      <c r="H474">
        <v>454</v>
      </c>
    </row>
    <row r="475" spans="1:8" ht="15.75" customHeight="1" x14ac:dyDescent="0.25">
      <c r="A475">
        <v>473</v>
      </c>
      <c r="B475">
        <v>4</v>
      </c>
      <c r="C475" t="s">
        <v>266</v>
      </c>
      <c r="D475">
        <v>139</v>
      </c>
      <c r="E475" t="s">
        <v>267</v>
      </c>
      <c r="F475">
        <v>29</v>
      </c>
      <c r="G475" t="s">
        <v>63</v>
      </c>
      <c r="H475">
        <v>373</v>
      </c>
    </row>
    <row r="476" spans="1:8" ht="15.75" customHeight="1" x14ac:dyDescent="0.25">
      <c r="A476">
        <v>474</v>
      </c>
      <c r="B476">
        <v>4</v>
      </c>
      <c r="C476" t="s">
        <v>266</v>
      </c>
      <c r="D476">
        <v>139</v>
      </c>
      <c r="E476" t="s">
        <v>267</v>
      </c>
      <c r="F476">
        <v>30</v>
      </c>
      <c r="G476" t="s">
        <v>65</v>
      </c>
      <c r="H476">
        <v>458</v>
      </c>
    </row>
    <row r="477" spans="1:8" ht="15.75" customHeight="1" x14ac:dyDescent="0.25">
      <c r="A477">
        <v>475</v>
      </c>
      <c r="B477">
        <v>4</v>
      </c>
      <c r="C477" t="s">
        <v>266</v>
      </c>
      <c r="D477">
        <v>139</v>
      </c>
      <c r="E477" t="s">
        <v>267</v>
      </c>
      <c r="F477">
        <v>31</v>
      </c>
      <c r="G477" t="s">
        <v>67</v>
      </c>
      <c r="H477">
        <v>371</v>
      </c>
    </row>
    <row r="478" spans="1:8" ht="15.75" customHeight="1" x14ac:dyDescent="0.25">
      <c r="A478">
        <v>476</v>
      </c>
      <c r="B478">
        <v>4</v>
      </c>
      <c r="C478" t="s">
        <v>266</v>
      </c>
      <c r="D478">
        <v>139</v>
      </c>
      <c r="E478" t="s">
        <v>267</v>
      </c>
      <c r="F478">
        <v>32</v>
      </c>
      <c r="G478" t="s">
        <v>69</v>
      </c>
      <c r="H478">
        <v>455</v>
      </c>
    </row>
    <row r="479" spans="1:8" ht="15.75" customHeight="1" x14ac:dyDescent="0.25">
      <c r="A479">
        <v>477</v>
      </c>
      <c r="B479">
        <v>4</v>
      </c>
      <c r="C479" t="s">
        <v>266</v>
      </c>
      <c r="D479">
        <v>139</v>
      </c>
      <c r="E479" t="s">
        <v>267</v>
      </c>
      <c r="F479">
        <v>33</v>
      </c>
      <c r="G479" t="s">
        <v>71</v>
      </c>
      <c r="H479">
        <v>374</v>
      </c>
    </row>
    <row r="480" spans="1:8" ht="15.75" customHeight="1" x14ac:dyDescent="0.25">
      <c r="A480">
        <v>478</v>
      </c>
      <c r="B480">
        <v>4</v>
      </c>
      <c r="C480" t="s">
        <v>266</v>
      </c>
      <c r="D480">
        <v>139</v>
      </c>
      <c r="E480" t="s">
        <v>267</v>
      </c>
      <c r="F480">
        <v>34</v>
      </c>
      <c r="G480" t="s">
        <v>73</v>
      </c>
      <c r="H480">
        <v>316</v>
      </c>
    </row>
    <row r="481" spans="1:8" ht="15.75" customHeight="1" x14ac:dyDescent="0.25">
      <c r="A481">
        <v>479</v>
      </c>
      <c r="B481">
        <v>4</v>
      </c>
      <c r="C481" t="s">
        <v>266</v>
      </c>
      <c r="D481">
        <v>139</v>
      </c>
      <c r="E481" t="s">
        <v>267</v>
      </c>
      <c r="F481">
        <v>35</v>
      </c>
      <c r="G481" t="s">
        <v>75</v>
      </c>
      <c r="H481">
        <v>645</v>
      </c>
    </row>
    <row r="482" spans="1:8" ht="15.75" customHeight="1" x14ac:dyDescent="0.25">
      <c r="A482">
        <v>480</v>
      </c>
      <c r="B482">
        <v>4</v>
      </c>
      <c r="C482" t="s">
        <v>266</v>
      </c>
      <c r="D482">
        <v>139</v>
      </c>
      <c r="E482" t="s">
        <v>267</v>
      </c>
      <c r="F482">
        <v>36</v>
      </c>
      <c r="G482" t="s">
        <v>77</v>
      </c>
      <c r="H482">
        <v>273</v>
      </c>
    </row>
    <row r="483" spans="1:8" ht="15.75" customHeight="1" x14ac:dyDescent="0.25">
      <c r="A483">
        <v>481</v>
      </c>
      <c r="B483">
        <v>4</v>
      </c>
      <c r="C483" t="s">
        <v>266</v>
      </c>
      <c r="D483">
        <v>139</v>
      </c>
      <c r="E483" t="s">
        <v>267</v>
      </c>
      <c r="F483">
        <v>37</v>
      </c>
      <c r="G483" t="s">
        <v>79</v>
      </c>
      <c r="H483">
        <v>440</v>
      </c>
    </row>
    <row r="484" spans="1:8" ht="15.75" customHeight="1" x14ac:dyDescent="0.25">
      <c r="A484">
        <v>482</v>
      </c>
      <c r="B484">
        <v>4</v>
      </c>
      <c r="C484" t="s">
        <v>266</v>
      </c>
      <c r="D484">
        <v>139</v>
      </c>
      <c r="E484" t="s">
        <v>267</v>
      </c>
      <c r="F484">
        <v>38</v>
      </c>
      <c r="G484" t="s">
        <v>81</v>
      </c>
      <c r="H484">
        <v>440</v>
      </c>
    </row>
    <row r="485" spans="1:8" ht="15.75" customHeight="1" x14ac:dyDescent="0.25">
      <c r="A485">
        <v>483</v>
      </c>
      <c r="B485">
        <v>4</v>
      </c>
      <c r="C485" t="s">
        <v>266</v>
      </c>
      <c r="D485">
        <v>139</v>
      </c>
      <c r="E485" t="s">
        <v>267</v>
      </c>
      <c r="F485">
        <v>39</v>
      </c>
      <c r="G485" t="s">
        <v>83</v>
      </c>
      <c r="H485">
        <v>635</v>
      </c>
    </row>
    <row r="486" spans="1:8" ht="15.75" customHeight="1" x14ac:dyDescent="0.25">
      <c r="A486">
        <v>484</v>
      </c>
      <c r="B486">
        <v>4</v>
      </c>
      <c r="C486" t="s">
        <v>266</v>
      </c>
      <c r="D486">
        <v>139</v>
      </c>
      <c r="E486" t="s">
        <v>267</v>
      </c>
      <c r="F486">
        <v>40</v>
      </c>
      <c r="G486" t="s">
        <v>85</v>
      </c>
      <c r="H486">
        <v>372</v>
      </c>
    </row>
    <row r="487" spans="1:8" ht="15.75" customHeight="1" x14ac:dyDescent="0.25">
      <c r="A487">
        <v>485</v>
      </c>
      <c r="B487">
        <v>4</v>
      </c>
      <c r="C487" t="s">
        <v>266</v>
      </c>
      <c r="D487">
        <v>139</v>
      </c>
      <c r="E487" t="s">
        <v>267</v>
      </c>
      <c r="F487">
        <v>41</v>
      </c>
      <c r="G487" t="s">
        <v>87</v>
      </c>
      <c r="H487">
        <v>409</v>
      </c>
    </row>
    <row r="488" spans="1:8" ht="15.75" customHeight="1" x14ac:dyDescent="0.25">
      <c r="A488">
        <v>486</v>
      </c>
      <c r="B488">
        <v>4</v>
      </c>
      <c r="C488" t="s">
        <v>266</v>
      </c>
      <c r="D488">
        <v>139</v>
      </c>
      <c r="E488" t="s">
        <v>267</v>
      </c>
      <c r="F488">
        <v>42</v>
      </c>
      <c r="G488" t="s">
        <v>89</v>
      </c>
      <c r="H488">
        <v>334</v>
      </c>
    </row>
    <row r="489" spans="1:8" ht="15.75" customHeight="1" x14ac:dyDescent="0.25">
      <c r="A489">
        <v>487</v>
      </c>
      <c r="B489">
        <v>4</v>
      </c>
      <c r="C489" t="s">
        <v>266</v>
      </c>
      <c r="D489">
        <v>139</v>
      </c>
      <c r="E489" t="s">
        <v>267</v>
      </c>
      <c r="F489">
        <v>43</v>
      </c>
      <c r="G489" t="s">
        <v>91</v>
      </c>
      <c r="H489">
        <v>455</v>
      </c>
    </row>
    <row r="490" spans="1:8" ht="15.75" customHeight="1" x14ac:dyDescent="0.25">
      <c r="A490">
        <v>488</v>
      </c>
      <c r="B490">
        <v>4</v>
      </c>
      <c r="C490" t="s">
        <v>266</v>
      </c>
      <c r="D490">
        <v>139</v>
      </c>
      <c r="E490" t="s">
        <v>267</v>
      </c>
      <c r="F490">
        <v>44</v>
      </c>
      <c r="G490" t="s">
        <v>93</v>
      </c>
      <c r="H490">
        <v>459</v>
      </c>
    </row>
    <row r="491" spans="1:8" ht="15.75" customHeight="1" x14ac:dyDescent="0.25">
      <c r="A491">
        <v>489</v>
      </c>
      <c r="B491">
        <v>4</v>
      </c>
      <c r="C491" t="s">
        <v>266</v>
      </c>
      <c r="D491">
        <v>139</v>
      </c>
      <c r="E491" t="s">
        <v>267</v>
      </c>
      <c r="F491">
        <v>45</v>
      </c>
      <c r="G491" t="s">
        <v>95</v>
      </c>
      <c r="H491">
        <v>305</v>
      </c>
    </row>
    <row r="492" spans="1:8" ht="15.75" customHeight="1" x14ac:dyDescent="0.25">
      <c r="A492">
        <v>490</v>
      </c>
      <c r="B492">
        <v>4</v>
      </c>
      <c r="C492" t="s">
        <v>266</v>
      </c>
      <c r="D492">
        <v>139</v>
      </c>
      <c r="E492" t="s">
        <v>267</v>
      </c>
      <c r="F492">
        <v>49</v>
      </c>
      <c r="G492" t="s">
        <v>97</v>
      </c>
      <c r="H492">
        <v>411</v>
      </c>
    </row>
    <row r="493" spans="1:8" ht="15.75" customHeight="1" x14ac:dyDescent="0.25">
      <c r="A493">
        <v>491</v>
      </c>
      <c r="B493">
        <v>4</v>
      </c>
      <c r="C493" t="s">
        <v>266</v>
      </c>
      <c r="D493">
        <v>139</v>
      </c>
      <c r="E493" t="s">
        <v>267</v>
      </c>
      <c r="F493">
        <v>50</v>
      </c>
      <c r="G493" t="s">
        <v>99</v>
      </c>
      <c r="H493">
        <v>373</v>
      </c>
    </row>
    <row r="494" spans="1:8" ht="15.75" customHeight="1" x14ac:dyDescent="0.25">
      <c r="A494">
        <v>492</v>
      </c>
      <c r="B494">
        <v>4</v>
      </c>
      <c r="C494" t="s">
        <v>266</v>
      </c>
      <c r="D494">
        <v>139</v>
      </c>
      <c r="E494" t="s">
        <v>267</v>
      </c>
      <c r="F494">
        <v>51</v>
      </c>
      <c r="G494" t="s">
        <v>101</v>
      </c>
      <c r="H494">
        <v>375</v>
      </c>
    </row>
    <row r="495" spans="1:8" ht="15.75" customHeight="1" x14ac:dyDescent="0.25">
      <c r="A495">
        <v>493</v>
      </c>
      <c r="B495">
        <v>4</v>
      </c>
      <c r="C495" t="s">
        <v>266</v>
      </c>
      <c r="D495">
        <v>139</v>
      </c>
      <c r="E495" t="s">
        <v>267</v>
      </c>
      <c r="F495">
        <v>52</v>
      </c>
      <c r="G495" t="s">
        <v>103</v>
      </c>
      <c r="H495">
        <v>129</v>
      </c>
    </row>
    <row r="496" spans="1:8" ht="15.75" customHeight="1" x14ac:dyDescent="0.25">
      <c r="A496">
        <v>494</v>
      </c>
      <c r="B496">
        <v>4</v>
      </c>
      <c r="C496" t="s">
        <v>266</v>
      </c>
      <c r="D496">
        <v>139</v>
      </c>
      <c r="E496" t="s">
        <v>267</v>
      </c>
      <c r="F496">
        <v>53</v>
      </c>
      <c r="G496" t="s">
        <v>105</v>
      </c>
      <c r="H496">
        <v>225</v>
      </c>
    </row>
    <row r="497" spans="1:8" ht="15.75" customHeight="1" x14ac:dyDescent="0.25">
      <c r="A497">
        <v>495</v>
      </c>
      <c r="B497">
        <v>4</v>
      </c>
      <c r="C497" t="s">
        <v>266</v>
      </c>
      <c r="D497">
        <v>139</v>
      </c>
      <c r="E497" t="s">
        <v>267</v>
      </c>
      <c r="F497">
        <v>54</v>
      </c>
      <c r="G497" t="s">
        <v>107</v>
      </c>
      <c r="H497">
        <v>226</v>
      </c>
    </row>
    <row r="498" spans="1:8" ht="15.75" customHeight="1" x14ac:dyDescent="0.25">
      <c r="A498">
        <v>496</v>
      </c>
      <c r="B498">
        <v>4</v>
      </c>
      <c r="C498" t="s">
        <v>266</v>
      </c>
      <c r="D498">
        <v>139</v>
      </c>
      <c r="E498" t="s">
        <v>267</v>
      </c>
      <c r="F498">
        <v>55</v>
      </c>
      <c r="G498" t="s">
        <v>109</v>
      </c>
      <c r="H498">
        <v>129</v>
      </c>
    </row>
    <row r="499" spans="1:8" ht="15.75" customHeight="1" x14ac:dyDescent="0.25">
      <c r="A499">
        <v>497</v>
      </c>
      <c r="B499">
        <v>4</v>
      </c>
      <c r="C499" t="s">
        <v>266</v>
      </c>
      <c r="D499">
        <v>139</v>
      </c>
      <c r="E499" t="s">
        <v>267</v>
      </c>
      <c r="F499">
        <v>56</v>
      </c>
      <c r="G499" t="s">
        <v>111</v>
      </c>
      <c r="H499">
        <v>426</v>
      </c>
    </row>
    <row r="500" spans="1:8" ht="15.75" customHeight="1" x14ac:dyDescent="0.25">
      <c r="A500">
        <v>498</v>
      </c>
      <c r="B500">
        <v>4</v>
      </c>
      <c r="C500" t="s">
        <v>266</v>
      </c>
      <c r="D500">
        <v>139</v>
      </c>
      <c r="E500" t="s">
        <v>267</v>
      </c>
      <c r="F500">
        <v>57</v>
      </c>
      <c r="G500" t="s">
        <v>113</v>
      </c>
      <c r="H500">
        <v>134</v>
      </c>
    </row>
    <row r="501" spans="1:8" ht="15.75" customHeight="1" x14ac:dyDescent="0.25">
      <c r="A501">
        <v>499</v>
      </c>
      <c r="B501">
        <v>4</v>
      </c>
      <c r="C501" t="s">
        <v>266</v>
      </c>
      <c r="D501">
        <v>139</v>
      </c>
      <c r="E501" t="s">
        <v>267</v>
      </c>
      <c r="F501">
        <v>58</v>
      </c>
      <c r="G501" t="s">
        <v>115</v>
      </c>
      <c r="H501">
        <v>213</v>
      </c>
    </row>
    <row r="502" spans="1:8" ht="15.75" customHeight="1" x14ac:dyDescent="0.25">
      <c r="A502">
        <v>500</v>
      </c>
      <c r="B502">
        <v>4</v>
      </c>
      <c r="C502" t="s">
        <v>266</v>
      </c>
      <c r="D502">
        <v>139</v>
      </c>
      <c r="E502" t="s">
        <v>267</v>
      </c>
      <c r="F502">
        <v>59</v>
      </c>
      <c r="G502" t="s">
        <v>117</v>
      </c>
      <c r="H502">
        <v>212</v>
      </c>
    </row>
    <row r="503" spans="1:8" ht="15.75" customHeight="1" x14ac:dyDescent="0.25">
      <c r="A503">
        <v>501</v>
      </c>
      <c r="B503">
        <v>4</v>
      </c>
      <c r="C503" t="s">
        <v>266</v>
      </c>
      <c r="D503">
        <v>139</v>
      </c>
      <c r="E503" t="s">
        <v>267</v>
      </c>
      <c r="F503">
        <v>60</v>
      </c>
      <c r="G503" t="s">
        <v>119</v>
      </c>
      <c r="H503">
        <v>251</v>
      </c>
    </row>
    <row r="504" spans="1:8" ht="15.75" customHeight="1" x14ac:dyDescent="0.25">
      <c r="A504">
        <v>502</v>
      </c>
      <c r="B504">
        <v>4</v>
      </c>
      <c r="C504" t="s">
        <v>266</v>
      </c>
      <c r="D504">
        <v>139</v>
      </c>
      <c r="E504" t="s">
        <v>267</v>
      </c>
      <c r="F504">
        <v>61</v>
      </c>
      <c r="G504" t="s">
        <v>121</v>
      </c>
      <c r="H504">
        <v>259</v>
      </c>
    </row>
    <row r="505" spans="1:8" ht="15.75" customHeight="1" x14ac:dyDescent="0.25">
      <c r="A505">
        <v>503</v>
      </c>
      <c r="B505">
        <v>4</v>
      </c>
      <c r="C505" t="s">
        <v>266</v>
      </c>
      <c r="D505">
        <v>139</v>
      </c>
      <c r="E505" t="s">
        <v>267</v>
      </c>
      <c r="F505">
        <v>62</v>
      </c>
      <c r="G505" t="s">
        <v>123</v>
      </c>
      <c r="H505">
        <v>179</v>
      </c>
    </row>
    <row r="506" spans="1:8" ht="15.75" customHeight="1" x14ac:dyDescent="0.25">
      <c r="A506">
        <v>504</v>
      </c>
      <c r="B506">
        <v>4</v>
      </c>
      <c r="C506" t="s">
        <v>266</v>
      </c>
      <c r="D506">
        <v>139</v>
      </c>
      <c r="E506" t="s">
        <v>267</v>
      </c>
      <c r="F506">
        <v>63</v>
      </c>
      <c r="G506" t="s">
        <v>125</v>
      </c>
      <c r="H506">
        <v>257</v>
      </c>
    </row>
    <row r="507" spans="1:8" ht="15.75" customHeight="1" x14ac:dyDescent="0.25">
      <c r="A507">
        <v>505</v>
      </c>
      <c r="B507">
        <v>4</v>
      </c>
      <c r="C507" t="s">
        <v>266</v>
      </c>
      <c r="D507">
        <v>139</v>
      </c>
      <c r="E507" t="s">
        <v>267</v>
      </c>
      <c r="F507">
        <v>64</v>
      </c>
      <c r="G507" t="s">
        <v>127</v>
      </c>
      <c r="H507">
        <v>178</v>
      </c>
    </row>
    <row r="508" spans="1:8" ht="15.75" customHeight="1" x14ac:dyDescent="0.25">
      <c r="A508">
        <v>506</v>
      </c>
      <c r="B508">
        <v>4</v>
      </c>
      <c r="C508" t="s">
        <v>266</v>
      </c>
      <c r="D508">
        <v>139</v>
      </c>
      <c r="E508" t="s">
        <v>267</v>
      </c>
      <c r="F508">
        <v>65</v>
      </c>
      <c r="G508" t="s">
        <v>129</v>
      </c>
      <c r="H508">
        <v>131</v>
      </c>
    </row>
    <row r="509" spans="1:8" ht="15.75" customHeight="1" x14ac:dyDescent="0.25">
      <c r="A509">
        <v>507</v>
      </c>
      <c r="B509">
        <v>4</v>
      </c>
      <c r="C509" t="s">
        <v>266</v>
      </c>
      <c r="D509">
        <v>139</v>
      </c>
      <c r="E509" t="s">
        <v>267</v>
      </c>
      <c r="F509">
        <v>66</v>
      </c>
      <c r="G509" t="s">
        <v>131</v>
      </c>
      <c r="H509">
        <v>224</v>
      </c>
    </row>
    <row r="510" spans="1:8" ht="15.75" customHeight="1" x14ac:dyDescent="0.25">
      <c r="A510">
        <v>508</v>
      </c>
      <c r="B510">
        <v>4</v>
      </c>
      <c r="C510" t="s">
        <v>266</v>
      </c>
      <c r="D510">
        <v>139</v>
      </c>
      <c r="E510" t="s">
        <v>267</v>
      </c>
      <c r="F510">
        <v>67</v>
      </c>
      <c r="G510" t="s">
        <v>133</v>
      </c>
      <c r="H510">
        <v>156</v>
      </c>
    </row>
    <row r="511" spans="1:8" ht="15.75" customHeight="1" x14ac:dyDescent="0.25">
      <c r="A511">
        <v>509</v>
      </c>
      <c r="B511">
        <v>4</v>
      </c>
      <c r="C511" t="s">
        <v>266</v>
      </c>
      <c r="D511">
        <v>139</v>
      </c>
      <c r="E511" t="s">
        <v>267</v>
      </c>
      <c r="F511">
        <v>68</v>
      </c>
      <c r="G511" t="s">
        <v>135</v>
      </c>
      <c r="H511">
        <v>227</v>
      </c>
    </row>
    <row r="512" spans="1:8" ht="15.75" customHeight="1" x14ac:dyDescent="0.25">
      <c r="A512">
        <v>510</v>
      </c>
      <c r="B512">
        <v>4</v>
      </c>
      <c r="C512" t="s">
        <v>266</v>
      </c>
      <c r="D512">
        <v>139</v>
      </c>
      <c r="E512" t="s">
        <v>267</v>
      </c>
      <c r="F512">
        <v>69</v>
      </c>
      <c r="G512" t="s">
        <v>137</v>
      </c>
      <c r="H512">
        <v>233</v>
      </c>
    </row>
    <row r="513" spans="1:8" ht="15.75" customHeight="1" x14ac:dyDescent="0.25">
      <c r="A513">
        <v>511</v>
      </c>
      <c r="B513">
        <v>4</v>
      </c>
      <c r="C513" t="s">
        <v>266</v>
      </c>
      <c r="D513">
        <v>139</v>
      </c>
      <c r="E513" t="s">
        <v>267</v>
      </c>
      <c r="F513">
        <v>70</v>
      </c>
      <c r="G513" t="s">
        <v>139</v>
      </c>
      <c r="H513">
        <v>237</v>
      </c>
    </row>
    <row r="514" spans="1:8" ht="15.75" customHeight="1" x14ac:dyDescent="0.25">
      <c r="A514">
        <v>512</v>
      </c>
      <c r="B514">
        <v>4</v>
      </c>
      <c r="C514" t="s">
        <v>266</v>
      </c>
      <c r="D514">
        <v>139</v>
      </c>
      <c r="E514" t="s">
        <v>267</v>
      </c>
      <c r="F514">
        <v>71</v>
      </c>
      <c r="G514" t="s">
        <v>141</v>
      </c>
      <c r="H514">
        <v>226</v>
      </c>
    </row>
    <row r="515" spans="1:8" ht="15.75" customHeight="1" x14ac:dyDescent="0.25">
      <c r="A515">
        <v>513</v>
      </c>
      <c r="B515">
        <v>4</v>
      </c>
      <c r="C515" t="s">
        <v>266</v>
      </c>
      <c r="D515">
        <v>139</v>
      </c>
      <c r="E515" t="s">
        <v>267</v>
      </c>
      <c r="F515">
        <v>72</v>
      </c>
      <c r="G515" t="s">
        <v>143</v>
      </c>
      <c r="H515">
        <v>128</v>
      </c>
    </row>
    <row r="516" spans="1:8" ht="15.75" customHeight="1" x14ac:dyDescent="0.25">
      <c r="A516">
        <v>514</v>
      </c>
      <c r="B516">
        <v>4</v>
      </c>
      <c r="C516" t="s">
        <v>266</v>
      </c>
      <c r="D516">
        <v>139</v>
      </c>
      <c r="E516" t="s">
        <v>267</v>
      </c>
      <c r="F516">
        <v>73</v>
      </c>
      <c r="G516" t="s">
        <v>145</v>
      </c>
      <c r="H516">
        <v>263</v>
      </c>
    </row>
    <row r="517" spans="1:8" ht="15.75" customHeight="1" x14ac:dyDescent="0.25">
      <c r="A517">
        <v>515</v>
      </c>
      <c r="B517">
        <v>4</v>
      </c>
      <c r="C517" t="s">
        <v>266</v>
      </c>
      <c r="D517">
        <v>139</v>
      </c>
      <c r="E517" t="s">
        <v>267</v>
      </c>
      <c r="F517">
        <v>74</v>
      </c>
      <c r="G517" t="s">
        <v>147</v>
      </c>
      <c r="H517">
        <v>177</v>
      </c>
    </row>
    <row r="518" spans="1:8" ht="15.75" customHeight="1" x14ac:dyDescent="0.25">
      <c r="A518">
        <v>516</v>
      </c>
      <c r="B518">
        <v>4</v>
      </c>
      <c r="C518" t="s">
        <v>266</v>
      </c>
      <c r="D518">
        <v>139</v>
      </c>
      <c r="E518" t="s">
        <v>267</v>
      </c>
      <c r="F518">
        <v>75</v>
      </c>
      <c r="G518" t="s">
        <v>149</v>
      </c>
      <c r="H518">
        <v>180</v>
      </c>
    </row>
    <row r="519" spans="1:8" ht="15.75" customHeight="1" x14ac:dyDescent="0.25">
      <c r="A519">
        <v>517</v>
      </c>
      <c r="B519">
        <v>4</v>
      </c>
      <c r="C519" t="s">
        <v>266</v>
      </c>
      <c r="D519">
        <v>139</v>
      </c>
      <c r="E519" t="s">
        <v>267</v>
      </c>
      <c r="F519">
        <v>76</v>
      </c>
      <c r="G519" t="s">
        <v>151</v>
      </c>
      <c r="H519">
        <v>262</v>
      </c>
    </row>
    <row r="520" spans="1:8" ht="15.75" customHeight="1" x14ac:dyDescent="0.25">
      <c r="A520">
        <v>518</v>
      </c>
      <c r="B520">
        <v>4</v>
      </c>
      <c r="C520" t="s">
        <v>266</v>
      </c>
      <c r="D520">
        <v>139</v>
      </c>
      <c r="E520" t="s">
        <v>267</v>
      </c>
      <c r="F520">
        <v>77</v>
      </c>
      <c r="G520" t="s">
        <v>153</v>
      </c>
      <c r="H520">
        <v>207</v>
      </c>
    </row>
    <row r="521" spans="1:8" ht="15.75" customHeight="1" x14ac:dyDescent="0.25">
      <c r="A521">
        <v>519</v>
      </c>
      <c r="B521">
        <v>4</v>
      </c>
      <c r="C521" t="s">
        <v>266</v>
      </c>
      <c r="D521">
        <v>139</v>
      </c>
      <c r="E521" t="s">
        <v>267</v>
      </c>
      <c r="F521">
        <v>78</v>
      </c>
      <c r="G521" t="s">
        <v>155</v>
      </c>
      <c r="H521">
        <v>216</v>
      </c>
    </row>
    <row r="522" spans="1:8" ht="15.75" customHeight="1" x14ac:dyDescent="0.25">
      <c r="A522">
        <v>520</v>
      </c>
      <c r="B522">
        <v>4</v>
      </c>
      <c r="C522" t="s">
        <v>266</v>
      </c>
      <c r="D522">
        <v>139</v>
      </c>
      <c r="E522" t="s">
        <v>267</v>
      </c>
      <c r="F522">
        <v>79</v>
      </c>
      <c r="G522" t="s">
        <v>157</v>
      </c>
      <c r="H522">
        <v>213</v>
      </c>
    </row>
    <row r="523" spans="1:8" ht="15.75" customHeight="1" x14ac:dyDescent="0.25">
      <c r="A523">
        <v>521</v>
      </c>
      <c r="B523">
        <v>4</v>
      </c>
      <c r="C523" t="s">
        <v>266</v>
      </c>
      <c r="D523">
        <v>139</v>
      </c>
      <c r="E523" t="s">
        <v>267</v>
      </c>
      <c r="F523">
        <v>80</v>
      </c>
      <c r="G523" t="s">
        <v>159</v>
      </c>
      <c r="H523">
        <v>135</v>
      </c>
    </row>
    <row r="524" spans="1:8" ht="15.75" customHeight="1" x14ac:dyDescent="0.25">
      <c r="A524">
        <v>522</v>
      </c>
      <c r="B524">
        <v>4</v>
      </c>
      <c r="C524" t="s">
        <v>266</v>
      </c>
      <c r="D524">
        <v>139</v>
      </c>
      <c r="E524" t="s">
        <v>267</v>
      </c>
      <c r="F524">
        <v>81</v>
      </c>
      <c r="G524" t="s">
        <v>161</v>
      </c>
      <c r="H524">
        <v>245</v>
      </c>
    </row>
    <row r="525" spans="1:8" ht="15.75" customHeight="1" x14ac:dyDescent="0.25">
      <c r="A525">
        <v>523</v>
      </c>
      <c r="B525">
        <v>4</v>
      </c>
      <c r="C525" t="s">
        <v>266</v>
      </c>
      <c r="D525">
        <v>139</v>
      </c>
      <c r="E525" t="s">
        <v>267</v>
      </c>
      <c r="F525">
        <v>82</v>
      </c>
      <c r="G525" t="s">
        <v>162</v>
      </c>
      <c r="H525">
        <v>272</v>
      </c>
    </row>
    <row r="526" spans="1:8" ht="15.75" customHeight="1" x14ac:dyDescent="0.25">
      <c r="A526">
        <v>524</v>
      </c>
      <c r="B526">
        <v>4</v>
      </c>
      <c r="C526" t="s">
        <v>266</v>
      </c>
      <c r="D526">
        <v>139</v>
      </c>
      <c r="E526" t="s">
        <v>267</v>
      </c>
      <c r="F526">
        <v>83</v>
      </c>
      <c r="G526" t="s">
        <v>164</v>
      </c>
      <c r="H526">
        <v>680</v>
      </c>
    </row>
    <row r="527" spans="1:8" ht="15.75" customHeight="1" x14ac:dyDescent="0.25">
      <c r="A527">
        <v>525</v>
      </c>
      <c r="B527">
        <v>4</v>
      </c>
      <c r="C527" t="s">
        <v>266</v>
      </c>
      <c r="D527">
        <v>139</v>
      </c>
      <c r="E527" t="s">
        <v>267</v>
      </c>
      <c r="F527">
        <v>84</v>
      </c>
      <c r="G527" t="s">
        <v>166</v>
      </c>
      <c r="H527">
        <v>681</v>
      </c>
    </row>
    <row r="528" spans="1:8" ht="15.75" customHeight="1" x14ac:dyDescent="0.25">
      <c r="A528">
        <v>526</v>
      </c>
      <c r="B528">
        <v>4</v>
      </c>
      <c r="C528" t="s">
        <v>266</v>
      </c>
      <c r="D528">
        <v>139</v>
      </c>
      <c r="E528" t="s">
        <v>267</v>
      </c>
      <c r="F528">
        <v>85</v>
      </c>
      <c r="G528" t="s">
        <v>168</v>
      </c>
      <c r="H528">
        <v>226</v>
      </c>
    </row>
    <row r="529" spans="1:8" ht="15.75" customHeight="1" x14ac:dyDescent="0.25">
      <c r="A529">
        <v>527</v>
      </c>
      <c r="B529">
        <v>4</v>
      </c>
      <c r="C529" t="s">
        <v>266</v>
      </c>
      <c r="D529">
        <v>139</v>
      </c>
      <c r="E529" t="s">
        <v>267</v>
      </c>
      <c r="F529">
        <v>86</v>
      </c>
      <c r="G529" t="s">
        <v>170</v>
      </c>
      <c r="H529">
        <v>226</v>
      </c>
    </row>
    <row r="530" spans="1:8" ht="15.75" customHeight="1" x14ac:dyDescent="0.25">
      <c r="A530">
        <v>528</v>
      </c>
      <c r="B530">
        <v>4</v>
      </c>
      <c r="C530" t="s">
        <v>266</v>
      </c>
      <c r="D530">
        <v>139</v>
      </c>
      <c r="E530" t="s">
        <v>267</v>
      </c>
      <c r="F530">
        <v>87</v>
      </c>
      <c r="G530" t="s">
        <v>171</v>
      </c>
      <c r="H530">
        <v>271</v>
      </c>
    </row>
    <row r="531" spans="1:8" ht="15.75" customHeight="1" x14ac:dyDescent="0.25">
      <c r="A531">
        <v>529</v>
      </c>
      <c r="B531">
        <v>4</v>
      </c>
      <c r="C531" t="s">
        <v>266</v>
      </c>
      <c r="D531">
        <v>139</v>
      </c>
      <c r="E531" t="s">
        <v>267</v>
      </c>
      <c r="F531">
        <v>88</v>
      </c>
      <c r="G531" t="s">
        <v>173</v>
      </c>
      <c r="H531">
        <v>1234</v>
      </c>
    </row>
    <row r="532" spans="1:8" ht="15.75" customHeight="1" x14ac:dyDescent="0.25">
      <c r="A532">
        <v>530</v>
      </c>
      <c r="B532">
        <v>4</v>
      </c>
      <c r="C532" t="s">
        <v>266</v>
      </c>
      <c r="D532">
        <v>139</v>
      </c>
      <c r="E532" t="s">
        <v>267</v>
      </c>
      <c r="F532">
        <v>89</v>
      </c>
      <c r="G532" t="s">
        <v>175</v>
      </c>
      <c r="H532">
        <v>1017</v>
      </c>
    </row>
    <row r="533" spans="1:8" ht="15.75" customHeight="1" x14ac:dyDescent="0.25">
      <c r="A533">
        <v>531</v>
      </c>
      <c r="B533">
        <v>4</v>
      </c>
      <c r="C533" t="s">
        <v>266</v>
      </c>
      <c r="D533">
        <v>139</v>
      </c>
      <c r="E533" t="s">
        <v>267</v>
      </c>
      <c r="F533">
        <v>90</v>
      </c>
      <c r="G533" t="s">
        <v>177</v>
      </c>
      <c r="H533">
        <v>454</v>
      </c>
    </row>
    <row r="534" spans="1:8" ht="15.75" customHeight="1" x14ac:dyDescent="0.25">
      <c r="A534">
        <v>532</v>
      </c>
      <c r="B534">
        <v>4</v>
      </c>
      <c r="C534" t="s">
        <v>266</v>
      </c>
      <c r="D534">
        <v>139</v>
      </c>
      <c r="E534" t="s">
        <v>267</v>
      </c>
      <c r="F534">
        <v>91</v>
      </c>
      <c r="G534" t="s">
        <v>179</v>
      </c>
      <c r="H534">
        <v>1013</v>
      </c>
    </row>
    <row r="535" spans="1:8" ht="15.75" customHeight="1" x14ac:dyDescent="0.25">
      <c r="A535">
        <v>533</v>
      </c>
      <c r="B535">
        <v>4</v>
      </c>
      <c r="C535" t="s">
        <v>266</v>
      </c>
      <c r="D535">
        <v>139</v>
      </c>
      <c r="E535" t="s">
        <v>267</v>
      </c>
      <c r="F535">
        <v>92</v>
      </c>
      <c r="G535" t="s">
        <v>181</v>
      </c>
      <c r="H535">
        <v>1234</v>
      </c>
    </row>
    <row r="536" spans="1:8" ht="15.75" customHeight="1" x14ac:dyDescent="0.25">
      <c r="A536">
        <v>534</v>
      </c>
      <c r="B536">
        <v>4</v>
      </c>
      <c r="C536" t="s">
        <v>266</v>
      </c>
      <c r="D536">
        <v>139</v>
      </c>
      <c r="E536" t="s">
        <v>267</v>
      </c>
      <c r="F536">
        <v>93</v>
      </c>
      <c r="G536" t="s">
        <v>183</v>
      </c>
      <c r="H536">
        <v>1951</v>
      </c>
    </row>
    <row r="537" spans="1:8" ht="15.75" customHeight="1" x14ac:dyDescent="0.25">
      <c r="A537">
        <v>535</v>
      </c>
      <c r="B537">
        <v>4</v>
      </c>
      <c r="C537" t="s">
        <v>266</v>
      </c>
      <c r="D537">
        <v>139</v>
      </c>
      <c r="E537" t="s">
        <v>267</v>
      </c>
      <c r="F537">
        <v>94</v>
      </c>
      <c r="G537" t="s">
        <v>184</v>
      </c>
      <c r="H537">
        <v>328</v>
      </c>
    </row>
    <row r="538" spans="1:8" ht="15.75" customHeight="1" x14ac:dyDescent="0.25">
      <c r="A538">
        <v>536</v>
      </c>
      <c r="B538">
        <v>4</v>
      </c>
      <c r="C538" t="s">
        <v>266</v>
      </c>
      <c r="D538">
        <v>139</v>
      </c>
      <c r="E538" t="s">
        <v>267</v>
      </c>
      <c r="F538">
        <v>95</v>
      </c>
      <c r="G538" t="s">
        <v>186</v>
      </c>
      <c r="H538">
        <v>152</v>
      </c>
    </row>
    <row r="539" spans="1:8" ht="15.75" customHeight="1" x14ac:dyDescent="0.25">
      <c r="A539">
        <v>537</v>
      </c>
      <c r="B539">
        <v>4</v>
      </c>
      <c r="C539" t="s">
        <v>266</v>
      </c>
      <c r="D539">
        <v>139</v>
      </c>
      <c r="E539" t="s">
        <v>267</v>
      </c>
      <c r="F539">
        <v>96</v>
      </c>
      <c r="G539" t="s">
        <v>188</v>
      </c>
      <c r="H539">
        <v>228</v>
      </c>
    </row>
    <row r="540" spans="1:8" ht="15.75" customHeight="1" x14ac:dyDescent="0.25">
      <c r="A540">
        <v>538</v>
      </c>
      <c r="B540">
        <v>4</v>
      </c>
      <c r="C540" t="s">
        <v>266</v>
      </c>
      <c r="D540">
        <v>139</v>
      </c>
      <c r="E540" t="s">
        <v>267</v>
      </c>
      <c r="F540">
        <v>97</v>
      </c>
      <c r="G540" t="s">
        <v>190</v>
      </c>
      <c r="H540">
        <v>263</v>
      </c>
    </row>
    <row r="541" spans="1:8" ht="15.75" customHeight="1" x14ac:dyDescent="0.25">
      <c r="A541">
        <v>539</v>
      </c>
      <c r="B541">
        <v>4</v>
      </c>
      <c r="C541" t="s">
        <v>266</v>
      </c>
      <c r="D541">
        <v>139</v>
      </c>
      <c r="E541" t="s">
        <v>267</v>
      </c>
      <c r="F541">
        <v>98</v>
      </c>
      <c r="G541" t="s">
        <v>192</v>
      </c>
      <c r="H541">
        <v>155</v>
      </c>
    </row>
    <row r="542" spans="1:8" ht="15.75" customHeight="1" x14ac:dyDescent="0.25">
      <c r="A542">
        <v>540</v>
      </c>
      <c r="B542">
        <v>4</v>
      </c>
      <c r="C542" t="s">
        <v>266</v>
      </c>
      <c r="D542">
        <v>139</v>
      </c>
      <c r="E542" t="s">
        <v>267</v>
      </c>
      <c r="F542">
        <v>99</v>
      </c>
      <c r="G542" t="s">
        <v>194</v>
      </c>
      <c r="H542">
        <v>152</v>
      </c>
    </row>
    <row r="543" spans="1:8" ht="15.75" customHeight="1" x14ac:dyDescent="0.25">
      <c r="A543">
        <v>541</v>
      </c>
      <c r="B543">
        <v>4</v>
      </c>
      <c r="C543" t="s">
        <v>266</v>
      </c>
      <c r="D543">
        <v>139</v>
      </c>
      <c r="E543" t="s">
        <v>267</v>
      </c>
      <c r="F543">
        <v>100</v>
      </c>
      <c r="G543" t="s">
        <v>196</v>
      </c>
      <c r="H543">
        <v>166</v>
      </c>
    </row>
    <row r="544" spans="1:8" ht="15.75" customHeight="1" x14ac:dyDescent="0.25">
      <c r="A544">
        <v>542</v>
      </c>
      <c r="B544">
        <v>4</v>
      </c>
      <c r="C544" t="s">
        <v>266</v>
      </c>
      <c r="D544">
        <v>139</v>
      </c>
      <c r="E544" t="s">
        <v>267</v>
      </c>
      <c r="F544">
        <v>101</v>
      </c>
      <c r="G544" t="s">
        <v>198</v>
      </c>
      <c r="H544">
        <v>798</v>
      </c>
    </row>
    <row r="545" spans="1:8" ht="15.75" customHeight="1" x14ac:dyDescent="0.25">
      <c r="A545">
        <v>543</v>
      </c>
      <c r="B545">
        <v>4</v>
      </c>
      <c r="C545" t="s">
        <v>266</v>
      </c>
      <c r="D545">
        <v>139</v>
      </c>
      <c r="E545" t="s">
        <v>267</v>
      </c>
      <c r="F545">
        <v>102</v>
      </c>
      <c r="G545" t="s">
        <v>200</v>
      </c>
      <c r="H545">
        <v>213</v>
      </c>
    </row>
    <row r="546" spans="1:8" ht="15.75" customHeight="1" x14ac:dyDescent="0.25">
      <c r="A546">
        <v>544</v>
      </c>
      <c r="B546">
        <v>4</v>
      </c>
      <c r="C546" t="s">
        <v>266</v>
      </c>
      <c r="D546">
        <v>139</v>
      </c>
      <c r="E546" t="s">
        <v>267</v>
      </c>
      <c r="F546">
        <v>103</v>
      </c>
      <c r="G546" t="s">
        <v>202</v>
      </c>
      <c r="H546">
        <v>217</v>
      </c>
    </row>
    <row r="547" spans="1:8" ht="15.75" customHeight="1" x14ac:dyDescent="0.25">
      <c r="A547">
        <v>545</v>
      </c>
      <c r="B547">
        <v>4</v>
      </c>
      <c r="C547" t="s">
        <v>266</v>
      </c>
      <c r="D547">
        <v>139</v>
      </c>
      <c r="E547" t="s">
        <v>267</v>
      </c>
      <c r="F547">
        <v>106</v>
      </c>
      <c r="G547" t="s">
        <v>206</v>
      </c>
      <c r="H547">
        <v>213</v>
      </c>
    </row>
    <row r="548" spans="1:8" ht="15.75" customHeight="1" x14ac:dyDescent="0.25">
      <c r="A548">
        <v>546</v>
      </c>
      <c r="B548">
        <v>4</v>
      </c>
      <c r="C548" t="s">
        <v>266</v>
      </c>
      <c r="D548">
        <v>139</v>
      </c>
      <c r="E548" t="s">
        <v>267</v>
      </c>
      <c r="F548">
        <v>107</v>
      </c>
      <c r="G548" t="s">
        <v>208</v>
      </c>
      <c r="H548">
        <v>321</v>
      </c>
    </row>
    <row r="549" spans="1:8" ht="15.75" customHeight="1" x14ac:dyDescent="0.25">
      <c r="A549">
        <v>547</v>
      </c>
      <c r="B549">
        <v>4</v>
      </c>
      <c r="C549" t="s">
        <v>266</v>
      </c>
      <c r="D549">
        <v>139</v>
      </c>
      <c r="E549" t="s">
        <v>267</v>
      </c>
      <c r="F549">
        <v>108</v>
      </c>
      <c r="G549" t="s">
        <v>210</v>
      </c>
      <c r="H549">
        <v>826</v>
      </c>
    </row>
    <row r="550" spans="1:8" ht="15.75" customHeight="1" x14ac:dyDescent="0.25">
      <c r="A550">
        <v>548</v>
      </c>
      <c r="B550">
        <v>4</v>
      </c>
      <c r="C550" t="s">
        <v>266</v>
      </c>
      <c r="D550">
        <v>139</v>
      </c>
      <c r="E550" t="s">
        <v>267</v>
      </c>
      <c r="F550">
        <v>110</v>
      </c>
      <c r="G550" t="s">
        <v>213</v>
      </c>
      <c r="H550">
        <v>593</v>
      </c>
    </row>
    <row r="551" spans="1:8" ht="15.75" customHeight="1" x14ac:dyDescent="0.25">
      <c r="A551">
        <v>549</v>
      </c>
      <c r="B551">
        <v>4</v>
      </c>
      <c r="C551" t="s">
        <v>266</v>
      </c>
      <c r="D551">
        <v>139</v>
      </c>
      <c r="E551" t="s">
        <v>267</v>
      </c>
      <c r="F551">
        <v>111</v>
      </c>
      <c r="G551" t="s">
        <v>215</v>
      </c>
      <c r="H551">
        <v>639</v>
      </c>
    </row>
    <row r="552" spans="1:8" ht="15.75" customHeight="1" x14ac:dyDescent="0.25">
      <c r="A552">
        <v>550</v>
      </c>
      <c r="B552">
        <v>4</v>
      </c>
      <c r="C552" t="s">
        <v>266</v>
      </c>
      <c r="D552">
        <v>139</v>
      </c>
      <c r="E552" t="s">
        <v>267</v>
      </c>
      <c r="F552">
        <v>112</v>
      </c>
      <c r="G552" t="s">
        <v>217</v>
      </c>
      <c r="H552">
        <v>611</v>
      </c>
    </row>
    <row r="553" spans="1:8" ht="15.75" customHeight="1" x14ac:dyDescent="0.25">
      <c r="A553">
        <v>551</v>
      </c>
      <c r="B553">
        <v>4</v>
      </c>
      <c r="C553" t="s">
        <v>266</v>
      </c>
      <c r="D553">
        <v>139</v>
      </c>
      <c r="E553" t="s">
        <v>267</v>
      </c>
      <c r="F553">
        <v>113</v>
      </c>
      <c r="G553" t="s">
        <v>219</v>
      </c>
      <c r="H553">
        <v>622</v>
      </c>
    </row>
    <row r="554" spans="1:8" ht="15.75" customHeight="1" x14ac:dyDescent="0.25">
      <c r="A554">
        <v>552</v>
      </c>
      <c r="B554">
        <v>4</v>
      </c>
      <c r="C554" t="s">
        <v>266</v>
      </c>
      <c r="D554">
        <v>139</v>
      </c>
      <c r="E554" t="s">
        <v>267</v>
      </c>
      <c r="F554">
        <v>114</v>
      </c>
      <c r="G554" t="s">
        <v>221</v>
      </c>
      <c r="H554">
        <v>214</v>
      </c>
    </row>
    <row r="555" spans="1:8" ht="15.75" customHeight="1" x14ac:dyDescent="0.25">
      <c r="A555">
        <v>553</v>
      </c>
      <c r="B555">
        <v>4</v>
      </c>
      <c r="C555" t="s">
        <v>266</v>
      </c>
      <c r="D555">
        <v>139</v>
      </c>
      <c r="E555" t="s">
        <v>267</v>
      </c>
      <c r="F555">
        <v>116</v>
      </c>
      <c r="G555" t="s">
        <v>224</v>
      </c>
      <c r="H555">
        <v>214</v>
      </c>
    </row>
    <row r="556" spans="1:8" ht="15.75" customHeight="1" x14ac:dyDescent="0.25">
      <c r="A556">
        <v>554</v>
      </c>
      <c r="B556">
        <v>4</v>
      </c>
      <c r="C556" t="s">
        <v>266</v>
      </c>
      <c r="D556">
        <v>139</v>
      </c>
      <c r="E556" t="s">
        <v>267</v>
      </c>
      <c r="F556">
        <v>117</v>
      </c>
      <c r="G556" t="s">
        <v>226</v>
      </c>
      <c r="H556">
        <v>213</v>
      </c>
    </row>
    <row r="557" spans="1:8" ht="15.75" customHeight="1" x14ac:dyDescent="0.25">
      <c r="A557">
        <v>555</v>
      </c>
      <c r="B557">
        <v>4</v>
      </c>
      <c r="C557" t="s">
        <v>266</v>
      </c>
      <c r="D557">
        <v>139</v>
      </c>
      <c r="E557" t="s">
        <v>267</v>
      </c>
      <c r="F557">
        <v>118</v>
      </c>
      <c r="G557" t="s">
        <v>228</v>
      </c>
      <c r="H557">
        <v>213</v>
      </c>
    </row>
    <row r="558" spans="1:8" ht="15.75" customHeight="1" x14ac:dyDescent="0.25">
      <c r="A558">
        <v>556</v>
      </c>
      <c r="B558">
        <v>4</v>
      </c>
      <c r="C558" t="s">
        <v>266</v>
      </c>
      <c r="D558">
        <v>139</v>
      </c>
      <c r="E558" t="s">
        <v>267</v>
      </c>
      <c r="F558">
        <v>119</v>
      </c>
      <c r="G558" t="s">
        <v>230</v>
      </c>
      <c r="H558">
        <v>213</v>
      </c>
    </row>
    <row r="559" spans="1:8" ht="15.75" customHeight="1" x14ac:dyDescent="0.25">
      <c r="A559">
        <v>557</v>
      </c>
      <c r="B559">
        <v>4</v>
      </c>
      <c r="C559" t="s">
        <v>266</v>
      </c>
      <c r="D559">
        <v>139</v>
      </c>
      <c r="E559" t="s">
        <v>267</v>
      </c>
      <c r="F559">
        <v>120</v>
      </c>
      <c r="G559" t="s">
        <v>232</v>
      </c>
      <c r="H559">
        <v>214</v>
      </c>
    </row>
    <row r="560" spans="1:8" ht="15.75" customHeight="1" x14ac:dyDescent="0.25">
      <c r="A560">
        <v>558</v>
      </c>
      <c r="B560">
        <v>4</v>
      </c>
      <c r="C560" t="s">
        <v>266</v>
      </c>
      <c r="D560">
        <v>139</v>
      </c>
      <c r="E560" t="s">
        <v>267</v>
      </c>
      <c r="F560">
        <v>121</v>
      </c>
      <c r="G560" t="s">
        <v>233</v>
      </c>
      <c r="H560">
        <v>1082</v>
      </c>
    </row>
    <row r="561" spans="1:8" ht="15.75" customHeight="1" x14ac:dyDescent="0.25">
      <c r="A561">
        <v>559</v>
      </c>
      <c r="B561">
        <v>4</v>
      </c>
      <c r="C561" t="s">
        <v>266</v>
      </c>
      <c r="D561">
        <v>139</v>
      </c>
      <c r="E561" t="s">
        <v>267</v>
      </c>
      <c r="F561">
        <v>122</v>
      </c>
      <c r="G561" t="s">
        <v>235</v>
      </c>
      <c r="H561">
        <v>249</v>
      </c>
    </row>
    <row r="562" spans="1:8" ht="15.75" customHeight="1" x14ac:dyDescent="0.25">
      <c r="A562">
        <v>560</v>
      </c>
      <c r="B562">
        <v>4</v>
      </c>
      <c r="C562" t="s">
        <v>266</v>
      </c>
      <c r="D562">
        <v>139</v>
      </c>
      <c r="E562" t="s">
        <v>267</v>
      </c>
      <c r="F562">
        <v>123</v>
      </c>
      <c r="G562" t="s">
        <v>237</v>
      </c>
      <c r="H562">
        <v>252</v>
      </c>
    </row>
    <row r="563" spans="1:8" ht="15.75" customHeight="1" x14ac:dyDescent="0.25">
      <c r="A563">
        <v>561</v>
      </c>
      <c r="B563">
        <v>4</v>
      </c>
      <c r="C563" t="s">
        <v>266</v>
      </c>
      <c r="D563">
        <v>139</v>
      </c>
      <c r="E563" t="s">
        <v>267</v>
      </c>
      <c r="F563">
        <v>124</v>
      </c>
      <c r="G563" t="s">
        <v>239</v>
      </c>
      <c r="H563">
        <v>253</v>
      </c>
    </row>
    <row r="564" spans="1:8" ht="15.75" customHeight="1" x14ac:dyDescent="0.25">
      <c r="A564">
        <v>562</v>
      </c>
      <c r="B564">
        <v>4</v>
      </c>
      <c r="C564" t="s">
        <v>266</v>
      </c>
      <c r="D564">
        <v>139</v>
      </c>
      <c r="E564" t="s">
        <v>267</v>
      </c>
      <c r="F564">
        <v>125</v>
      </c>
      <c r="G564" t="s">
        <v>241</v>
      </c>
      <c r="H564">
        <v>212</v>
      </c>
    </row>
    <row r="565" spans="1:8" ht="15.75" customHeight="1" x14ac:dyDescent="0.25">
      <c r="A565">
        <v>563</v>
      </c>
      <c r="B565">
        <v>4</v>
      </c>
      <c r="C565" t="s">
        <v>266</v>
      </c>
      <c r="D565">
        <v>139</v>
      </c>
      <c r="E565" t="s">
        <v>267</v>
      </c>
      <c r="F565">
        <v>126</v>
      </c>
      <c r="G565" t="s">
        <v>243</v>
      </c>
      <c r="H565">
        <v>210</v>
      </c>
    </row>
    <row r="566" spans="1:8" ht="15.75" customHeight="1" x14ac:dyDescent="0.25">
      <c r="A566">
        <v>564</v>
      </c>
      <c r="B566">
        <v>4</v>
      </c>
      <c r="C566" t="s">
        <v>266</v>
      </c>
      <c r="D566">
        <v>139</v>
      </c>
      <c r="E566" t="s">
        <v>267</v>
      </c>
      <c r="F566">
        <v>127</v>
      </c>
      <c r="G566" t="s">
        <v>245</v>
      </c>
      <c r="H566">
        <v>213</v>
      </c>
    </row>
    <row r="567" spans="1:8" ht="15.75" customHeight="1" x14ac:dyDescent="0.25">
      <c r="A567">
        <v>565</v>
      </c>
      <c r="B567">
        <v>4</v>
      </c>
      <c r="C567" t="s">
        <v>266</v>
      </c>
      <c r="D567">
        <v>139</v>
      </c>
      <c r="E567" t="s">
        <v>267</v>
      </c>
      <c r="F567">
        <v>128</v>
      </c>
      <c r="G567" t="s">
        <v>247</v>
      </c>
      <c r="H567">
        <v>211</v>
      </c>
    </row>
    <row r="568" spans="1:8" ht="15.75" customHeight="1" x14ac:dyDescent="0.25">
      <c r="A568">
        <v>566</v>
      </c>
      <c r="B568">
        <v>4</v>
      </c>
      <c r="C568" t="s">
        <v>266</v>
      </c>
      <c r="D568">
        <v>139</v>
      </c>
      <c r="E568" t="s">
        <v>267</v>
      </c>
      <c r="F568">
        <v>129</v>
      </c>
      <c r="G568" t="s">
        <v>249</v>
      </c>
      <c r="H568">
        <v>230</v>
      </c>
    </row>
    <row r="569" spans="1:8" ht="15.75" customHeight="1" x14ac:dyDescent="0.25">
      <c r="A569">
        <v>567</v>
      </c>
      <c r="B569">
        <v>4</v>
      </c>
      <c r="C569" t="s">
        <v>266</v>
      </c>
      <c r="D569">
        <v>139</v>
      </c>
      <c r="E569" t="s">
        <v>267</v>
      </c>
      <c r="F569">
        <v>130</v>
      </c>
      <c r="G569" t="s">
        <v>251</v>
      </c>
      <c r="H569">
        <v>220</v>
      </c>
    </row>
    <row r="570" spans="1:8" ht="15.75" customHeight="1" x14ac:dyDescent="0.25">
      <c r="A570">
        <v>568</v>
      </c>
      <c r="B570">
        <v>4</v>
      </c>
      <c r="C570" t="s">
        <v>266</v>
      </c>
      <c r="D570">
        <v>139</v>
      </c>
      <c r="E570" t="s">
        <v>267</v>
      </c>
      <c r="F570">
        <v>131</v>
      </c>
      <c r="G570" t="s">
        <v>253</v>
      </c>
      <c r="H570">
        <v>180</v>
      </c>
    </row>
    <row r="571" spans="1:8" ht="15.75" customHeight="1" x14ac:dyDescent="0.25">
      <c r="A571">
        <v>569</v>
      </c>
      <c r="B571">
        <v>4</v>
      </c>
      <c r="C571" t="s">
        <v>266</v>
      </c>
      <c r="D571">
        <v>139</v>
      </c>
      <c r="E571" t="s">
        <v>267</v>
      </c>
      <c r="F571">
        <v>132</v>
      </c>
      <c r="G571" t="s">
        <v>328</v>
      </c>
      <c r="H571">
        <v>184</v>
      </c>
    </row>
    <row r="572" spans="1:8" ht="15.75" customHeight="1" x14ac:dyDescent="0.25">
      <c r="A572">
        <v>570</v>
      </c>
      <c r="B572">
        <v>4</v>
      </c>
      <c r="C572" t="s">
        <v>266</v>
      </c>
      <c r="D572">
        <v>139</v>
      </c>
      <c r="E572" t="s">
        <v>267</v>
      </c>
      <c r="F572">
        <v>133</v>
      </c>
      <c r="G572" t="s">
        <v>330</v>
      </c>
      <c r="H572">
        <v>184</v>
      </c>
    </row>
    <row r="573" spans="1:8" ht="15.75" customHeight="1" x14ac:dyDescent="0.25">
      <c r="A573">
        <v>571</v>
      </c>
      <c r="B573">
        <v>4</v>
      </c>
      <c r="C573" t="s">
        <v>266</v>
      </c>
      <c r="D573">
        <v>139</v>
      </c>
      <c r="E573" t="s">
        <v>267</v>
      </c>
      <c r="F573">
        <v>134</v>
      </c>
      <c r="G573" t="s">
        <v>332</v>
      </c>
      <c r="H573">
        <v>372</v>
      </c>
    </row>
    <row r="574" spans="1:8" ht="15.75" customHeight="1" x14ac:dyDescent="0.25">
      <c r="A574">
        <v>572</v>
      </c>
      <c r="B574">
        <v>4</v>
      </c>
      <c r="C574" t="s">
        <v>266</v>
      </c>
      <c r="D574">
        <v>139</v>
      </c>
      <c r="E574" t="s">
        <v>267</v>
      </c>
      <c r="F574">
        <v>135</v>
      </c>
      <c r="G574" t="s">
        <v>334</v>
      </c>
      <c r="H574">
        <v>372</v>
      </c>
    </row>
    <row r="575" spans="1:8" ht="15.75" customHeight="1" x14ac:dyDescent="0.25">
      <c r="A575">
        <v>573</v>
      </c>
      <c r="B575">
        <v>4</v>
      </c>
      <c r="C575" t="s">
        <v>266</v>
      </c>
      <c r="D575">
        <v>139</v>
      </c>
      <c r="E575" t="s">
        <v>267</v>
      </c>
      <c r="F575">
        <v>136</v>
      </c>
      <c r="G575" t="s">
        <v>336</v>
      </c>
      <c r="H575">
        <v>334</v>
      </c>
    </row>
    <row r="576" spans="1:8" ht="15.75" customHeight="1" x14ac:dyDescent="0.25">
      <c r="A576">
        <v>574</v>
      </c>
      <c r="B576">
        <v>4</v>
      </c>
      <c r="C576" t="s">
        <v>266</v>
      </c>
      <c r="D576">
        <v>139</v>
      </c>
      <c r="E576" t="s">
        <v>267</v>
      </c>
      <c r="F576">
        <v>137</v>
      </c>
      <c r="G576" t="s">
        <v>338</v>
      </c>
      <c r="H576">
        <v>335</v>
      </c>
    </row>
    <row r="577" spans="1:8" ht="15.75" customHeight="1" x14ac:dyDescent="0.25">
      <c r="A577">
        <v>575</v>
      </c>
      <c r="B577">
        <v>4</v>
      </c>
      <c r="C577" t="s">
        <v>266</v>
      </c>
      <c r="D577">
        <v>139</v>
      </c>
      <c r="E577" t="s">
        <v>267</v>
      </c>
      <c r="F577">
        <v>138</v>
      </c>
      <c r="G577" t="s">
        <v>340</v>
      </c>
      <c r="H577">
        <v>329</v>
      </c>
    </row>
    <row r="578" spans="1:8" ht="15.75" customHeight="1" x14ac:dyDescent="0.25">
      <c r="A578">
        <v>576</v>
      </c>
      <c r="B578">
        <v>4</v>
      </c>
      <c r="C578" t="s">
        <v>266</v>
      </c>
      <c r="D578">
        <v>139</v>
      </c>
      <c r="E578" t="s">
        <v>267</v>
      </c>
      <c r="F578">
        <v>139</v>
      </c>
      <c r="G578" t="s">
        <v>342</v>
      </c>
      <c r="H578">
        <v>272</v>
      </c>
    </row>
    <row r="579" spans="1:8" ht="15.75" customHeight="1" x14ac:dyDescent="0.25">
      <c r="A579">
        <v>577</v>
      </c>
      <c r="B579">
        <v>4</v>
      </c>
      <c r="C579" t="s">
        <v>266</v>
      </c>
      <c r="D579">
        <v>139</v>
      </c>
      <c r="E579" t="s">
        <v>267</v>
      </c>
      <c r="F579">
        <v>140</v>
      </c>
      <c r="G579" t="s">
        <v>344</v>
      </c>
      <c r="H579">
        <v>271</v>
      </c>
    </row>
    <row r="580" spans="1:8" ht="15.75" customHeight="1" x14ac:dyDescent="0.25">
      <c r="A580">
        <v>578</v>
      </c>
      <c r="B580">
        <v>4</v>
      </c>
      <c r="C580" t="s">
        <v>266</v>
      </c>
      <c r="D580">
        <v>139</v>
      </c>
      <c r="E580" t="s">
        <v>267</v>
      </c>
      <c r="F580">
        <v>141</v>
      </c>
      <c r="G580" t="s">
        <v>346</v>
      </c>
      <c r="H580">
        <v>1082</v>
      </c>
    </row>
    <row r="581" spans="1:8" ht="15.75" customHeight="1" x14ac:dyDescent="0.25">
      <c r="A581">
        <v>579</v>
      </c>
      <c r="B581">
        <v>4</v>
      </c>
      <c r="C581" t="s">
        <v>266</v>
      </c>
      <c r="D581">
        <v>139</v>
      </c>
      <c r="E581" t="s">
        <v>267</v>
      </c>
      <c r="F581">
        <v>142</v>
      </c>
      <c r="G581" t="s">
        <v>222</v>
      </c>
      <c r="H581">
        <v>405</v>
      </c>
    </row>
    <row r="582" spans="1:8" ht="15.75" customHeight="1" x14ac:dyDescent="0.25">
      <c r="A582">
        <v>580</v>
      </c>
      <c r="B582">
        <v>4</v>
      </c>
      <c r="C582" t="s">
        <v>266</v>
      </c>
      <c r="D582">
        <v>139</v>
      </c>
      <c r="E582" t="s">
        <v>267</v>
      </c>
      <c r="F582">
        <v>143</v>
      </c>
      <c r="G582" t="s">
        <v>349</v>
      </c>
      <c r="H582">
        <v>405</v>
      </c>
    </row>
    <row r="583" spans="1:8" ht="15.75" customHeight="1" x14ac:dyDescent="0.25">
      <c r="A583">
        <v>581</v>
      </c>
      <c r="B583">
        <v>4</v>
      </c>
      <c r="C583" t="s">
        <v>266</v>
      </c>
      <c r="D583">
        <v>139</v>
      </c>
      <c r="E583" t="s">
        <v>267</v>
      </c>
      <c r="F583">
        <v>144</v>
      </c>
      <c r="G583" t="s">
        <v>351</v>
      </c>
      <c r="H583">
        <v>405</v>
      </c>
    </row>
    <row r="584" spans="1:8" ht="15.75" customHeight="1" x14ac:dyDescent="0.25">
      <c r="A584">
        <v>582</v>
      </c>
      <c r="B584">
        <v>4</v>
      </c>
      <c r="C584" t="s">
        <v>266</v>
      </c>
      <c r="D584">
        <v>139</v>
      </c>
      <c r="E584" t="s">
        <v>267</v>
      </c>
      <c r="F584">
        <v>145</v>
      </c>
      <c r="G584" t="s">
        <v>353</v>
      </c>
      <c r="H584">
        <v>405</v>
      </c>
    </row>
    <row r="585" spans="1:8" ht="15.75" customHeight="1" x14ac:dyDescent="0.25">
      <c r="A585">
        <v>583</v>
      </c>
      <c r="B585">
        <v>4</v>
      </c>
      <c r="C585" t="s">
        <v>266</v>
      </c>
      <c r="D585">
        <v>139</v>
      </c>
      <c r="E585" t="s">
        <v>267</v>
      </c>
      <c r="F585">
        <v>146</v>
      </c>
      <c r="G585" t="s">
        <v>211</v>
      </c>
      <c r="H585">
        <v>368</v>
      </c>
    </row>
    <row r="586" spans="1:8" ht="15.75" customHeight="1" x14ac:dyDescent="0.25">
      <c r="A586">
        <v>584</v>
      </c>
      <c r="B586">
        <v>4</v>
      </c>
      <c r="C586" t="s">
        <v>266</v>
      </c>
      <c r="D586">
        <v>139</v>
      </c>
      <c r="E586" t="s">
        <v>267</v>
      </c>
      <c r="F586">
        <v>147</v>
      </c>
      <c r="G586" t="s">
        <v>356</v>
      </c>
      <c r="H586">
        <v>369</v>
      </c>
    </row>
    <row r="587" spans="1:8" ht="15.75" customHeight="1" x14ac:dyDescent="0.25">
      <c r="A587">
        <v>585</v>
      </c>
      <c r="B587">
        <v>4</v>
      </c>
      <c r="C587" t="s">
        <v>266</v>
      </c>
      <c r="D587">
        <v>139</v>
      </c>
      <c r="E587" t="s">
        <v>267</v>
      </c>
      <c r="F587">
        <v>148</v>
      </c>
      <c r="G587" t="s">
        <v>358</v>
      </c>
      <c r="H587">
        <v>369</v>
      </c>
    </row>
    <row r="588" spans="1:8" ht="15.75" customHeight="1" x14ac:dyDescent="0.25">
      <c r="A588">
        <v>586</v>
      </c>
      <c r="B588">
        <v>4</v>
      </c>
      <c r="C588" t="s">
        <v>266</v>
      </c>
      <c r="D588">
        <v>139</v>
      </c>
      <c r="E588" t="s">
        <v>267</v>
      </c>
      <c r="F588">
        <v>149</v>
      </c>
      <c r="G588" t="s">
        <v>204</v>
      </c>
      <c r="H588">
        <v>431</v>
      </c>
    </row>
    <row r="589" spans="1:8" ht="15.75" customHeight="1" x14ac:dyDescent="0.25">
      <c r="A589">
        <v>587</v>
      </c>
      <c r="B589">
        <v>4</v>
      </c>
      <c r="C589" t="s">
        <v>266</v>
      </c>
      <c r="D589">
        <v>139</v>
      </c>
      <c r="E589" t="s">
        <v>267</v>
      </c>
      <c r="F589">
        <v>150</v>
      </c>
      <c r="G589" t="s">
        <v>361</v>
      </c>
      <c r="H589">
        <v>431</v>
      </c>
    </row>
    <row r="590" spans="1:8" ht="15.75" customHeight="1" x14ac:dyDescent="0.25">
      <c r="A590">
        <v>588</v>
      </c>
      <c r="B590">
        <v>4</v>
      </c>
      <c r="C590" t="s">
        <v>266</v>
      </c>
      <c r="D590">
        <v>139</v>
      </c>
      <c r="E590" t="s">
        <v>267</v>
      </c>
      <c r="F590">
        <v>151</v>
      </c>
      <c r="G590" t="s">
        <v>363</v>
      </c>
      <c r="H590">
        <v>431</v>
      </c>
    </row>
    <row r="591" spans="1:8" ht="15.75" customHeight="1" x14ac:dyDescent="0.25">
      <c r="A591">
        <v>589</v>
      </c>
      <c r="B591">
        <v>4</v>
      </c>
      <c r="C591" t="s">
        <v>266</v>
      </c>
      <c r="D591">
        <v>139</v>
      </c>
      <c r="E591" t="s">
        <v>267</v>
      </c>
      <c r="F591">
        <v>152</v>
      </c>
      <c r="G591" t="s">
        <v>203</v>
      </c>
      <c r="H591">
        <v>370</v>
      </c>
    </row>
    <row r="592" spans="1:8" ht="15.75" customHeight="1" x14ac:dyDescent="0.25">
      <c r="A592">
        <v>590</v>
      </c>
      <c r="B592">
        <v>4</v>
      </c>
      <c r="C592" t="s">
        <v>266</v>
      </c>
      <c r="D592">
        <v>139</v>
      </c>
      <c r="E592" t="s">
        <v>267</v>
      </c>
      <c r="F592">
        <v>153</v>
      </c>
      <c r="G592" t="s">
        <v>366</v>
      </c>
      <c r="H592">
        <v>370</v>
      </c>
    </row>
    <row r="593" spans="1:8" ht="15.75" customHeight="1" x14ac:dyDescent="0.25">
      <c r="A593">
        <v>591</v>
      </c>
      <c r="B593">
        <v>4</v>
      </c>
      <c r="C593" t="s">
        <v>266</v>
      </c>
      <c r="D593">
        <v>139</v>
      </c>
      <c r="E593" t="s">
        <v>267</v>
      </c>
      <c r="F593">
        <v>154</v>
      </c>
      <c r="G593" t="s">
        <v>368</v>
      </c>
      <c r="H593">
        <v>370</v>
      </c>
    </row>
    <row r="594" spans="1:8" ht="15.75" customHeight="1" x14ac:dyDescent="0.25">
      <c r="A594">
        <v>592</v>
      </c>
      <c r="B594">
        <v>5</v>
      </c>
      <c r="C594" t="s">
        <v>269</v>
      </c>
      <c r="D594">
        <v>280</v>
      </c>
      <c r="E594" t="s">
        <v>270</v>
      </c>
      <c r="F594">
        <v>0</v>
      </c>
      <c r="G594" t="s">
        <v>5</v>
      </c>
      <c r="H594">
        <v>431</v>
      </c>
    </row>
    <row r="595" spans="1:8" ht="15.75" customHeight="1" x14ac:dyDescent="0.25">
      <c r="A595">
        <v>593</v>
      </c>
      <c r="B595">
        <v>5</v>
      </c>
      <c r="C595" t="s">
        <v>269</v>
      </c>
      <c r="D595">
        <v>280</v>
      </c>
      <c r="E595" t="s">
        <v>270</v>
      </c>
      <c r="F595">
        <v>1</v>
      </c>
      <c r="G595" t="s">
        <v>7</v>
      </c>
      <c r="H595">
        <v>183</v>
      </c>
    </row>
    <row r="596" spans="1:8" ht="15.75" customHeight="1" x14ac:dyDescent="0.25">
      <c r="A596">
        <v>594</v>
      </c>
      <c r="B596">
        <v>5</v>
      </c>
      <c r="C596" t="s">
        <v>269</v>
      </c>
      <c r="D596">
        <v>280</v>
      </c>
      <c r="E596" t="s">
        <v>270</v>
      </c>
      <c r="F596">
        <v>2</v>
      </c>
      <c r="G596" t="s">
        <v>9</v>
      </c>
      <c r="H596">
        <v>468</v>
      </c>
    </row>
    <row r="597" spans="1:8" ht="15.75" customHeight="1" x14ac:dyDescent="0.25">
      <c r="A597">
        <v>595</v>
      </c>
      <c r="B597">
        <v>5</v>
      </c>
      <c r="C597" t="s">
        <v>269</v>
      </c>
      <c r="D597">
        <v>280</v>
      </c>
      <c r="E597" t="s">
        <v>270</v>
      </c>
      <c r="F597">
        <v>3</v>
      </c>
      <c r="G597" t="s">
        <v>11</v>
      </c>
      <c r="H597">
        <v>373</v>
      </c>
    </row>
    <row r="598" spans="1:8" ht="15.75" customHeight="1" x14ac:dyDescent="0.25">
      <c r="A598">
        <v>596</v>
      </c>
      <c r="B598">
        <v>5</v>
      </c>
      <c r="C598" t="s">
        <v>269</v>
      </c>
      <c r="D598">
        <v>280</v>
      </c>
      <c r="E598" t="s">
        <v>270</v>
      </c>
      <c r="F598">
        <v>4</v>
      </c>
      <c r="G598" t="s">
        <v>13</v>
      </c>
      <c r="H598">
        <v>374</v>
      </c>
    </row>
    <row r="599" spans="1:8" ht="15.75" customHeight="1" x14ac:dyDescent="0.25">
      <c r="A599">
        <v>597</v>
      </c>
      <c r="B599">
        <v>5</v>
      </c>
      <c r="C599" t="s">
        <v>269</v>
      </c>
      <c r="D599">
        <v>280</v>
      </c>
      <c r="E599" t="s">
        <v>270</v>
      </c>
      <c r="F599">
        <v>5</v>
      </c>
      <c r="G599" t="s">
        <v>15</v>
      </c>
      <c r="H599">
        <v>638</v>
      </c>
    </row>
    <row r="600" spans="1:8" ht="15.75" customHeight="1" x14ac:dyDescent="0.25">
      <c r="A600">
        <v>598</v>
      </c>
      <c r="B600">
        <v>5</v>
      </c>
      <c r="C600" t="s">
        <v>269</v>
      </c>
      <c r="D600">
        <v>280</v>
      </c>
      <c r="E600" t="s">
        <v>270</v>
      </c>
      <c r="F600">
        <v>6</v>
      </c>
      <c r="G600" t="s">
        <v>17</v>
      </c>
      <c r="H600">
        <v>464</v>
      </c>
    </row>
    <row r="601" spans="1:8" ht="15.75" customHeight="1" x14ac:dyDescent="0.25">
      <c r="A601">
        <v>599</v>
      </c>
      <c r="B601">
        <v>5</v>
      </c>
      <c r="C601" t="s">
        <v>269</v>
      </c>
      <c r="D601">
        <v>280</v>
      </c>
      <c r="E601" t="s">
        <v>270</v>
      </c>
      <c r="F601">
        <v>7</v>
      </c>
      <c r="G601" t="s">
        <v>19</v>
      </c>
      <c r="H601">
        <v>274</v>
      </c>
    </row>
    <row r="602" spans="1:8" ht="15.75" customHeight="1" x14ac:dyDescent="0.25">
      <c r="A602">
        <v>600</v>
      </c>
      <c r="B602">
        <v>5</v>
      </c>
      <c r="C602" t="s">
        <v>269</v>
      </c>
      <c r="D602">
        <v>280</v>
      </c>
      <c r="E602" t="s">
        <v>270</v>
      </c>
      <c r="F602">
        <v>8</v>
      </c>
      <c r="G602" t="s">
        <v>21</v>
      </c>
      <c r="H602">
        <v>441</v>
      </c>
    </row>
    <row r="603" spans="1:8" ht="15.75" customHeight="1" x14ac:dyDescent="0.25">
      <c r="A603">
        <v>601</v>
      </c>
      <c r="B603">
        <v>5</v>
      </c>
      <c r="C603" t="s">
        <v>269</v>
      </c>
      <c r="D603">
        <v>280</v>
      </c>
      <c r="E603" t="s">
        <v>270</v>
      </c>
      <c r="F603">
        <v>9</v>
      </c>
      <c r="G603" t="s">
        <v>23</v>
      </c>
      <c r="H603">
        <v>437</v>
      </c>
    </row>
    <row r="604" spans="1:8" ht="15.75" customHeight="1" x14ac:dyDescent="0.25">
      <c r="A604">
        <v>602</v>
      </c>
      <c r="B604">
        <v>5</v>
      </c>
      <c r="C604" t="s">
        <v>269</v>
      </c>
      <c r="D604">
        <v>280</v>
      </c>
      <c r="E604" t="s">
        <v>270</v>
      </c>
      <c r="F604">
        <v>10</v>
      </c>
      <c r="G604" t="s">
        <v>25</v>
      </c>
      <c r="H604">
        <v>651</v>
      </c>
    </row>
    <row r="605" spans="1:8" ht="15.75" customHeight="1" x14ac:dyDescent="0.25">
      <c r="A605">
        <v>603</v>
      </c>
      <c r="B605">
        <v>5</v>
      </c>
      <c r="C605" t="s">
        <v>269</v>
      </c>
      <c r="D605">
        <v>280</v>
      </c>
      <c r="E605" t="s">
        <v>270</v>
      </c>
      <c r="F605">
        <v>11</v>
      </c>
      <c r="G605" t="s">
        <v>27</v>
      </c>
      <c r="H605">
        <v>312</v>
      </c>
    </row>
    <row r="606" spans="1:8" ht="15.75" customHeight="1" x14ac:dyDescent="0.25">
      <c r="A606">
        <v>604</v>
      </c>
      <c r="B606">
        <v>5</v>
      </c>
      <c r="C606" t="s">
        <v>269</v>
      </c>
      <c r="D606">
        <v>280</v>
      </c>
      <c r="E606" t="s">
        <v>270</v>
      </c>
      <c r="F606">
        <v>12</v>
      </c>
      <c r="G606" t="s">
        <v>29</v>
      </c>
      <c r="H606">
        <v>185</v>
      </c>
    </row>
    <row r="607" spans="1:8" ht="15.75" customHeight="1" x14ac:dyDescent="0.25">
      <c r="A607">
        <v>605</v>
      </c>
      <c r="B607">
        <v>5</v>
      </c>
      <c r="C607" t="s">
        <v>269</v>
      </c>
      <c r="D607">
        <v>280</v>
      </c>
      <c r="E607" t="s">
        <v>270</v>
      </c>
      <c r="F607">
        <v>13</v>
      </c>
      <c r="G607" t="s">
        <v>31</v>
      </c>
      <c r="H607">
        <v>372</v>
      </c>
    </row>
    <row r="608" spans="1:8" ht="15.75" customHeight="1" x14ac:dyDescent="0.25">
      <c r="A608">
        <v>606</v>
      </c>
      <c r="B608">
        <v>5</v>
      </c>
      <c r="C608" t="s">
        <v>269</v>
      </c>
      <c r="D608">
        <v>280</v>
      </c>
      <c r="E608" t="s">
        <v>270</v>
      </c>
      <c r="F608">
        <v>14</v>
      </c>
      <c r="G608" t="s">
        <v>33</v>
      </c>
      <c r="H608">
        <v>375</v>
      </c>
    </row>
    <row r="609" spans="1:8" ht="15.75" customHeight="1" x14ac:dyDescent="0.25">
      <c r="A609">
        <v>607</v>
      </c>
      <c r="B609">
        <v>5</v>
      </c>
      <c r="C609" t="s">
        <v>269</v>
      </c>
      <c r="D609">
        <v>280</v>
      </c>
      <c r="E609" t="s">
        <v>270</v>
      </c>
      <c r="F609">
        <v>15</v>
      </c>
      <c r="G609" t="s">
        <v>35</v>
      </c>
      <c r="H609">
        <v>252</v>
      </c>
    </row>
    <row r="610" spans="1:8" ht="15.75" customHeight="1" x14ac:dyDescent="0.25">
      <c r="A610">
        <v>608</v>
      </c>
      <c r="B610">
        <v>5</v>
      </c>
      <c r="C610" t="s">
        <v>269</v>
      </c>
      <c r="D610">
        <v>280</v>
      </c>
      <c r="E610" t="s">
        <v>270</v>
      </c>
      <c r="F610">
        <v>16</v>
      </c>
      <c r="G610" t="s">
        <v>37</v>
      </c>
      <c r="H610">
        <v>267</v>
      </c>
    </row>
    <row r="611" spans="1:8" ht="15.75" customHeight="1" x14ac:dyDescent="0.25">
      <c r="A611">
        <v>609</v>
      </c>
      <c r="B611">
        <v>5</v>
      </c>
      <c r="C611" t="s">
        <v>269</v>
      </c>
      <c r="D611">
        <v>280</v>
      </c>
      <c r="E611" t="s">
        <v>270</v>
      </c>
      <c r="F611">
        <v>17</v>
      </c>
      <c r="G611" t="s">
        <v>39</v>
      </c>
      <c r="H611">
        <v>612</v>
      </c>
    </row>
    <row r="612" spans="1:8" ht="15.75" customHeight="1" x14ac:dyDescent="0.25">
      <c r="A612">
        <v>610</v>
      </c>
      <c r="B612">
        <v>5</v>
      </c>
      <c r="C612" t="s">
        <v>269</v>
      </c>
      <c r="D612">
        <v>280</v>
      </c>
      <c r="E612" t="s">
        <v>270</v>
      </c>
      <c r="F612">
        <v>18</v>
      </c>
      <c r="G612" t="s">
        <v>41</v>
      </c>
      <c r="H612">
        <v>462</v>
      </c>
    </row>
    <row r="613" spans="1:8" ht="15.75" customHeight="1" x14ac:dyDescent="0.25">
      <c r="A613">
        <v>611</v>
      </c>
      <c r="B613">
        <v>5</v>
      </c>
      <c r="C613" t="s">
        <v>269</v>
      </c>
      <c r="D613">
        <v>280</v>
      </c>
      <c r="E613" t="s">
        <v>270</v>
      </c>
      <c r="F613">
        <v>19</v>
      </c>
      <c r="G613" t="s">
        <v>43</v>
      </c>
      <c r="H613">
        <v>469</v>
      </c>
    </row>
    <row r="614" spans="1:8" ht="15.75" customHeight="1" x14ac:dyDescent="0.25">
      <c r="A614">
        <v>612</v>
      </c>
      <c r="B614">
        <v>5</v>
      </c>
      <c r="C614" t="s">
        <v>269</v>
      </c>
      <c r="D614">
        <v>280</v>
      </c>
      <c r="E614" t="s">
        <v>270</v>
      </c>
      <c r="F614">
        <v>20</v>
      </c>
      <c r="G614" t="s">
        <v>45</v>
      </c>
      <c r="H614">
        <v>287</v>
      </c>
    </row>
    <row r="615" spans="1:8" ht="15.75" customHeight="1" x14ac:dyDescent="0.25">
      <c r="A615">
        <v>613</v>
      </c>
      <c r="B615">
        <v>5</v>
      </c>
      <c r="C615" t="s">
        <v>269</v>
      </c>
      <c r="D615">
        <v>280</v>
      </c>
      <c r="E615" t="s">
        <v>270</v>
      </c>
      <c r="F615">
        <v>21</v>
      </c>
      <c r="G615" t="s">
        <v>47</v>
      </c>
      <c r="H615">
        <v>434</v>
      </c>
    </row>
    <row r="616" spans="1:8" ht="15.75" customHeight="1" x14ac:dyDescent="0.25">
      <c r="A616">
        <v>614</v>
      </c>
      <c r="B616">
        <v>5</v>
      </c>
      <c r="C616" t="s">
        <v>269</v>
      </c>
      <c r="D616">
        <v>280</v>
      </c>
      <c r="E616" t="s">
        <v>270</v>
      </c>
      <c r="F616">
        <v>22</v>
      </c>
      <c r="G616" t="s">
        <v>49</v>
      </c>
      <c r="H616">
        <v>379</v>
      </c>
    </row>
    <row r="617" spans="1:8" ht="15.75" customHeight="1" x14ac:dyDescent="0.25">
      <c r="A617">
        <v>615</v>
      </c>
      <c r="B617">
        <v>5</v>
      </c>
      <c r="C617" t="s">
        <v>269</v>
      </c>
      <c r="D617">
        <v>280</v>
      </c>
      <c r="E617" t="s">
        <v>270</v>
      </c>
      <c r="F617">
        <v>23</v>
      </c>
      <c r="G617" t="s">
        <v>51</v>
      </c>
      <c r="H617">
        <v>375</v>
      </c>
    </row>
    <row r="618" spans="1:8" ht="15.75" customHeight="1" x14ac:dyDescent="0.25">
      <c r="A618">
        <v>616</v>
      </c>
      <c r="B618">
        <v>5</v>
      </c>
      <c r="C618" t="s">
        <v>269</v>
      </c>
      <c r="D618">
        <v>280</v>
      </c>
      <c r="E618" t="s">
        <v>270</v>
      </c>
      <c r="F618">
        <v>24</v>
      </c>
      <c r="G618" t="s">
        <v>53</v>
      </c>
      <c r="H618">
        <v>455</v>
      </c>
    </row>
    <row r="619" spans="1:8" ht="15.75" customHeight="1" x14ac:dyDescent="0.25">
      <c r="A619">
        <v>617</v>
      </c>
      <c r="B619">
        <v>5</v>
      </c>
      <c r="C619" t="s">
        <v>269</v>
      </c>
      <c r="D619">
        <v>280</v>
      </c>
      <c r="E619" t="s">
        <v>270</v>
      </c>
      <c r="F619">
        <v>25</v>
      </c>
      <c r="G619" t="s">
        <v>55</v>
      </c>
      <c r="H619">
        <v>374</v>
      </c>
    </row>
    <row r="620" spans="1:8" ht="15.75" customHeight="1" x14ac:dyDescent="0.25">
      <c r="A620">
        <v>618</v>
      </c>
      <c r="B620">
        <v>5</v>
      </c>
      <c r="C620" t="s">
        <v>269</v>
      </c>
      <c r="D620">
        <v>280</v>
      </c>
      <c r="E620" t="s">
        <v>270</v>
      </c>
      <c r="F620">
        <v>26</v>
      </c>
      <c r="G620" t="s">
        <v>57</v>
      </c>
      <c r="H620">
        <v>638</v>
      </c>
    </row>
    <row r="621" spans="1:8" ht="15.75" customHeight="1" x14ac:dyDescent="0.25">
      <c r="A621">
        <v>619</v>
      </c>
      <c r="B621">
        <v>5</v>
      </c>
      <c r="C621" t="s">
        <v>269</v>
      </c>
      <c r="D621">
        <v>280</v>
      </c>
      <c r="E621" t="s">
        <v>270</v>
      </c>
      <c r="F621">
        <v>27</v>
      </c>
      <c r="G621" t="s">
        <v>59</v>
      </c>
      <c r="H621">
        <v>369</v>
      </c>
    </row>
    <row r="622" spans="1:8" ht="15.75" customHeight="1" x14ac:dyDescent="0.25">
      <c r="A622">
        <v>620</v>
      </c>
      <c r="B622">
        <v>5</v>
      </c>
      <c r="C622" t="s">
        <v>269</v>
      </c>
      <c r="D622">
        <v>280</v>
      </c>
      <c r="E622" t="s">
        <v>270</v>
      </c>
      <c r="F622">
        <v>28</v>
      </c>
      <c r="G622" t="s">
        <v>61</v>
      </c>
      <c r="H622">
        <v>454</v>
      </c>
    </row>
    <row r="623" spans="1:8" ht="15.75" customHeight="1" x14ac:dyDescent="0.25">
      <c r="A623">
        <v>621</v>
      </c>
      <c r="B623">
        <v>5</v>
      </c>
      <c r="C623" t="s">
        <v>269</v>
      </c>
      <c r="D623">
        <v>280</v>
      </c>
      <c r="E623" t="s">
        <v>270</v>
      </c>
      <c r="F623">
        <v>29</v>
      </c>
      <c r="G623" t="s">
        <v>63</v>
      </c>
      <c r="H623">
        <v>373</v>
      </c>
    </row>
    <row r="624" spans="1:8" ht="15.75" customHeight="1" x14ac:dyDescent="0.25">
      <c r="A624">
        <v>622</v>
      </c>
      <c r="B624">
        <v>5</v>
      </c>
      <c r="C624" t="s">
        <v>269</v>
      </c>
      <c r="D624">
        <v>280</v>
      </c>
      <c r="E624" t="s">
        <v>270</v>
      </c>
      <c r="F624">
        <v>30</v>
      </c>
      <c r="G624" t="s">
        <v>65</v>
      </c>
      <c r="H624">
        <v>458</v>
      </c>
    </row>
    <row r="625" spans="1:8" ht="15.75" customHeight="1" x14ac:dyDescent="0.25">
      <c r="A625">
        <v>623</v>
      </c>
      <c r="B625">
        <v>5</v>
      </c>
      <c r="C625" t="s">
        <v>269</v>
      </c>
      <c r="D625">
        <v>280</v>
      </c>
      <c r="E625" t="s">
        <v>270</v>
      </c>
      <c r="F625">
        <v>31</v>
      </c>
      <c r="G625" t="s">
        <v>67</v>
      </c>
      <c r="H625">
        <v>371</v>
      </c>
    </row>
    <row r="626" spans="1:8" ht="15.75" customHeight="1" x14ac:dyDescent="0.25">
      <c r="A626">
        <v>624</v>
      </c>
      <c r="B626">
        <v>5</v>
      </c>
      <c r="C626" t="s">
        <v>269</v>
      </c>
      <c r="D626">
        <v>280</v>
      </c>
      <c r="E626" t="s">
        <v>270</v>
      </c>
      <c r="F626">
        <v>32</v>
      </c>
      <c r="G626" t="s">
        <v>69</v>
      </c>
      <c r="H626">
        <v>455</v>
      </c>
    </row>
    <row r="627" spans="1:8" ht="15.75" customHeight="1" x14ac:dyDescent="0.25">
      <c r="A627">
        <v>625</v>
      </c>
      <c r="B627">
        <v>5</v>
      </c>
      <c r="C627" t="s">
        <v>269</v>
      </c>
      <c r="D627">
        <v>280</v>
      </c>
      <c r="E627" t="s">
        <v>270</v>
      </c>
      <c r="F627">
        <v>33</v>
      </c>
      <c r="G627" t="s">
        <v>71</v>
      </c>
      <c r="H627">
        <v>374</v>
      </c>
    </row>
    <row r="628" spans="1:8" ht="15.75" customHeight="1" x14ac:dyDescent="0.25">
      <c r="A628">
        <v>626</v>
      </c>
      <c r="B628">
        <v>5</v>
      </c>
      <c r="C628" t="s">
        <v>269</v>
      </c>
      <c r="D628">
        <v>280</v>
      </c>
      <c r="E628" t="s">
        <v>270</v>
      </c>
      <c r="F628">
        <v>34</v>
      </c>
      <c r="G628" t="s">
        <v>73</v>
      </c>
      <c r="H628">
        <v>316</v>
      </c>
    </row>
    <row r="629" spans="1:8" ht="15.75" customHeight="1" x14ac:dyDescent="0.25">
      <c r="A629">
        <v>627</v>
      </c>
      <c r="B629">
        <v>5</v>
      </c>
      <c r="C629" t="s">
        <v>269</v>
      </c>
      <c r="D629">
        <v>280</v>
      </c>
      <c r="E629" t="s">
        <v>270</v>
      </c>
      <c r="F629">
        <v>35</v>
      </c>
      <c r="G629" t="s">
        <v>75</v>
      </c>
      <c r="H629">
        <v>645</v>
      </c>
    </row>
    <row r="630" spans="1:8" ht="15.75" customHeight="1" x14ac:dyDescent="0.25">
      <c r="A630">
        <v>628</v>
      </c>
      <c r="B630">
        <v>5</v>
      </c>
      <c r="C630" t="s">
        <v>269</v>
      </c>
      <c r="D630">
        <v>280</v>
      </c>
      <c r="E630" t="s">
        <v>270</v>
      </c>
      <c r="F630">
        <v>36</v>
      </c>
      <c r="G630" t="s">
        <v>77</v>
      </c>
      <c r="H630">
        <v>273</v>
      </c>
    </row>
    <row r="631" spans="1:8" ht="15.75" customHeight="1" x14ac:dyDescent="0.25">
      <c r="A631">
        <v>629</v>
      </c>
      <c r="B631">
        <v>5</v>
      </c>
      <c r="C631" t="s">
        <v>269</v>
      </c>
      <c r="D631">
        <v>280</v>
      </c>
      <c r="E631" t="s">
        <v>270</v>
      </c>
      <c r="F631">
        <v>37</v>
      </c>
      <c r="G631" t="s">
        <v>79</v>
      </c>
      <c r="H631">
        <v>440</v>
      </c>
    </row>
    <row r="632" spans="1:8" ht="15.75" customHeight="1" x14ac:dyDescent="0.25">
      <c r="A632">
        <v>630</v>
      </c>
      <c r="B632">
        <v>5</v>
      </c>
      <c r="C632" t="s">
        <v>269</v>
      </c>
      <c r="D632">
        <v>280</v>
      </c>
      <c r="E632" t="s">
        <v>270</v>
      </c>
      <c r="F632">
        <v>38</v>
      </c>
      <c r="G632" t="s">
        <v>81</v>
      </c>
      <c r="H632">
        <v>440</v>
      </c>
    </row>
    <row r="633" spans="1:8" ht="15.75" customHeight="1" x14ac:dyDescent="0.25">
      <c r="A633">
        <v>631</v>
      </c>
      <c r="B633">
        <v>5</v>
      </c>
      <c r="C633" t="s">
        <v>269</v>
      </c>
      <c r="D633">
        <v>280</v>
      </c>
      <c r="E633" t="s">
        <v>270</v>
      </c>
      <c r="F633">
        <v>39</v>
      </c>
      <c r="G633" t="s">
        <v>83</v>
      </c>
      <c r="H633">
        <v>635</v>
      </c>
    </row>
    <row r="634" spans="1:8" ht="15.75" customHeight="1" x14ac:dyDescent="0.25">
      <c r="A634">
        <v>632</v>
      </c>
      <c r="B634">
        <v>5</v>
      </c>
      <c r="C634" t="s">
        <v>269</v>
      </c>
      <c r="D634">
        <v>280</v>
      </c>
      <c r="E634" t="s">
        <v>270</v>
      </c>
      <c r="F634">
        <v>40</v>
      </c>
      <c r="G634" t="s">
        <v>85</v>
      </c>
      <c r="H634">
        <v>372</v>
      </c>
    </row>
    <row r="635" spans="1:8" ht="15.75" customHeight="1" x14ac:dyDescent="0.25">
      <c r="A635">
        <v>633</v>
      </c>
      <c r="B635">
        <v>5</v>
      </c>
      <c r="C635" t="s">
        <v>269</v>
      </c>
      <c r="D635">
        <v>280</v>
      </c>
      <c r="E635" t="s">
        <v>270</v>
      </c>
      <c r="F635">
        <v>41</v>
      </c>
      <c r="G635" t="s">
        <v>87</v>
      </c>
      <c r="H635">
        <v>409</v>
      </c>
    </row>
    <row r="636" spans="1:8" ht="15.75" customHeight="1" x14ac:dyDescent="0.25">
      <c r="A636">
        <v>634</v>
      </c>
      <c r="B636">
        <v>5</v>
      </c>
      <c r="C636" t="s">
        <v>269</v>
      </c>
      <c r="D636">
        <v>280</v>
      </c>
      <c r="E636" t="s">
        <v>270</v>
      </c>
      <c r="F636">
        <v>42</v>
      </c>
      <c r="G636" t="s">
        <v>89</v>
      </c>
      <c r="H636">
        <v>334</v>
      </c>
    </row>
    <row r="637" spans="1:8" ht="15.75" customHeight="1" x14ac:dyDescent="0.25">
      <c r="A637">
        <v>635</v>
      </c>
      <c r="B637">
        <v>5</v>
      </c>
      <c r="C637" t="s">
        <v>269</v>
      </c>
      <c r="D637">
        <v>280</v>
      </c>
      <c r="E637" t="s">
        <v>270</v>
      </c>
      <c r="F637">
        <v>43</v>
      </c>
      <c r="G637" t="s">
        <v>91</v>
      </c>
      <c r="H637">
        <v>455</v>
      </c>
    </row>
    <row r="638" spans="1:8" ht="15.75" customHeight="1" x14ac:dyDescent="0.25">
      <c r="A638">
        <v>636</v>
      </c>
      <c r="B638">
        <v>5</v>
      </c>
      <c r="C638" t="s">
        <v>269</v>
      </c>
      <c r="D638">
        <v>280</v>
      </c>
      <c r="E638" t="s">
        <v>270</v>
      </c>
      <c r="F638">
        <v>44</v>
      </c>
      <c r="G638" t="s">
        <v>93</v>
      </c>
      <c r="H638">
        <v>459</v>
      </c>
    </row>
    <row r="639" spans="1:8" ht="15.75" customHeight="1" x14ac:dyDescent="0.25">
      <c r="A639">
        <v>637</v>
      </c>
      <c r="B639">
        <v>5</v>
      </c>
      <c r="C639" t="s">
        <v>269</v>
      </c>
      <c r="D639">
        <v>280</v>
      </c>
      <c r="E639" t="s">
        <v>270</v>
      </c>
      <c r="F639">
        <v>45</v>
      </c>
      <c r="G639" t="s">
        <v>95</v>
      </c>
      <c r="H639">
        <v>305</v>
      </c>
    </row>
    <row r="640" spans="1:8" ht="15.75" customHeight="1" x14ac:dyDescent="0.25">
      <c r="A640">
        <v>638</v>
      </c>
      <c r="B640">
        <v>5</v>
      </c>
      <c r="C640" t="s">
        <v>269</v>
      </c>
      <c r="D640">
        <v>280</v>
      </c>
      <c r="E640" t="s">
        <v>270</v>
      </c>
      <c r="F640">
        <v>49</v>
      </c>
      <c r="G640" t="s">
        <v>97</v>
      </c>
      <c r="H640">
        <v>411</v>
      </c>
    </row>
    <row r="641" spans="1:8" ht="15.75" customHeight="1" x14ac:dyDescent="0.25">
      <c r="A641">
        <v>639</v>
      </c>
      <c r="B641">
        <v>5</v>
      </c>
      <c r="C641" t="s">
        <v>269</v>
      </c>
      <c r="D641">
        <v>280</v>
      </c>
      <c r="E641" t="s">
        <v>270</v>
      </c>
      <c r="F641">
        <v>50</v>
      </c>
      <c r="G641" t="s">
        <v>99</v>
      </c>
      <c r="H641">
        <v>373</v>
      </c>
    </row>
    <row r="642" spans="1:8" ht="15.75" customHeight="1" x14ac:dyDescent="0.25">
      <c r="A642">
        <v>640</v>
      </c>
      <c r="B642">
        <v>5</v>
      </c>
      <c r="C642" t="s">
        <v>269</v>
      </c>
      <c r="D642">
        <v>280</v>
      </c>
      <c r="E642" t="s">
        <v>270</v>
      </c>
      <c r="F642">
        <v>51</v>
      </c>
      <c r="G642" t="s">
        <v>101</v>
      </c>
      <c r="H642">
        <v>375</v>
      </c>
    </row>
    <row r="643" spans="1:8" ht="15.75" customHeight="1" x14ac:dyDescent="0.25">
      <c r="A643">
        <v>641</v>
      </c>
      <c r="B643">
        <v>5</v>
      </c>
      <c r="C643" t="s">
        <v>269</v>
      </c>
      <c r="D643">
        <v>280</v>
      </c>
      <c r="E643" t="s">
        <v>270</v>
      </c>
      <c r="F643">
        <v>52</v>
      </c>
      <c r="G643" t="s">
        <v>103</v>
      </c>
      <c r="H643">
        <v>129</v>
      </c>
    </row>
    <row r="644" spans="1:8" ht="15.75" customHeight="1" x14ac:dyDescent="0.25">
      <c r="A644">
        <v>642</v>
      </c>
      <c r="B644">
        <v>5</v>
      </c>
      <c r="C644" t="s">
        <v>269</v>
      </c>
      <c r="D644">
        <v>280</v>
      </c>
      <c r="E644" t="s">
        <v>270</v>
      </c>
      <c r="F644">
        <v>53</v>
      </c>
      <c r="G644" t="s">
        <v>105</v>
      </c>
      <c r="H644">
        <v>225</v>
      </c>
    </row>
    <row r="645" spans="1:8" ht="15.75" customHeight="1" x14ac:dyDescent="0.25">
      <c r="A645">
        <v>643</v>
      </c>
      <c r="B645">
        <v>5</v>
      </c>
      <c r="C645" t="s">
        <v>269</v>
      </c>
      <c r="D645">
        <v>280</v>
      </c>
      <c r="E645" t="s">
        <v>270</v>
      </c>
      <c r="F645">
        <v>54</v>
      </c>
      <c r="G645" t="s">
        <v>107</v>
      </c>
      <c r="H645">
        <v>226</v>
      </c>
    </row>
    <row r="646" spans="1:8" ht="15.75" customHeight="1" x14ac:dyDescent="0.25">
      <c r="A646">
        <v>644</v>
      </c>
      <c r="B646">
        <v>5</v>
      </c>
      <c r="C646" t="s">
        <v>269</v>
      </c>
      <c r="D646">
        <v>280</v>
      </c>
      <c r="E646" t="s">
        <v>270</v>
      </c>
      <c r="F646">
        <v>55</v>
      </c>
      <c r="G646" t="s">
        <v>109</v>
      </c>
      <c r="H646">
        <v>129</v>
      </c>
    </row>
    <row r="647" spans="1:8" ht="15.75" customHeight="1" x14ac:dyDescent="0.25">
      <c r="A647">
        <v>645</v>
      </c>
      <c r="B647">
        <v>5</v>
      </c>
      <c r="C647" t="s">
        <v>269</v>
      </c>
      <c r="D647">
        <v>280</v>
      </c>
      <c r="E647" t="s">
        <v>270</v>
      </c>
      <c r="F647">
        <v>56</v>
      </c>
      <c r="G647" t="s">
        <v>111</v>
      </c>
      <c r="H647">
        <v>426</v>
      </c>
    </row>
    <row r="648" spans="1:8" ht="15.75" customHeight="1" x14ac:dyDescent="0.25">
      <c r="A648">
        <v>646</v>
      </c>
      <c r="B648">
        <v>5</v>
      </c>
      <c r="C648" t="s">
        <v>269</v>
      </c>
      <c r="D648">
        <v>280</v>
      </c>
      <c r="E648" t="s">
        <v>270</v>
      </c>
      <c r="F648">
        <v>57</v>
      </c>
      <c r="G648" t="s">
        <v>113</v>
      </c>
      <c r="H648">
        <v>134</v>
      </c>
    </row>
    <row r="649" spans="1:8" ht="15.75" customHeight="1" x14ac:dyDescent="0.25">
      <c r="A649">
        <v>647</v>
      </c>
      <c r="B649">
        <v>5</v>
      </c>
      <c r="C649" t="s">
        <v>269</v>
      </c>
      <c r="D649">
        <v>280</v>
      </c>
      <c r="E649" t="s">
        <v>270</v>
      </c>
      <c r="F649">
        <v>58</v>
      </c>
      <c r="G649" t="s">
        <v>115</v>
      </c>
      <c r="H649">
        <v>213</v>
      </c>
    </row>
    <row r="650" spans="1:8" ht="15.75" customHeight="1" x14ac:dyDescent="0.25">
      <c r="A650">
        <v>648</v>
      </c>
      <c r="B650">
        <v>5</v>
      </c>
      <c r="C650" t="s">
        <v>269</v>
      </c>
      <c r="D650">
        <v>280</v>
      </c>
      <c r="E650" t="s">
        <v>270</v>
      </c>
      <c r="F650">
        <v>59</v>
      </c>
      <c r="G650" t="s">
        <v>117</v>
      </c>
      <c r="H650">
        <v>212</v>
      </c>
    </row>
    <row r="651" spans="1:8" ht="15.75" customHeight="1" x14ac:dyDescent="0.25">
      <c r="A651">
        <v>649</v>
      </c>
      <c r="B651">
        <v>5</v>
      </c>
      <c r="C651" t="s">
        <v>269</v>
      </c>
      <c r="D651">
        <v>280</v>
      </c>
      <c r="E651" t="s">
        <v>270</v>
      </c>
      <c r="F651">
        <v>60</v>
      </c>
      <c r="G651" t="s">
        <v>119</v>
      </c>
      <c r="H651">
        <v>251</v>
      </c>
    </row>
    <row r="652" spans="1:8" ht="15.75" customHeight="1" x14ac:dyDescent="0.25">
      <c r="A652">
        <v>650</v>
      </c>
      <c r="B652">
        <v>5</v>
      </c>
      <c r="C652" t="s">
        <v>269</v>
      </c>
      <c r="D652">
        <v>280</v>
      </c>
      <c r="E652" t="s">
        <v>270</v>
      </c>
      <c r="F652">
        <v>61</v>
      </c>
      <c r="G652" t="s">
        <v>121</v>
      </c>
      <c r="H652">
        <v>259</v>
      </c>
    </row>
    <row r="653" spans="1:8" ht="15.75" customHeight="1" x14ac:dyDescent="0.25">
      <c r="A653">
        <v>651</v>
      </c>
      <c r="B653">
        <v>5</v>
      </c>
      <c r="C653" t="s">
        <v>269</v>
      </c>
      <c r="D653">
        <v>280</v>
      </c>
      <c r="E653" t="s">
        <v>270</v>
      </c>
      <c r="F653">
        <v>62</v>
      </c>
      <c r="G653" t="s">
        <v>123</v>
      </c>
      <c r="H653">
        <v>179</v>
      </c>
    </row>
    <row r="654" spans="1:8" ht="15.75" customHeight="1" x14ac:dyDescent="0.25">
      <c r="A654">
        <v>652</v>
      </c>
      <c r="B654">
        <v>5</v>
      </c>
      <c r="C654" t="s">
        <v>269</v>
      </c>
      <c r="D654">
        <v>280</v>
      </c>
      <c r="E654" t="s">
        <v>270</v>
      </c>
      <c r="F654">
        <v>63</v>
      </c>
      <c r="G654" t="s">
        <v>125</v>
      </c>
      <c r="H654">
        <v>257</v>
      </c>
    </row>
    <row r="655" spans="1:8" ht="15.75" customHeight="1" x14ac:dyDescent="0.25">
      <c r="A655">
        <v>653</v>
      </c>
      <c r="B655">
        <v>5</v>
      </c>
      <c r="C655" t="s">
        <v>269</v>
      </c>
      <c r="D655">
        <v>280</v>
      </c>
      <c r="E655" t="s">
        <v>270</v>
      </c>
      <c r="F655">
        <v>64</v>
      </c>
      <c r="G655" t="s">
        <v>127</v>
      </c>
      <c r="H655">
        <v>178</v>
      </c>
    </row>
    <row r="656" spans="1:8" ht="15.75" customHeight="1" x14ac:dyDescent="0.25">
      <c r="A656">
        <v>654</v>
      </c>
      <c r="B656">
        <v>5</v>
      </c>
      <c r="C656" t="s">
        <v>269</v>
      </c>
      <c r="D656">
        <v>280</v>
      </c>
      <c r="E656" t="s">
        <v>270</v>
      </c>
      <c r="F656">
        <v>65</v>
      </c>
      <c r="G656" t="s">
        <v>129</v>
      </c>
      <c r="H656">
        <v>131</v>
      </c>
    </row>
    <row r="657" spans="1:8" ht="15.75" customHeight="1" x14ac:dyDescent="0.25">
      <c r="A657">
        <v>655</v>
      </c>
      <c r="B657">
        <v>5</v>
      </c>
      <c r="C657" t="s">
        <v>269</v>
      </c>
      <c r="D657">
        <v>280</v>
      </c>
      <c r="E657" t="s">
        <v>270</v>
      </c>
      <c r="F657">
        <v>66</v>
      </c>
      <c r="G657" t="s">
        <v>131</v>
      </c>
      <c r="H657">
        <v>224</v>
      </c>
    </row>
    <row r="658" spans="1:8" ht="15.75" customHeight="1" x14ac:dyDescent="0.25">
      <c r="A658">
        <v>656</v>
      </c>
      <c r="B658">
        <v>5</v>
      </c>
      <c r="C658" t="s">
        <v>269</v>
      </c>
      <c r="D658">
        <v>280</v>
      </c>
      <c r="E658" t="s">
        <v>270</v>
      </c>
      <c r="F658">
        <v>67</v>
      </c>
      <c r="G658" t="s">
        <v>133</v>
      </c>
      <c r="H658">
        <v>156</v>
      </c>
    </row>
    <row r="659" spans="1:8" ht="15.75" customHeight="1" x14ac:dyDescent="0.25">
      <c r="A659">
        <v>657</v>
      </c>
      <c r="B659">
        <v>5</v>
      </c>
      <c r="C659" t="s">
        <v>269</v>
      </c>
      <c r="D659">
        <v>280</v>
      </c>
      <c r="E659" t="s">
        <v>270</v>
      </c>
      <c r="F659">
        <v>68</v>
      </c>
      <c r="G659" t="s">
        <v>135</v>
      </c>
      <c r="H659">
        <v>227</v>
      </c>
    </row>
    <row r="660" spans="1:8" ht="15.75" customHeight="1" x14ac:dyDescent="0.25">
      <c r="A660">
        <v>658</v>
      </c>
      <c r="B660">
        <v>5</v>
      </c>
      <c r="C660" t="s">
        <v>269</v>
      </c>
      <c r="D660">
        <v>280</v>
      </c>
      <c r="E660" t="s">
        <v>270</v>
      </c>
      <c r="F660">
        <v>69</v>
      </c>
      <c r="G660" t="s">
        <v>137</v>
      </c>
      <c r="H660">
        <v>233</v>
      </c>
    </row>
    <row r="661" spans="1:8" ht="15.75" customHeight="1" x14ac:dyDescent="0.25">
      <c r="A661">
        <v>659</v>
      </c>
      <c r="B661">
        <v>5</v>
      </c>
      <c r="C661" t="s">
        <v>269</v>
      </c>
      <c r="D661">
        <v>280</v>
      </c>
      <c r="E661" t="s">
        <v>270</v>
      </c>
      <c r="F661">
        <v>70</v>
      </c>
      <c r="G661" t="s">
        <v>139</v>
      </c>
      <c r="H661">
        <v>237</v>
      </c>
    </row>
    <row r="662" spans="1:8" ht="15.75" customHeight="1" x14ac:dyDescent="0.25">
      <c r="A662">
        <v>660</v>
      </c>
      <c r="B662">
        <v>5</v>
      </c>
      <c r="C662" t="s">
        <v>269</v>
      </c>
      <c r="D662">
        <v>280</v>
      </c>
      <c r="E662" t="s">
        <v>270</v>
      </c>
      <c r="F662">
        <v>71</v>
      </c>
      <c r="G662" t="s">
        <v>141</v>
      </c>
      <c r="H662">
        <v>226</v>
      </c>
    </row>
    <row r="663" spans="1:8" ht="15.75" customHeight="1" x14ac:dyDescent="0.25">
      <c r="A663">
        <v>661</v>
      </c>
      <c r="B663">
        <v>5</v>
      </c>
      <c r="C663" t="s">
        <v>269</v>
      </c>
      <c r="D663">
        <v>280</v>
      </c>
      <c r="E663" t="s">
        <v>270</v>
      </c>
      <c r="F663">
        <v>72</v>
      </c>
      <c r="G663" t="s">
        <v>143</v>
      </c>
      <c r="H663">
        <v>128</v>
      </c>
    </row>
    <row r="664" spans="1:8" ht="15.75" customHeight="1" x14ac:dyDescent="0.25">
      <c r="A664">
        <v>662</v>
      </c>
      <c r="B664">
        <v>5</v>
      </c>
      <c r="C664" t="s">
        <v>269</v>
      </c>
      <c r="D664">
        <v>280</v>
      </c>
      <c r="E664" t="s">
        <v>270</v>
      </c>
      <c r="F664">
        <v>73</v>
      </c>
      <c r="G664" t="s">
        <v>145</v>
      </c>
      <c r="H664">
        <v>263</v>
      </c>
    </row>
    <row r="665" spans="1:8" ht="15.75" customHeight="1" x14ac:dyDescent="0.25">
      <c r="A665">
        <v>663</v>
      </c>
      <c r="B665">
        <v>5</v>
      </c>
      <c r="C665" t="s">
        <v>269</v>
      </c>
      <c r="D665">
        <v>280</v>
      </c>
      <c r="E665" t="s">
        <v>270</v>
      </c>
      <c r="F665">
        <v>74</v>
      </c>
      <c r="G665" t="s">
        <v>147</v>
      </c>
      <c r="H665">
        <v>177</v>
      </c>
    </row>
    <row r="666" spans="1:8" ht="15.75" customHeight="1" x14ac:dyDescent="0.25">
      <c r="A666">
        <v>664</v>
      </c>
      <c r="B666">
        <v>5</v>
      </c>
      <c r="C666" t="s">
        <v>269</v>
      </c>
      <c r="D666">
        <v>280</v>
      </c>
      <c r="E666" t="s">
        <v>270</v>
      </c>
      <c r="F666">
        <v>75</v>
      </c>
      <c r="G666" t="s">
        <v>149</v>
      </c>
      <c r="H666">
        <v>180</v>
      </c>
    </row>
    <row r="667" spans="1:8" ht="15.75" customHeight="1" x14ac:dyDescent="0.25">
      <c r="A667">
        <v>665</v>
      </c>
      <c r="B667">
        <v>5</v>
      </c>
      <c r="C667" t="s">
        <v>269</v>
      </c>
      <c r="D667">
        <v>280</v>
      </c>
      <c r="E667" t="s">
        <v>270</v>
      </c>
      <c r="F667">
        <v>76</v>
      </c>
      <c r="G667" t="s">
        <v>151</v>
      </c>
      <c r="H667">
        <v>262</v>
      </c>
    </row>
    <row r="668" spans="1:8" ht="15.75" customHeight="1" x14ac:dyDescent="0.25">
      <c r="A668">
        <v>666</v>
      </c>
      <c r="B668">
        <v>5</v>
      </c>
      <c r="C668" t="s">
        <v>269</v>
      </c>
      <c r="D668">
        <v>280</v>
      </c>
      <c r="E668" t="s">
        <v>270</v>
      </c>
      <c r="F668">
        <v>77</v>
      </c>
      <c r="G668" t="s">
        <v>153</v>
      </c>
      <c r="H668">
        <v>207</v>
      </c>
    </row>
    <row r="669" spans="1:8" ht="15.75" customHeight="1" x14ac:dyDescent="0.25">
      <c r="A669">
        <v>667</v>
      </c>
      <c r="B669">
        <v>5</v>
      </c>
      <c r="C669" t="s">
        <v>269</v>
      </c>
      <c r="D669">
        <v>280</v>
      </c>
      <c r="E669" t="s">
        <v>270</v>
      </c>
      <c r="F669">
        <v>78</v>
      </c>
      <c r="G669" t="s">
        <v>155</v>
      </c>
      <c r="H669">
        <v>216</v>
      </c>
    </row>
    <row r="670" spans="1:8" ht="15.75" customHeight="1" x14ac:dyDescent="0.25">
      <c r="A670">
        <v>668</v>
      </c>
      <c r="B670">
        <v>5</v>
      </c>
      <c r="C670" t="s">
        <v>269</v>
      </c>
      <c r="D670">
        <v>280</v>
      </c>
      <c r="E670" t="s">
        <v>270</v>
      </c>
      <c r="F670">
        <v>79</v>
      </c>
      <c r="G670" t="s">
        <v>157</v>
      </c>
      <c r="H670">
        <v>213</v>
      </c>
    </row>
    <row r="671" spans="1:8" ht="15.75" customHeight="1" x14ac:dyDescent="0.25">
      <c r="A671">
        <v>669</v>
      </c>
      <c r="B671">
        <v>5</v>
      </c>
      <c r="C671" t="s">
        <v>269</v>
      </c>
      <c r="D671">
        <v>280</v>
      </c>
      <c r="E671" t="s">
        <v>270</v>
      </c>
      <c r="F671">
        <v>80</v>
      </c>
      <c r="G671" t="s">
        <v>159</v>
      </c>
      <c r="H671">
        <v>135</v>
      </c>
    </row>
    <row r="672" spans="1:8" ht="15.75" customHeight="1" x14ac:dyDescent="0.25">
      <c r="A672">
        <v>670</v>
      </c>
      <c r="B672">
        <v>5</v>
      </c>
      <c r="C672" t="s">
        <v>269</v>
      </c>
      <c r="D672">
        <v>280</v>
      </c>
      <c r="E672" t="s">
        <v>270</v>
      </c>
      <c r="F672">
        <v>81</v>
      </c>
      <c r="G672" t="s">
        <v>161</v>
      </c>
      <c r="H672">
        <v>245</v>
      </c>
    </row>
    <row r="673" spans="1:8" ht="15.75" customHeight="1" x14ac:dyDescent="0.25">
      <c r="A673">
        <v>671</v>
      </c>
      <c r="B673">
        <v>5</v>
      </c>
      <c r="C673" t="s">
        <v>269</v>
      </c>
      <c r="D673">
        <v>280</v>
      </c>
      <c r="E673" t="s">
        <v>270</v>
      </c>
      <c r="F673">
        <v>82</v>
      </c>
      <c r="G673" t="s">
        <v>162</v>
      </c>
      <c r="H673">
        <v>272</v>
      </c>
    </row>
    <row r="674" spans="1:8" ht="15.75" customHeight="1" x14ac:dyDescent="0.25">
      <c r="A674">
        <v>672</v>
      </c>
      <c r="B674">
        <v>5</v>
      </c>
      <c r="C674" t="s">
        <v>269</v>
      </c>
      <c r="D674">
        <v>280</v>
      </c>
      <c r="E674" t="s">
        <v>270</v>
      </c>
      <c r="F674">
        <v>83</v>
      </c>
      <c r="G674" t="s">
        <v>164</v>
      </c>
      <c r="H674">
        <v>680</v>
      </c>
    </row>
    <row r="675" spans="1:8" ht="15.75" customHeight="1" x14ac:dyDescent="0.25">
      <c r="A675">
        <v>673</v>
      </c>
      <c r="B675">
        <v>5</v>
      </c>
      <c r="C675" t="s">
        <v>269</v>
      </c>
      <c r="D675">
        <v>280</v>
      </c>
      <c r="E675" t="s">
        <v>270</v>
      </c>
      <c r="F675">
        <v>84</v>
      </c>
      <c r="G675" t="s">
        <v>166</v>
      </c>
      <c r="H675">
        <v>681</v>
      </c>
    </row>
    <row r="676" spans="1:8" ht="15.75" customHeight="1" x14ac:dyDescent="0.25">
      <c r="A676">
        <v>674</v>
      </c>
      <c r="B676">
        <v>5</v>
      </c>
      <c r="C676" t="s">
        <v>269</v>
      </c>
      <c r="D676">
        <v>280</v>
      </c>
      <c r="E676" t="s">
        <v>270</v>
      </c>
      <c r="F676">
        <v>85</v>
      </c>
      <c r="G676" t="s">
        <v>168</v>
      </c>
      <c r="H676">
        <v>226</v>
      </c>
    </row>
    <row r="677" spans="1:8" ht="15.75" customHeight="1" x14ac:dyDescent="0.25">
      <c r="A677">
        <v>675</v>
      </c>
      <c r="B677">
        <v>5</v>
      </c>
      <c r="C677" t="s">
        <v>269</v>
      </c>
      <c r="D677">
        <v>280</v>
      </c>
      <c r="E677" t="s">
        <v>270</v>
      </c>
      <c r="F677">
        <v>86</v>
      </c>
      <c r="G677" t="s">
        <v>170</v>
      </c>
      <c r="H677">
        <v>226</v>
      </c>
    </row>
    <row r="678" spans="1:8" ht="15.75" customHeight="1" x14ac:dyDescent="0.25">
      <c r="A678">
        <v>676</v>
      </c>
      <c r="B678">
        <v>5</v>
      </c>
      <c r="C678" t="s">
        <v>269</v>
      </c>
      <c r="D678">
        <v>280</v>
      </c>
      <c r="E678" t="s">
        <v>270</v>
      </c>
      <c r="F678">
        <v>87</v>
      </c>
      <c r="G678" t="s">
        <v>171</v>
      </c>
      <c r="H678">
        <v>271</v>
      </c>
    </row>
    <row r="679" spans="1:8" ht="15.75" customHeight="1" x14ac:dyDescent="0.25">
      <c r="A679">
        <v>677</v>
      </c>
      <c r="B679">
        <v>5</v>
      </c>
      <c r="C679" t="s">
        <v>269</v>
      </c>
      <c r="D679">
        <v>280</v>
      </c>
      <c r="E679" t="s">
        <v>270</v>
      </c>
      <c r="F679">
        <v>88</v>
      </c>
      <c r="G679" t="s">
        <v>173</v>
      </c>
      <c r="H679">
        <v>1234</v>
      </c>
    </row>
    <row r="680" spans="1:8" ht="15.75" customHeight="1" x14ac:dyDescent="0.25">
      <c r="A680">
        <v>678</v>
      </c>
      <c r="B680">
        <v>5</v>
      </c>
      <c r="C680" t="s">
        <v>269</v>
      </c>
      <c r="D680">
        <v>280</v>
      </c>
      <c r="E680" t="s">
        <v>270</v>
      </c>
      <c r="F680">
        <v>89</v>
      </c>
      <c r="G680" t="s">
        <v>175</v>
      </c>
      <c r="H680">
        <v>1017</v>
      </c>
    </row>
    <row r="681" spans="1:8" ht="15.75" customHeight="1" x14ac:dyDescent="0.25">
      <c r="A681">
        <v>679</v>
      </c>
      <c r="B681">
        <v>5</v>
      </c>
      <c r="C681" t="s">
        <v>269</v>
      </c>
      <c r="D681">
        <v>280</v>
      </c>
      <c r="E681" t="s">
        <v>270</v>
      </c>
      <c r="F681">
        <v>90</v>
      </c>
      <c r="G681" t="s">
        <v>177</v>
      </c>
      <c r="H681">
        <v>454</v>
      </c>
    </row>
    <row r="682" spans="1:8" ht="15.75" customHeight="1" x14ac:dyDescent="0.25">
      <c r="A682">
        <v>680</v>
      </c>
      <c r="B682">
        <v>5</v>
      </c>
      <c r="C682" t="s">
        <v>269</v>
      </c>
      <c r="D682">
        <v>280</v>
      </c>
      <c r="E682" t="s">
        <v>270</v>
      </c>
      <c r="F682">
        <v>91</v>
      </c>
      <c r="G682" t="s">
        <v>179</v>
      </c>
      <c r="H682">
        <v>1013</v>
      </c>
    </row>
    <row r="683" spans="1:8" ht="15.75" customHeight="1" x14ac:dyDescent="0.25">
      <c r="A683">
        <v>681</v>
      </c>
      <c r="B683">
        <v>5</v>
      </c>
      <c r="C683" t="s">
        <v>269</v>
      </c>
      <c r="D683">
        <v>280</v>
      </c>
      <c r="E683" t="s">
        <v>270</v>
      </c>
      <c r="F683">
        <v>92</v>
      </c>
      <c r="G683" t="s">
        <v>181</v>
      </c>
      <c r="H683">
        <v>1234</v>
      </c>
    </row>
    <row r="684" spans="1:8" ht="15.75" customHeight="1" x14ac:dyDescent="0.25">
      <c r="A684">
        <v>682</v>
      </c>
      <c r="B684">
        <v>5</v>
      </c>
      <c r="C684" t="s">
        <v>269</v>
      </c>
      <c r="D684">
        <v>280</v>
      </c>
      <c r="E684" t="s">
        <v>270</v>
      </c>
      <c r="F684">
        <v>93</v>
      </c>
      <c r="G684" t="s">
        <v>183</v>
      </c>
      <c r="H684">
        <v>1951</v>
      </c>
    </row>
    <row r="685" spans="1:8" ht="15.75" customHeight="1" x14ac:dyDescent="0.25">
      <c r="A685">
        <v>683</v>
      </c>
      <c r="B685">
        <v>5</v>
      </c>
      <c r="C685" t="s">
        <v>269</v>
      </c>
      <c r="D685">
        <v>280</v>
      </c>
      <c r="E685" t="s">
        <v>270</v>
      </c>
      <c r="F685">
        <v>94</v>
      </c>
      <c r="G685" t="s">
        <v>184</v>
      </c>
      <c r="H685">
        <v>328</v>
      </c>
    </row>
    <row r="686" spans="1:8" ht="15.75" customHeight="1" x14ac:dyDescent="0.25">
      <c r="A686">
        <v>684</v>
      </c>
      <c r="B686">
        <v>5</v>
      </c>
      <c r="C686" t="s">
        <v>269</v>
      </c>
      <c r="D686">
        <v>280</v>
      </c>
      <c r="E686" t="s">
        <v>270</v>
      </c>
      <c r="F686">
        <v>95</v>
      </c>
      <c r="G686" t="s">
        <v>186</v>
      </c>
      <c r="H686">
        <v>152</v>
      </c>
    </row>
    <row r="687" spans="1:8" ht="15.75" customHeight="1" x14ac:dyDescent="0.25">
      <c r="A687">
        <v>685</v>
      </c>
      <c r="B687">
        <v>5</v>
      </c>
      <c r="C687" t="s">
        <v>269</v>
      </c>
      <c r="D687">
        <v>280</v>
      </c>
      <c r="E687" t="s">
        <v>270</v>
      </c>
      <c r="F687">
        <v>96</v>
      </c>
      <c r="G687" t="s">
        <v>188</v>
      </c>
      <c r="H687">
        <v>228</v>
      </c>
    </row>
    <row r="688" spans="1:8" ht="15.75" customHeight="1" x14ac:dyDescent="0.25">
      <c r="A688">
        <v>686</v>
      </c>
      <c r="B688">
        <v>5</v>
      </c>
      <c r="C688" t="s">
        <v>269</v>
      </c>
      <c r="D688">
        <v>280</v>
      </c>
      <c r="E688" t="s">
        <v>270</v>
      </c>
      <c r="F688">
        <v>97</v>
      </c>
      <c r="G688" t="s">
        <v>190</v>
      </c>
      <c r="H688">
        <v>263</v>
      </c>
    </row>
    <row r="689" spans="1:8" ht="15.75" customHeight="1" x14ac:dyDescent="0.25">
      <c r="A689">
        <v>687</v>
      </c>
      <c r="B689">
        <v>5</v>
      </c>
      <c r="C689" t="s">
        <v>269</v>
      </c>
      <c r="D689">
        <v>280</v>
      </c>
      <c r="E689" t="s">
        <v>270</v>
      </c>
      <c r="F689">
        <v>98</v>
      </c>
      <c r="G689" t="s">
        <v>192</v>
      </c>
      <c r="H689">
        <v>155</v>
      </c>
    </row>
    <row r="690" spans="1:8" ht="15.75" customHeight="1" x14ac:dyDescent="0.25">
      <c r="A690">
        <v>688</v>
      </c>
      <c r="B690">
        <v>5</v>
      </c>
      <c r="C690" t="s">
        <v>269</v>
      </c>
      <c r="D690">
        <v>280</v>
      </c>
      <c r="E690" t="s">
        <v>270</v>
      </c>
      <c r="F690">
        <v>99</v>
      </c>
      <c r="G690" t="s">
        <v>194</v>
      </c>
      <c r="H690">
        <v>152</v>
      </c>
    </row>
    <row r="691" spans="1:8" ht="15.75" customHeight="1" x14ac:dyDescent="0.25">
      <c r="A691">
        <v>689</v>
      </c>
      <c r="B691">
        <v>5</v>
      </c>
      <c r="C691" t="s">
        <v>269</v>
      </c>
      <c r="D691">
        <v>280</v>
      </c>
      <c r="E691" t="s">
        <v>270</v>
      </c>
      <c r="F691">
        <v>100</v>
      </c>
      <c r="G691" t="s">
        <v>196</v>
      </c>
      <c r="H691">
        <v>166</v>
      </c>
    </row>
    <row r="692" spans="1:8" ht="15.75" customHeight="1" x14ac:dyDescent="0.25">
      <c r="A692">
        <v>690</v>
      </c>
      <c r="B692">
        <v>5</v>
      </c>
      <c r="C692" t="s">
        <v>269</v>
      </c>
      <c r="D692">
        <v>280</v>
      </c>
      <c r="E692" t="s">
        <v>270</v>
      </c>
      <c r="F692">
        <v>101</v>
      </c>
      <c r="G692" t="s">
        <v>198</v>
      </c>
      <c r="H692">
        <v>798</v>
      </c>
    </row>
    <row r="693" spans="1:8" ht="15.75" customHeight="1" x14ac:dyDescent="0.25">
      <c r="A693">
        <v>691</v>
      </c>
      <c r="B693">
        <v>5</v>
      </c>
      <c r="C693" t="s">
        <v>269</v>
      </c>
      <c r="D693">
        <v>280</v>
      </c>
      <c r="E693" t="s">
        <v>270</v>
      </c>
      <c r="F693">
        <v>102</v>
      </c>
      <c r="G693" t="s">
        <v>200</v>
      </c>
      <c r="H693">
        <v>213</v>
      </c>
    </row>
    <row r="694" spans="1:8" ht="15.75" customHeight="1" x14ac:dyDescent="0.25">
      <c r="A694">
        <v>692</v>
      </c>
      <c r="B694">
        <v>5</v>
      </c>
      <c r="C694" t="s">
        <v>269</v>
      </c>
      <c r="D694">
        <v>280</v>
      </c>
      <c r="E694" t="s">
        <v>270</v>
      </c>
      <c r="F694">
        <v>103</v>
      </c>
      <c r="G694" t="s">
        <v>202</v>
      </c>
      <c r="H694">
        <v>217</v>
      </c>
    </row>
    <row r="695" spans="1:8" ht="15.75" customHeight="1" x14ac:dyDescent="0.25">
      <c r="A695">
        <v>693</v>
      </c>
      <c r="B695">
        <v>5</v>
      </c>
      <c r="C695" t="s">
        <v>269</v>
      </c>
      <c r="D695">
        <v>280</v>
      </c>
      <c r="E695" t="s">
        <v>270</v>
      </c>
      <c r="F695">
        <v>106</v>
      </c>
      <c r="G695" t="s">
        <v>206</v>
      </c>
      <c r="H695">
        <v>213</v>
      </c>
    </row>
    <row r="696" spans="1:8" ht="15.75" customHeight="1" x14ac:dyDescent="0.25">
      <c r="A696">
        <v>694</v>
      </c>
      <c r="B696">
        <v>5</v>
      </c>
      <c r="C696" t="s">
        <v>269</v>
      </c>
      <c r="D696">
        <v>280</v>
      </c>
      <c r="E696" t="s">
        <v>270</v>
      </c>
      <c r="F696">
        <v>107</v>
      </c>
      <c r="G696" t="s">
        <v>208</v>
      </c>
      <c r="H696">
        <v>321</v>
      </c>
    </row>
    <row r="697" spans="1:8" ht="15.75" customHeight="1" x14ac:dyDescent="0.25">
      <c r="A697">
        <v>695</v>
      </c>
      <c r="B697">
        <v>5</v>
      </c>
      <c r="C697" t="s">
        <v>269</v>
      </c>
      <c r="D697">
        <v>280</v>
      </c>
      <c r="E697" t="s">
        <v>270</v>
      </c>
      <c r="F697">
        <v>108</v>
      </c>
      <c r="G697" t="s">
        <v>210</v>
      </c>
      <c r="H697">
        <v>826</v>
      </c>
    </row>
    <row r="698" spans="1:8" ht="15.75" customHeight="1" x14ac:dyDescent="0.25">
      <c r="A698">
        <v>696</v>
      </c>
      <c r="B698">
        <v>5</v>
      </c>
      <c r="C698" t="s">
        <v>269</v>
      </c>
      <c r="D698">
        <v>280</v>
      </c>
      <c r="E698" t="s">
        <v>270</v>
      </c>
      <c r="F698">
        <v>110</v>
      </c>
      <c r="G698" t="s">
        <v>213</v>
      </c>
      <c r="H698">
        <v>593</v>
      </c>
    </row>
    <row r="699" spans="1:8" ht="15.75" customHeight="1" x14ac:dyDescent="0.25">
      <c r="A699">
        <v>697</v>
      </c>
      <c r="B699">
        <v>5</v>
      </c>
      <c r="C699" t="s">
        <v>269</v>
      </c>
      <c r="D699">
        <v>280</v>
      </c>
      <c r="E699" t="s">
        <v>270</v>
      </c>
      <c r="F699">
        <v>111</v>
      </c>
      <c r="G699" t="s">
        <v>215</v>
      </c>
      <c r="H699">
        <v>639</v>
      </c>
    </row>
    <row r="700" spans="1:8" ht="15.75" customHeight="1" x14ac:dyDescent="0.25">
      <c r="A700">
        <v>698</v>
      </c>
      <c r="B700">
        <v>5</v>
      </c>
      <c r="C700" t="s">
        <v>269</v>
      </c>
      <c r="D700">
        <v>280</v>
      </c>
      <c r="E700" t="s">
        <v>270</v>
      </c>
      <c r="F700">
        <v>112</v>
      </c>
      <c r="G700" t="s">
        <v>217</v>
      </c>
      <c r="H700">
        <v>611</v>
      </c>
    </row>
    <row r="701" spans="1:8" ht="15.75" customHeight="1" x14ac:dyDescent="0.25">
      <c r="A701">
        <v>699</v>
      </c>
      <c r="B701">
        <v>5</v>
      </c>
      <c r="C701" t="s">
        <v>269</v>
      </c>
      <c r="D701">
        <v>280</v>
      </c>
      <c r="E701" t="s">
        <v>270</v>
      </c>
      <c r="F701">
        <v>113</v>
      </c>
      <c r="G701" t="s">
        <v>219</v>
      </c>
      <c r="H701">
        <v>622</v>
      </c>
    </row>
    <row r="702" spans="1:8" ht="15.75" customHeight="1" x14ac:dyDescent="0.25">
      <c r="A702">
        <v>700</v>
      </c>
      <c r="B702">
        <v>5</v>
      </c>
      <c r="C702" t="s">
        <v>269</v>
      </c>
      <c r="D702">
        <v>280</v>
      </c>
      <c r="E702" t="s">
        <v>270</v>
      </c>
      <c r="F702">
        <v>114</v>
      </c>
      <c r="G702" t="s">
        <v>221</v>
      </c>
      <c r="H702">
        <v>214</v>
      </c>
    </row>
    <row r="703" spans="1:8" ht="15.75" customHeight="1" x14ac:dyDescent="0.25">
      <c r="A703">
        <v>701</v>
      </c>
      <c r="B703">
        <v>5</v>
      </c>
      <c r="C703" t="s">
        <v>269</v>
      </c>
      <c r="D703">
        <v>280</v>
      </c>
      <c r="E703" t="s">
        <v>270</v>
      </c>
      <c r="F703">
        <v>116</v>
      </c>
      <c r="G703" t="s">
        <v>224</v>
      </c>
      <c r="H703">
        <v>214</v>
      </c>
    </row>
    <row r="704" spans="1:8" ht="15.75" customHeight="1" x14ac:dyDescent="0.25">
      <c r="A704">
        <v>702</v>
      </c>
      <c r="B704">
        <v>5</v>
      </c>
      <c r="C704" t="s">
        <v>269</v>
      </c>
      <c r="D704">
        <v>280</v>
      </c>
      <c r="E704" t="s">
        <v>270</v>
      </c>
      <c r="F704">
        <v>117</v>
      </c>
      <c r="G704" t="s">
        <v>226</v>
      </c>
      <c r="H704">
        <v>213</v>
      </c>
    </row>
    <row r="705" spans="1:8" ht="15.75" customHeight="1" x14ac:dyDescent="0.25">
      <c r="A705">
        <v>703</v>
      </c>
      <c r="B705">
        <v>5</v>
      </c>
      <c r="C705" t="s">
        <v>269</v>
      </c>
      <c r="D705">
        <v>280</v>
      </c>
      <c r="E705" t="s">
        <v>270</v>
      </c>
      <c r="F705">
        <v>118</v>
      </c>
      <c r="G705" t="s">
        <v>228</v>
      </c>
      <c r="H705">
        <v>213</v>
      </c>
    </row>
    <row r="706" spans="1:8" ht="15.75" customHeight="1" x14ac:dyDescent="0.25">
      <c r="A706">
        <v>704</v>
      </c>
      <c r="B706">
        <v>5</v>
      </c>
      <c r="C706" t="s">
        <v>269</v>
      </c>
      <c r="D706">
        <v>280</v>
      </c>
      <c r="E706" t="s">
        <v>270</v>
      </c>
      <c r="F706">
        <v>119</v>
      </c>
      <c r="G706" t="s">
        <v>230</v>
      </c>
      <c r="H706">
        <v>213</v>
      </c>
    </row>
    <row r="707" spans="1:8" ht="15.75" customHeight="1" x14ac:dyDescent="0.25">
      <c r="A707">
        <v>705</v>
      </c>
      <c r="B707">
        <v>5</v>
      </c>
      <c r="C707" t="s">
        <v>269</v>
      </c>
      <c r="D707">
        <v>280</v>
      </c>
      <c r="E707" t="s">
        <v>270</v>
      </c>
      <c r="F707">
        <v>120</v>
      </c>
      <c r="G707" t="s">
        <v>232</v>
      </c>
      <c r="H707">
        <v>214</v>
      </c>
    </row>
    <row r="708" spans="1:8" ht="15.75" customHeight="1" x14ac:dyDescent="0.25">
      <c r="A708">
        <v>706</v>
      </c>
      <c r="B708">
        <v>5</v>
      </c>
      <c r="C708" t="s">
        <v>269</v>
      </c>
      <c r="D708">
        <v>280</v>
      </c>
      <c r="E708" t="s">
        <v>270</v>
      </c>
      <c r="F708">
        <v>121</v>
      </c>
      <c r="G708" t="s">
        <v>233</v>
      </c>
      <c r="H708">
        <v>1082</v>
      </c>
    </row>
    <row r="709" spans="1:8" ht="15.75" customHeight="1" x14ac:dyDescent="0.25">
      <c r="A709">
        <v>707</v>
      </c>
      <c r="B709">
        <v>5</v>
      </c>
      <c r="C709" t="s">
        <v>269</v>
      </c>
      <c r="D709">
        <v>280</v>
      </c>
      <c r="E709" t="s">
        <v>270</v>
      </c>
      <c r="F709">
        <v>122</v>
      </c>
      <c r="G709" t="s">
        <v>235</v>
      </c>
      <c r="H709">
        <v>249</v>
      </c>
    </row>
    <row r="710" spans="1:8" ht="15.75" customHeight="1" x14ac:dyDescent="0.25">
      <c r="A710">
        <v>708</v>
      </c>
      <c r="B710">
        <v>5</v>
      </c>
      <c r="C710" t="s">
        <v>269</v>
      </c>
      <c r="D710">
        <v>280</v>
      </c>
      <c r="E710" t="s">
        <v>270</v>
      </c>
      <c r="F710">
        <v>123</v>
      </c>
      <c r="G710" t="s">
        <v>237</v>
      </c>
      <c r="H710">
        <v>252</v>
      </c>
    </row>
    <row r="711" spans="1:8" ht="15.75" customHeight="1" x14ac:dyDescent="0.25">
      <c r="A711">
        <v>709</v>
      </c>
      <c r="B711">
        <v>5</v>
      </c>
      <c r="C711" t="s">
        <v>269</v>
      </c>
      <c r="D711">
        <v>280</v>
      </c>
      <c r="E711" t="s">
        <v>270</v>
      </c>
      <c r="F711">
        <v>124</v>
      </c>
      <c r="G711" t="s">
        <v>239</v>
      </c>
      <c r="H711">
        <v>253</v>
      </c>
    </row>
    <row r="712" spans="1:8" ht="15.75" customHeight="1" x14ac:dyDescent="0.25">
      <c r="A712">
        <v>710</v>
      </c>
      <c r="B712">
        <v>5</v>
      </c>
      <c r="C712" t="s">
        <v>269</v>
      </c>
      <c r="D712">
        <v>280</v>
      </c>
      <c r="E712" t="s">
        <v>270</v>
      </c>
      <c r="F712">
        <v>125</v>
      </c>
      <c r="G712" t="s">
        <v>241</v>
      </c>
      <c r="H712">
        <v>212</v>
      </c>
    </row>
    <row r="713" spans="1:8" ht="15.75" customHeight="1" x14ac:dyDescent="0.25">
      <c r="A713">
        <v>711</v>
      </c>
      <c r="B713">
        <v>5</v>
      </c>
      <c r="C713" t="s">
        <v>269</v>
      </c>
      <c r="D713">
        <v>280</v>
      </c>
      <c r="E713" t="s">
        <v>270</v>
      </c>
      <c r="F713">
        <v>126</v>
      </c>
      <c r="G713" t="s">
        <v>243</v>
      </c>
      <c r="H713">
        <v>210</v>
      </c>
    </row>
    <row r="714" spans="1:8" ht="15.75" customHeight="1" x14ac:dyDescent="0.25">
      <c r="A714">
        <v>712</v>
      </c>
      <c r="B714">
        <v>5</v>
      </c>
      <c r="C714" t="s">
        <v>269</v>
      </c>
      <c r="D714">
        <v>280</v>
      </c>
      <c r="E714" t="s">
        <v>270</v>
      </c>
      <c r="F714">
        <v>127</v>
      </c>
      <c r="G714" t="s">
        <v>245</v>
      </c>
      <c r="H714">
        <v>213</v>
      </c>
    </row>
    <row r="715" spans="1:8" ht="15.75" customHeight="1" x14ac:dyDescent="0.25">
      <c r="A715">
        <v>713</v>
      </c>
      <c r="B715">
        <v>5</v>
      </c>
      <c r="C715" t="s">
        <v>269</v>
      </c>
      <c r="D715">
        <v>280</v>
      </c>
      <c r="E715" t="s">
        <v>270</v>
      </c>
      <c r="F715">
        <v>128</v>
      </c>
      <c r="G715" t="s">
        <v>247</v>
      </c>
      <c r="H715">
        <v>211</v>
      </c>
    </row>
    <row r="716" spans="1:8" ht="15.75" customHeight="1" x14ac:dyDescent="0.25">
      <c r="A716">
        <v>714</v>
      </c>
      <c r="B716">
        <v>5</v>
      </c>
      <c r="C716" t="s">
        <v>269</v>
      </c>
      <c r="D716">
        <v>280</v>
      </c>
      <c r="E716" t="s">
        <v>270</v>
      </c>
      <c r="F716">
        <v>129</v>
      </c>
      <c r="G716" t="s">
        <v>249</v>
      </c>
      <c r="H716">
        <v>230</v>
      </c>
    </row>
    <row r="717" spans="1:8" ht="15.75" customHeight="1" x14ac:dyDescent="0.25">
      <c r="A717">
        <v>715</v>
      </c>
      <c r="B717">
        <v>5</v>
      </c>
      <c r="C717" t="s">
        <v>269</v>
      </c>
      <c r="D717">
        <v>280</v>
      </c>
      <c r="E717" t="s">
        <v>270</v>
      </c>
      <c r="F717">
        <v>130</v>
      </c>
      <c r="G717" t="s">
        <v>251</v>
      </c>
      <c r="H717">
        <v>220</v>
      </c>
    </row>
    <row r="718" spans="1:8" ht="15.75" customHeight="1" x14ac:dyDescent="0.25">
      <c r="A718">
        <v>716</v>
      </c>
      <c r="B718">
        <v>5</v>
      </c>
      <c r="C718" t="s">
        <v>269</v>
      </c>
      <c r="D718">
        <v>280</v>
      </c>
      <c r="E718" t="s">
        <v>270</v>
      </c>
      <c r="F718">
        <v>131</v>
      </c>
      <c r="G718" t="s">
        <v>253</v>
      </c>
      <c r="H718">
        <v>180</v>
      </c>
    </row>
    <row r="719" spans="1:8" ht="15.75" customHeight="1" x14ac:dyDescent="0.25">
      <c r="A719">
        <v>717</v>
      </c>
      <c r="B719">
        <v>5</v>
      </c>
      <c r="C719" t="s">
        <v>269</v>
      </c>
      <c r="D719">
        <v>280</v>
      </c>
      <c r="E719" t="s">
        <v>270</v>
      </c>
      <c r="F719">
        <v>132</v>
      </c>
      <c r="G719" t="s">
        <v>328</v>
      </c>
      <c r="H719">
        <v>184</v>
      </c>
    </row>
    <row r="720" spans="1:8" ht="15.75" customHeight="1" x14ac:dyDescent="0.25">
      <c r="A720">
        <v>718</v>
      </c>
      <c r="B720">
        <v>5</v>
      </c>
      <c r="C720" t="s">
        <v>269</v>
      </c>
      <c r="D720">
        <v>280</v>
      </c>
      <c r="E720" t="s">
        <v>270</v>
      </c>
      <c r="F720">
        <v>133</v>
      </c>
      <c r="G720" t="s">
        <v>330</v>
      </c>
      <c r="H720">
        <v>184</v>
      </c>
    </row>
    <row r="721" spans="1:8" ht="15.75" customHeight="1" x14ac:dyDescent="0.25">
      <c r="A721">
        <v>719</v>
      </c>
      <c r="B721">
        <v>5</v>
      </c>
      <c r="C721" t="s">
        <v>269</v>
      </c>
      <c r="D721">
        <v>280</v>
      </c>
      <c r="E721" t="s">
        <v>270</v>
      </c>
      <c r="F721">
        <v>134</v>
      </c>
      <c r="G721" t="s">
        <v>332</v>
      </c>
      <c r="H721">
        <v>372</v>
      </c>
    </row>
    <row r="722" spans="1:8" ht="15.75" customHeight="1" x14ac:dyDescent="0.25">
      <c r="A722">
        <v>720</v>
      </c>
      <c r="B722">
        <v>5</v>
      </c>
      <c r="C722" t="s">
        <v>269</v>
      </c>
      <c r="D722">
        <v>280</v>
      </c>
      <c r="E722" t="s">
        <v>270</v>
      </c>
      <c r="F722">
        <v>135</v>
      </c>
      <c r="G722" t="s">
        <v>334</v>
      </c>
      <c r="H722">
        <v>372</v>
      </c>
    </row>
    <row r="723" spans="1:8" ht="15.75" customHeight="1" x14ac:dyDescent="0.25">
      <c r="A723">
        <v>721</v>
      </c>
      <c r="B723">
        <v>5</v>
      </c>
      <c r="C723" t="s">
        <v>269</v>
      </c>
      <c r="D723">
        <v>280</v>
      </c>
      <c r="E723" t="s">
        <v>270</v>
      </c>
      <c r="F723">
        <v>136</v>
      </c>
      <c r="G723" t="s">
        <v>336</v>
      </c>
      <c r="H723">
        <v>334</v>
      </c>
    </row>
    <row r="724" spans="1:8" ht="15.75" customHeight="1" x14ac:dyDescent="0.25">
      <c r="A724">
        <v>722</v>
      </c>
      <c r="B724">
        <v>5</v>
      </c>
      <c r="C724" t="s">
        <v>269</v>
      </c>
      <c r="D724">
        <v>280</v>
      </c>
      <c r="E724" t="s">
        <v>270</v>
      </c>
      <c r="F724">
        <v>137</v>
      </c>
      <c r="G724" t="s">
        <v>338</v>
      </c>
      <c r="H724">
        <v>335</v>
      </c>
    </row>
    <row r="725" spans="1:8" ht="15.75" customHeight="1" x14ac:dyDescent="0.25">
      <c r="A725">
        <v>723</v>
      </c>
      <c r="B725">
        <v>5</v>
      </c>
      <c r="C725" t="s">
        <v>269</v>
      </c>
      <c r="D725">
        <v>280</v>
      </c>
      <c r="E725" t="s">
        <v>270</v>
      </c>
      <c r="F725">
        <v>138</v>
      </c>
      <c r="G725" t="s">
        <v>340</v>
      </c>
      <c r="H725">
        <v>329</v>
      </c>
    </row>
    <row r="726" spans="1:8" ht="15.75" customHeight="1" x14ac:dyDescent="0.25">
      <c r="A726">
        <v>724</v>
      </c>
      <c r="B726">
        <v>5</v>
      </c>
      <c r="C726" t="s">
        <v>269</v>
      </c>
      <c r="D726">
        <v>280</v>
      </c>
      <c r="E726" t="s">
        <v>270</v>
      </c>
      <c r="F726">
        <v>139</v>
      </c>
      <c r="G726" t="s">
        <v>342</v>
      </c>
      <c r="H726">
        <v>272</v>
      </c>
    </row>
    <row r="727" spans="1:8" ht="15.75" customHeight="1" x14ac:dyDescent="0.25">
      <c r="A727">
        <v>725</v>
      </c>
      <c r="B727">
        <v>5</v>
      </c>
      <c r="C727" t="s">
        <v>269</v>
      </c>
      <c r="D727">
        <v>280</v>
      </c>
      <c r="E727" t="s">
        <v>270</v>
      </c>
      <c r="F727">
        <v>140</v>
      </c>
      <c r="G727" t="s">
        <v>344</v>
      </c>
      <c r="H727">
        <v>271</v>
      </c>
    </row>
    <row r="728" spans="1:8" ht="15.75" customHeight="1" x14ac:dyDescent="0.25">
      <c r="A728">
        <v>726</v>
      </c>
      <c r="B728">
        <v>5</v>
      </c>
      <c r="C728" t="s">
        <v>269</v>
      </c>
      <c r="D728">
        <v>280</v>
      </c>
      <c r="E728" t="s">
        <v>270</v>
      </c>
      <c r="F728">
        <v>141</v>
      </c>
      <c r="G728" t="s">
        <v>346</v>
      </c>
      <c r="H728">
        <v>1082</v>
      </c>
    </row>
    <row r="729" spans="1:8" ht="15.75" customHeight="1" x14ac:dyDescent="0.25">
      <c r="A729">
        <v>727</v>
      </c>
      <c r="B729">
        <v>5</v>
      </c>
      <c r="C729" t="s">
        <v>269</v>
      </c>
      <c r="D729">
        <v>280</v>
      </c>
      <c r="E729" t="s">
        <v>270</v>
      </c>
      <c r="F729">
        <v>142</v>
      </c>
      <c r="G729" t="s">
        <v>222</v>
      </c>
      <c r="H729">
        <v>405</v>
      </c>
    </row>
    <row r="730" spans="1:8" ht="15.75" customHeight="1" x14ac:dyDescent="0.25">
      <c r="A730">
        <v>728</v>
      </c>
      <c r="B730">
        <v>5</v>
      </c>
      <c r="C730" t="s">
        <v>269</v>
      </c>
      <c r="D730">
        <v>280</v>
      </c>
      <c r="E730" t="s">
        <v>270</v>
      </c>
      <c r="F730">
        <v>143</v>
      </c>
      <c r="G730" t="s">
        <v>349</v>
      </c>
      <c r="H730">
        <v>405</v>
      </c>
    </row>
    <row r="731" spans="1:8" ht="15.75" customHeight="1" x14ac:dyDescent="0.25">
      <c r="A731">
        <v>729</v>
      </c>
      <c r="B731">
        <v>5</v>
      </c>
      <c r="C731" t="s">
        <v>269</v>
      </c>
      <c r="D731">
        <v>280</v>
      </c>
      <c r="E731" t="s">
        <v>270</v>
      </c>
      <c r="F731">
        <v>144</v>
      </c>
      <c r="G731" t="s">
        <v>351</v>
      </c>
      <c r="H731">
        <v>405</v>
      </c>
    </row>
    <row r="732" spans="1:8" ht="15.75" customHeight="1" x14ac:dyDescent="0.25">
      <c r="A732">
        <v>730</v>
      </c>
      <c r="B732">
        <v>5</v>
      </c>
      <c r="C732" t="s">
        <v>269</v>
      </c>
      <c r="D732">
        <v>280</v>
      </c>
      <c r="E732" t="s">
        <v>270</v>
      </c>
      <c r="F732">
        <v>145</v>
      </c>
      <c r="G732" t="s">
        <v>353</v>
      </c>
      <c r="H732">
        <v>405</v>
      </c>
    </row>
    <row r="733" spans="1:8" ht="15.75" customHeight="1" x14ac:dyDescent="0.25">
      <c r="A733">
        <v>731</v>
      </c>
      <c r="B733">
        <v>5</v>
      </c>
      <c r="C733" t="s">
        <v>269</v>
      </c>
      <c r="D733">
        <v>280</v>
      </c>
      <c r="E733" t="s">
        <v>270</v>
      </c>
      <c r="F733">
        <v>146</v>
      </c>
      <c r="G733" t="s">
        <v>211</v>
      </c>
      <c r="H733">
        <v>368</v>
      </c>
    </row>
    <row r="734" spans="1:8" ht="15.75" customHeight="1" x14ac:dyDescent="0.25">
      <c r="A734">
        <v>732</v>
      </c>
      <c r="B734">
        <v>5</v>
      </c>
      <c r="C734" t="s">
        <v>269</v>
      </c>
      <c r="D734">
        <v>280</v>
      </c>
      <c r="E734" t="s">
        <v>270</v>
      </c>
      <c r="F734">
        <v>147</v>
      </c>
      <c r="G734" t="s">
        <v>356</v>
      </c>
      <c r="H734">
        <v>369</v>
      </c>
    </row>
    <row r="735" spans="1:8" ht="15.75" customHeight="1" x14ac:dyDescent="0.25">
      <c r="A735">
        <v>733</v>
      </c>
      <c r="B735">
        <v>5</v>
      </c>
      <c r="C735" t="s">
        <v>269</v>
      </c>
      <c r="D735">
        <v>280</v>
      </c>
      <c r="E735" t="s">
        <v>270</v>
      </c>
      <c r="F735">
        <v>148</v>
      </c>
      <c r="G735" t="s">
        <v>358</v>
      </c>
      <c r="H735">
        <v>369</v>
      </c>
    </row>
    <row r="736" spans="1:8" ht="15.75" customHeight="1" x14ac:dyDescent="0.25">
      <c r="A736">
        <v>734</v>
      </c>
      <c r="B736">
        <v>5</v>
      </c>
      <c r="C736" t="s">
        <v>269</v>
      </c>
      <c r="D736">
        <v>280</v>
      </c>
      <c r="E736" t="s">
        <v>270</v>
      </c>
      <c r="F736">
        <v>149</v>
      </c>
      <c r="G736" t="s">
        <v>204</v>
      </c>
      <c r="H736">
        <v>431</v>
      </c>
    </row>
    <row r="737" spans="1:8" ht="15.75" customHeight="1" x14ac:dyDescent="0.25">
      <c r="A737">
        <v>735</v>
      </c>
      <c r="B737">
        <v>5</v>
      </c>
      <c r="C737" t="s">
        <v>269</v>
      </c>
      <c r="D737">
        <v>280</v>
      </c>
      <c r="E737" t="s">
        <v>270</v>
      </c>
      <c r="F737">
        <v>150</v>
      </c>
      <c r="G737" t="s">
        <v>361</v>
      </c>
      <c r="H737">
        <v>431</v>
      </c>
    </row>
    <row r="738" spans="1:8" ht="15.75" customHeight="1" x14ac:dyDescent="0.25">
      <c r="A738">
        <v>736</v>
      </c>
      <c r="B738">
        <v>5</v>
      </c>
      <c r="C738" t="s">
        <v>269</v>
      </c>
      <c r="D738">
        <v>280</v>
      </c>
      <c r="E738" t="s">
        <v>270</v>
      </c>
      <c r="F738">
        <v>151</v>
      </c>
      <c r="G738" t="s">
        <v>363</v>
      </c>
      <c r="H738">
        <v>431</v>
      </c>
    </row>
    <row r="739" spans="1:8" ht="15.75" customHeight="1" x14ac:dyDescent="0.25">
      <c r="A739">
        <v>737</v>
      </c>
      <c r="B739">
        <v>5</v>
      </c>
      <c r="C739" t="s">
        <v>269</v>
      </c>
      <c r="D739">
        <v>280</v>
      </c>
      <c r="E739" t="s">
        <v>270</v>
      </c>
      <c r="F739">
        <v>152</v>
      </c>
      <c r="G739" t="s">
        <v>203</v>
      </c>
      <c r="H739">
        <v>370</v>
      </c>
    </row>
    <row r="740" spans="1:8" ht="15.75" customHeight="1" x14ac:dyDescent="0.25">
      <c r="A740">
        <v>738</v>
      </c>
      <c r="B740">
        <v>5</v>
      </c>
      <c r="C740" t="s">
        <v>269</v>
      </c>
      <c r="D740">
        <v>280</v>
      </c>
      <c r="E740" t="s">
        <v>270</v>
      </c>
      <c r="F740">
        <v>153</v>
      </c>
      <c r="G740" t="s">
        <v>366</v>
      </c>
      <c r="H740">
        <v>370</v>
      </c>
    </row>
    <row r="741" spans="1:8" ht="15.75" customHeight="1" x14ac:dyDescent="0.25">
      <c r="A741">
        <v>739</v>
      </c>
      <c r="B741">
        <v>5</v>
      </c>
      <c r="C741" t="s">
        <v>269</v>
      </c>
      <c r="D741">
        <v>280</v>
      </c>
      <c r="E741" t="s">
        <v>270</v>
      </c>
      <c r="F741">
        <v>154</v>
      </c>
      <c r="G741" t="s">
        <v>368</v>
      </c>
      <c r="H741">
        <v>370</v>
      </c>
    </row>
    <row r="742" spans="1:8" ht="15.75" customHeight="1" x14ac:dyDescent="0.25">
      <c r="A742">
        <v>740</v>
      </c>
      <c r="B742">
        <v>6</v>
      </c>
      <c r="C742" t="s">
        <v>272</v>
      </c>
      <c r="D742">
        <v>280</v>
      </c>
      <c r="E742" t="s">
        <v>270</v>
      </c>
      <c r="F742">
        <v>0</v>
      </c>
      <c r="G742" t="s">
        <v>5</v>
      </c>
      <c r="H742">
        <v>431</v>
      </c>
    </row>
    <row r="743" spans="1:8" ht="15.75" customHeight="1" x14ac:dyDescent="0.25">
      <c r="A743">
        <v>741</v>
      </c>
      <c r="B743">
        <v>6</v>
      </c>
      <c r="C743" t="s">
        <v>272</v>
      </c>
      <c r="D743">
        <v>280</v>
      </c>
      <c r="E743" t="s">
        <v>270</v>
      </c>
      <c r="F743">
        <v>1</v>
      </c>
      <c r="G743" t="s">
        <v>7</v>
      </c>
      <c r="H743">
        <v>183</v>
      </c>
    </row>
    <row r="744" spans="1:8" ht="15.75" customHeight="1" x14ac:dyDescent="0.25">
      <c r="A744">
        <v>742</v>
      </c>
      <c r="B744">
        <v>6</v>
      </c>
      <c r="C744" t="s">
        <v>272</v>
      </c>
      <c r="D744">
        <v>280</v>
      </c>
      <c r="E744" t="s">
        <v>270</v>
      </c>
      <c r="F744">
        <v>2</v>
      </c>
      <c r="G744" t="s">
        <v>9</v>
      </c>
      <c r="H744">
        <v>468</v>
      </c>
    </row>
    <row r="745" spans="1:8" ht="15.75" customHeight="1" x14ac:dyDescent="0.25">
      <c r="A745">
        <v>743</v>
      </c>
      <c r="B745">
        <v>6</v>
      </c>
      <c r="C745" t="s">
        <v>272</v>
      </c>
      <c r="D745">
        <v>280</v>
      </c>
      <c r="E745" t="s">
        <v>270</v>
      </c>
      <c r="F745">
        <v>3</v>
      </c>
      <c r="G745" t="s">
        <v>11</v>
      </c>
      <c r="H745">
        <v>373</v>
      </c>
    </row>
    <row r="746" spans="1:8" ht="15.75" customHeight="1" x14ac:dyDescent="0.25">
      <c r="A746">
        <v>744</v>
      </c>
      <c r="B746">
        <v>6</v>
      </c>
      <c r="C746" t="s">
        <v>272</v>
      </c>
      <c r="D746">
        <v>280</v>
      </c>
      <c r="E746" t="s">
        <v>270</v>
      </c>
      <c r="F746">
        <v>4</v>
      </c>
      <c r="G746" t="s">
        <v>13</v>
      </c>
      <c r="H746">
        <v>374</v>
      </c>
    </row>
    <row r="747" spans="1:8" ht="15.75" customHeight="1" x14ac:dyDescent="0.25">
      <c r="A747">
        <v>745</v>
      </c>
      <c r="B747">
        <v>6</v>
      </c>
      <c r="C747" t="s">
        <v>272</v>
      </c>
      <c r="D747">
        <v>280</v>
      </c>
      <c r="E747" t="s">
        <v>270</v>
      </c>
      <c r="F747">
        <v>5</v>
      </c>
      <c r="G747" t="s">
        <v>15</v>
      </c>
      <c r="H747">
        <v>638</v>
      </c>
    </row>
    <row r="748" spans="1:8" ht="15.75" customHeight="1" x14ac:dyDescent="0.25">
      <c r="A748">
        <v>746</v>
      </c>
      <c r="B748">
        <v>6</v>
      </c>
      <c r="C748" t="s">
        <v>272</v>
      </c>
      <c r="D748">
        <v>280</v>
      </c>
      <c r="E748" t="s">
        <v>270</v>
      </c>
      <c r="F748">
        <v>6</v>
      </c>
      <c r="G748" t="s">
        <v>17</v>
      </c>
      <c r="H748">
        <v>464</v>
      </c>
    </row>
    <row r="749" spans="1:8" ht="15.75" customHeight="1" x14ac:dyDescent="0.25">
      <c r="A749">
        <v>747</v>
      </c>
      <c r="B749">
        <v>6</v>
      </c>
      <c r="C749" t="s">
        <v>272</v>
      </c>
      <c r="D749">
        <v>280</v>
      </c>
      <c r="E749" t="s">
        <v>270</v>
      </c>
      <c r="F749">
        <v>7</v>
      </c>
      <c r="G749" t="s">
        <v>19</v>
      </c>
      <c r="H749">
        <v>274</v>
      </c>
    </row>
    <row r="750" spans="1:8" ht="15.75" customHeight="1" x14ac:dyDescent="0.25">
      <c r="A750">
        <v>748</v>
      </c>
      <c r="B750">
        <v>6</v>
      </c>
      <c r="C750" t="s">
        <v>272</v>
      </c>
      <c r="D750">
        <v>280</v>
      </c>
      <c r="E750" t="s">
        <v>270</v>
      </c>
      <c r="F750">
        <v>8</v>
      </c>
      <c r="G750" t="s">
        <v>21</v>
      </c>
      <c r="H750">
        <v>441</v>
      </c>
    </row>
    <row r="751" spans="1:8" ht="15.75" customHeight="1" x14ac:dyDescent="0.25">
      <c r="A751">
        <v>749</v>
      </c>
      <c r="B751">
        <v>6</v>
      </c>
      <c r="C751" t="s">
        <v>272</v>
      </c>
      <c r="D751">
        <v>280</v>
      </c>
      <c r="E751" t="s">
        <v>270</v>
      </c>
      <c r="F751">
        <v>9</v>
      </c>
      <c r="G751" t="s">
        <v>23</v>
      </c>
      <c r="H751">
        <v>437</v>
      </c>
    </row>
    <row r="752" spans="1:8" ht="15.75" customHeight="1" x14ac:dyDescent="0.25">
      <c r="A752">
        <v>750</v>
      </c>
      <c r="B752">
        <v>6</v>
      </c>
      <c r="C752" t="s">
        <v>272</v>
      </c>
      <c r="D752">
        <v>280</v>
      </c>
      <c r="E752" t="s">
        <v>270</v>
      </c>
      <c r="F752">
        <v>10</v>
      </c>
      <c r="G752" t="s">
        <v>25</v>
      </c>
      <c r="H752">
        <v>651</v>
      </c>
    </row>
    <row r="753" spans="1:8" ht="15.75" customHeight="1" x14ac:dyDescent="0.25">
      <c r="A753">
        <v>751</v>
      </c>
      <c r="B753">
        <v>6</v>
      </c>
      <c r="C753" t="s">
        <v>272</v>
      </c>
      <c r="D753">
        <v>280</v>
      </c>
      <c r="E753" t="s">
        <v>270</v>
      </c>
      <c r="F753">
        <v>11</v>
      </c>
      <c r="G753" t="s">
        <v>27</v>
      </c>
      <c r="H753">
        <v>312</v>
      </c>
    </row>
    <row r="754" spans="1:8" ht="15.75" customHeight="1" x14ac:dyDescent="0.25">
      <c r="A754">
        <v>752</v>
      </c>
      <c r="B754">
        <v>6</v>
      </c>
      <c r="C754" t="s">
        <v>272</v>
      </c>
      <c r="D754">
        <v>280</v>
      </c>
      <c r="E754" t="s">
        <v>270</v>
      </c>
      <c r="F754">
        <v>12</v>
      </c>
      <c r="G754" t="s">
        <v>29</v>
      </c>
      <c r="H754">
        <v>185</v>
      </c>
    </row>
    <row r="755" spans="1:8" ht="15.75" customHeight="1" x14ac:dyDescent="0.25">
      <c r="A755">
        <v>753</v>
      </c>
      <c r="B755">
        <v>6</v>
      </c>
      <c r="C755" t="s">
        <v>272</v>
      </c>
      <c r="D755">
        <v>280</v>
      </c>
      <c r="E755" t="s">
        <v>270</v>
      </c>
      <c r="F755">
        <v>13</v>
      </c>
      <c r="G755" t="s">
        <v>31</v>
      </c>
      <c r="H755">
        <v>372</v>
      </c>
    </row>
    <row r="756" spans="1:8" ht="15.75" customHeight="1" x14ac:dyDescent="0.25">
      <c r="A756">
        <v>754</v>
      </c>
      <c r="B756">
        <v>6</v>
      </c>
      <c r="C756" t="s">
        <v>272</v>
      </c>
      <c r="D756">
        <v>280</v>
      </c>
      <c r="E756" t="s">
        <v>270</v>
      </c>
      <c r="F756">
        <v>14</v>
      </c>
      <c r="G756" t="s">
        <v>33</v>
      </c>
      <c r="H756">
        <v>375</v>
      </c>
    </row>
    <row r="757" spans="1:8" ht="15.75" customHeight="1" x14ac:dyDescent="0.25">
      <c r="A757">
        <v>755</v>
      </c>
      <c r="B757">
        <v>6</v>
      </c>
      <c r="C757" t="s">
        <v>272</v>
      </c>
      <c r="D757">
        <v>280</v>
      </c>
      <c r="E757" t="s">
        <v>270</v>
      </c>
      <c r="F757">
        <v>15</v>
      </c>
      <c r="G757" t="s">
        <v>35</v>
      </c>
      <c r="H757">
        <v>252</v>
      </c>
    </row>
    <row r="758" spans="1:8" ht="15.75" customHeight="1" x14ac:dyDescent="0.25">
      <c r="A758">
        <v>756</v>
      </c>
      <c r="B758">
        <v>6</v>
      </c>
      <c r="C758" t="s">
        <v>272</v>
      </c>
      <c r="D758">
        <v>280</v>
      </c>
      <c r="E758" t="s">
        <v>270</v>
      </c>
      <c r="F758">
        <v>16</v>
      </c>
      <c r="G758" t="s">
        <v>37</v>
      </c>
      <c r="H758">
        <v>267</v>
      </c>
    </row>
    <row r="759" spans="1:8" ht="15.75" customHeight="1" x14ac:dyDescent="0.25">
      <c r="A759">
        <v>757</v>
      </c>
      <c r="B759">
        <v>6</v>
      </c>
      <c r="C759" t="s">
        <v>272</v>
      </c>
      <c r="D759">
        <v>280</v>
      </c>
      <c r="E759" t="s">
        <v>270</v>
      </c>
      <c r="F759">
        <v>17</v>
      </c>
      <c r="G759" t="s">
        <v>39</v>
      </c>
      <c r="H759">
        <v>612</v>
      </c>
    </row>
    <row r="760" spans="1:8" ht="15.75" customHeight="1" x14ac:dyDescent="0.25">
      <c r="A760">
        <v>758</v>
      </c>
      <c r="B760">
        <v>6</v>
      </c>
      <c r="C760" t="s">
        <v>272</v>
      </c>
      <c r="D760">
        <v>280</v>
      </c>
      <c r="E760" t="s">
        <v>270</v>
      </c>
      <c r="F760">
        <v>18</v>
      </c>
      <c r="G760" t="s">
        <v>41</v>
      </c>
      <c r="H760">
        <v>462</v>
      </c>
    </row>
    <row r="761" spans="1:8" ht="15.75" customHeight="1" x14ac:dyDescent="0.25">
      <c r="A761">
        <v>759</v>
      </c>
      <c r="B761">
        <v>6</v>
      </c>
      <c r="C761" t="s">
        <v>272</v>
      </c>
      <c r="D761">
        <v>280</v>
      </c>
      <c r="E761" t="s">
        <v>270</v>
      </c>
      <c r="F761">
        <v>19</v>
      </c>
      <c r="G761" t="s">
        <v>43</v>
      </c>
      <c r="H761">
        <v>469</v>
      </c>
    </row>
    <row r="762" spans="1:8" ht="15.75" customHeight="1" x14ac:dyDescent="0.25">
      <c r="A762">
        <v>760</v>
      </c>
      <c r="B762">
        <v>6</v>
      </c>
      <c r="C762" t="s">
        <v>272</v>
      </c>
      <c r="D762">
        <v>280</v>
      </c>
      <c r="E762" t="s">
        <v>270</v>
      </c>
      <c r="F762">
        <v>20</v>
      </c>
      <c r="G762" t="s">
        <v>45</v>
      </c>
      <c r="H762">
        <v>287</v>
      </c>
    </row>
    <row r="763" spans="1:8" ht="15.75" customHeight="1" x14ac:dyDescent="0.25">
      <c r="A763">
        <v>761</v>
      </c>
      <c r="B763">
        <v>6</v>
      </c>
      <c r="C763" t="s">
        <v>272</v>
      </c>
      <c r="D763">
        <v>280</v>
      </c>
      <c r="E763" t="s">
        <v>270</v>
      </c>
      <c r="F763">
        <v>21</v>
      </c>
      <c r="G763" t="s">
        <v>47</v>
      </c>
      <c r="H763">
        <v>434</v>
      </c>
    </row>
    <row r="764" spans="1:8" ht="15.75" customHeight="1" x14ac:dyDescent="0.25">
      <c r="A764">
        <v>762</v>
      </c>
      <c r="B764">
        <v>6</v>
      </c>
      <c r="C764" t="s">
        <v>272</v>
      </c>
      <c r="D764">
        <v>280</v>
      </c>
      <c r="E764" t="s">
        <v>270</v>
      </c>
      <c r="F764">
        <v>22</v>
      </c>
      <c r="G764" t="s">
        <v>49</v>
      </c>
      <c r="H764">
        <v>379</v>
      </c>
    </row>
    <row r="765" spans="1:8" ht="15.75" customHeight="1" x14ac:dyDescent="0.25">
      <c r="A765">
        <v>763</v>
      </c>
      <c r="B765">
        <v>6</v>
      </c>
      <c r="C765" t="s">
        <v>272</v>
      </c>
      <c r="D765">
        <v>280</v>
      </c>
      <c r="E765" t="s">
        <v>270</v>
      </c>
      <c r="F765">
        <v>23</v>
      </c>
      <c r="G765" t="s">
        <v>51</v>
      </c>
      <c r="H765">
        <v>375</v>
      </c>
    </row>
    <row r="766" spans="1:8" ht="15.75" customHeight="1" x14ac:dyDescent="0.25">
      <c r="A766">
        <v>764</v>
      </c>
      <c r="B766">
        <v>6</v>
      </c>
      <c r="C766" t="s">
        <v>272</v>
      </c>
      <c r="D766">
        <v>280</v>
      </c>
      <c r="E766" t="s">
        <v>270</v>
      </c>
      <c r="F766">
        <v>24</v>
      </c>
      <c r="G766" t="s">
        <v>53</v>
      </c>
      <c r="H766">
        <v>455</v>
      </c>
    </row>
    <row r="767" spans="1:8" ht="15.75" customHeight="1" x14ac:dyDescent="0.25">
      <c r="A767">
        <v>765</v>
      </c>
      <c r="B767">
        <v>6</v>
      </c>
      <c r="C767" t="s">
        <v>272</v>
      </c>
      <c r="D767">
        <v>280</v>
      </c>
      <c r="E767" t="s">
        <v>270</v>
      </c>
      <c r="F767">
        <v>25</v>
      </c>
      <c r="G767" t="s">
        <v>55</v>
      </c>
      <c r="H767">
        <v>374</v>
      </c>
    </row>
    <row r="768" spans="1:8" ht="15.75" customHeight="1" x14ac:dyDescent="0.25">
      <c r="A768">
        <v>766</v>
      </c>
      <c r="B768">
        <v>6</v>
      </c>
      <c r="C768" t="s">
        <v>272</v>
      </c>
      <c r="D768">
        <v>280</v>
      </c>
      <c r="E768" t="s">
        <v>270</v>
      </c>
      <c r="F768">
        <v>26</v>
      </c>
      <c r="G768" t="s">
        <v>57</v>
      </c>
      <c r="H768">
        <v>638</v>
      </c>
    </row>
    <row r="769" spans="1:8" ht="15.75" customHeight="1" x14ac:dyDescent="0.25">
      <c r="A769">
        <v>767</v>
      </c>
      <c r="B769">
        <v>6</v>
      </c>
      <c r="C769" t="s">
        <v>272</v>
      </c>
      <c r="D769">
        <v>280</v>
      </c>
      <c r="E769" t="s">
        <v>270</v>
      </c>
      <c r="F769">
        <v>27</v>
      </c>
      <c r="G769" t="s">
        <v>59</v>
      </c>
      <c r="H769">
        <v>369</v>
      </c>
    </row>
    <row r="770" spans="1:8" ht="15.75" customHeight="1" x14ac:dyDescent="0.25">
      <c r="A770">
        <v>768</v>
      </c>
      <c r="B770">
        <v>6</v>
      </c>
      <c r="C770" t="s">
        <v>272</v>
      </c>
      <c r="D770">
        <v>280</v>
      </c>
      <c r="E770" t="s">
        <v>270</v>
      </c>
      <c r="F770">
        <v>28</v>
      </c>
      <c r="G770" t="s">
        <v>61</v>
      </c>
      <c r="H770">
        <v>454</v>
      </c>
    </row>
    <row r="771" spans="1:8" ht="15.75" customHeight="1" x14ac:dyDescent="0.25">
      <c r="A771">
        <v>769</v>
      </c>
      <c r="B771">
        <v>6</v>
      </c>
      <c r="C771" t="s">
        <v>272</v>
      </c>
      <c r="D771">
        <v>280</v>
      </c>
      <c r="E771" t="s">
        <v>270</v>
      </c>
      <c r="F771">
        <v>29</v>
      </c>
      <c r="G771" t="s">
        <v>63</v>
      </c>
      <c r="H771">
        <v>373</v>
      </c>
    </row>
    <row r="772" spans="1:8" ht="15.75" customHeight="1" x14ac:dyDescent="0.25">
      <c r="A772">
        <v>770</v>
      </c>
      <c r="B772">
        <v>6</v>
      </c>
      <c r="C772" t="s">
        <v>272</v>
      </c>
      <c r="D772">
        <v>280</v>
      </c>
      <c r="E772" t="s">
        <v>270</v>
      </c>
      <c r="F772">
        <v>30</v>
      </c>
      <c r="G772" t="s">
        <v>65</v>
      </c>
      <c r="H772">
        <v>458</v>
      </c>
    </row>
    <row r="773" spans="1:8" ht="15.75" customHeight="1" x14ac:dyDescent="0.25">
      <c r="A773">
        <v>771</v>
      </c>
      <c r="B773">
        <v>6</v>
      </c>
      <c r="C773" t="s">
        <v>272</v>
      </c>
      <c r="D773">
        <v>280</v>
      </c>
      <c r="E773" t="s">
        <v>270</v>
      </c>
      <c r="F773">
        <v>31</v>
      </c>
      <c r="G773" t="s">
        <v>67</v>
      </c>
      <c r="H773">
        <v>371</v>
      </c>
    </row>
    <row r="774" spans="1:8" ht="15.75" customHeight="1" x14ac:dyDescent="0.25">
      <c r="A774">
        <v>772</v>
      </c>
      <c r="B774">
        <v>6</v>
      </c>
      <c r="C774" t="s">
        <v>272</v>
      </c>
      <c r="D774">
        <v>280</v>
      </c>
      <c r="E774" t="s">
        <v>270</v>
      </c>
      <c r="F774">
        <v>32</v>
      </c>
      <c r="G774" t="s">
        <v>69</v>
      </c>
      <c r="H774">
        <v>455</v>
      </c>
    </row>
    <row r="775" spans="1:8" ht="15.75" customHeight="1" x14ac:dyDescent="0.25">
      <c r="A775">
        <v>773</v>
      </c>
      <c r="B775">
        <v>6</v>
      </c>
      <c r="C775" t="s">
        <v>272</v>
      </c>
      <c r="D775">
        <v>280</v>
      </c>
      <c r="E775" t="s">
        <v>270</v>
      </c>
      <c r="F775">
        <v>33</v>
      </c>
      <c r="G775" t="s">
        <v>71</v>
      </c>
      <c r="H775">
        <v>374</v>
      </c>
    </row>
    <row r="776" spans="1:8" ht="15.75" customHeight="1" x14ac:dyDescent="0.25">
      <c r="A776">
        <v>774</v>
      </c>
      <c r="B776">
        <v>6</v>
      </c>
      <c r="C776" t="s">
        <v>272</v>
      </c>
      <c r="D776">
        <v>280</v>
      </c>
      <c r="E776" t="s">
        <v>270</v>
      </c>
      <c r="F776">
        <v>34</v>
      </c>
      <c r="G776" t="s">
        <v>73</v>
      </c>
      <c r="H776">
        <v>316</v>
      </c>
    </row>
    <row r="777" spans="1:8" ht="15.75" customHeight="1" x14ac:dyDescent="0.25">
      <c r="A777">
        <v>775</v>
      </c>
      <c r="B777">
        <v>6</v>
      </c>
      <c r="C777" t="s">
        <v>272</v>
      </c>
      <c r="D777">
        <v>280</v>
      </c>
      <c r="E777" t="s">
        <v>270</v>
      </c>
      <c r="F777">
        <v>35</v>
      </c>
      <c r="G777" t="s">
        <v>75</v>
      </c>
      <c r="H777">
        <v>645</v>
      </c>
    </row>
    <row r="778" spans="1:8" ht="15.75" customHeight="1" x14ac:dyDescent="0.25">
      <c r="A778">
        <v>776</v>
      </c>
      <c r="B778">
        <v>6</v>
      </c>
      <c r="C778" t="s">
        <v>272</v>
      </c>
      <c r="D778">
        <v>280</v>
      </c>
      <c r="E778" t="s">
        <v>270</v>
      </c>
      <c r="F778">
        <v>36</v>
      </c>
      <c r="G778" t="s">
        <v>77</v>
      </c>
      <c r="H778">
        <v>273</v>
      </c>
    </row>
    <row r="779" spans="1:8" ht="15.75" customHeight="1" x14ac:dyDescent="0.25">
      <c r="A779">
        <v>777</v>
      </c>
      <c r="B779">
        <v>6</v>
      </c>
      <c r="C779" t="s">
        <v>272</v>
      </c>
      <c r="D779">
        <v>280</v>
      </c>
      <c r="E779" t="s">
        <v>270</v>
      </c>
      <c r="F779">
        <v>37</v>
      </c>
      <c r="G779" t="s">
        <v>79</v>
      </c>
      <c r="H779">
        <v>440</v>
      </c>
    </row>
    <row r="780" spans="1:8" ht="15.75" customHeight="1" x14ac:dyDescent="0.25">
      <c r="A780">
        <v>778</v>
      </c>
      <c r="B780">
        <v>6</v>
      </c>
      <c r="C780" t="s">
        <v>272</v>
      </c>
      <c r="D780">
        <v>280</v>
      </c>
      <c r="E780" t="s">
        <v>270</v>
      </c>
      <c r="F780">
        <v>38</v>
      </c>
      <c r="G780" t="s">
        <v>81</v>
      </c>
      <c r="H780">
        <v>440</v>
      </c>
    </row>
    <row r="781" spans="1:8" ht="15.75" customHeight="1" x14ac:dyDescent="0.25">
      <c r="A781">
        <v>779</v>
      </c>
      <c r="B781">
        <v>6</v>
      </c>
      <c r="C781" t="s">
        <v>272</v>
      </c>
      <c r="D781">
        <v>280</v>
      </c>
      <c r="E781" t="s">
        <v>270</v>
      </c>
      <c r="F781">
        <v>39</v>
      </c>
      <c r="G781" t="s">
        <v>83</v>
      </c>
      <c r="H781">
        <v>635</v>
      </c>
    </row>
    <row r="782" spans="1:8" ht="15.75" customHeight="1" x14ac:dyDescent="0.25">
      <c r="A782">
        <v>780</v>
      </c>
      <c r="B782">
        <v>6</v>
      </c>
      <c r="C782" t="s">
        <v>272</v>
      </c>
      <c r="D782">
        <v>280</v>
      </c>
      <c r="E782" t="s">
        <v>270</v>
      </c>
      <c r="F782">
        <v>40</v>
      </c>
      <c r="G782" t="s">
        <v>85</v>
      </c>
      <c r="H782">
        <v>372</v>
      </c>
    </row>
    <row r="783" spans="1:8" ht="15.75" customHeight="1" x14ac:dyDescent="0.25">
      <c r="A783">
        <v>781</v>
      </c>
      <c r="B783">
        <v>6</v>
      </c>
      <c r="C783" t="s">
        <v>272</v>
      </c>
      <c r="D783">
        <v>280</v>
      </c>
      <c r="E783" t="s">
        <v>270</v>
      </c>
      <c r="F783">
        <v>41</v>
      </c>
      <c r="G783" t="s">
        <v>87</v>
      </c>
      <c r="H783">
        <v>409</v>
      </c>
    </row>
    <row r="784" spans="1:8" ht="15.75" customHeight="1" x14ac:dyDescent="0.25">
      <c r="A784">
        <v>782</v>
      </c>
      <c r="B784">
        <v>6</v>
      </c>
      <c r="C784" t="s">
        <v>272</v>
      </c>
      <c r="D784">
        <v>280</v>
      </c>
      <c r="E784" t="s">
        <v>270</v>
      </c>
      <c r="F784">
        <v>42</v>
      </c>
      <c r="G784" t="s">
        <v>89</v>
      </c>
      <c r="H784">
        <v>334</v>
      </c>
    </row>
    <row r="785" spans="1:8" ht="15.75" customHeight="1" x14ac:dyDescent="0.25">
      <c r="A785">
        <v>783</v>
      </c>
      <c r="B785">
        <v>6</v>
      </c>
      <c r="C785" t="s">
        <v>272</v>
      </c>
      <c r="D785">
        <v>280</v>
      </c>
      <c r="E785" t="s">
        <v>270</v>
      </c>
      <c r="F785">
        <v>43</v>
      </c>
      <c r="G785" t="s">
        <v>91</v>
      </c>
      <c r="H785">
        <v>455</v>
      </c>
    </row>
    <row r="786" spans="1:8" ht="15.75" customHeight="1" x14ac:dyDescent="0.25">
      <c r="A786">
        <v>784</v>
      </c>
      <c r="B786">
        <v>6</v>
      </c>
      <c r="C786" t="s">
        <v>272</v>
      </c>
      <c r="D786">
        <v>280</v>
      </c>
      <c r="E786" t="s">
        <v>270</v>
      </c>
      <c r="F786">
        <v>44</v>
      </c>
      <c r="G786" t="s">
        <v>93</v>
      </c>
      <c r="H786">
        <v>459</v>
      </c>
    </row>
    <row r="787" spans="1:8" ht="15.75" customHeight="1" x14ac:dyDescent="0.25">
      <c r="A787">
        <v>785</v>
      </c>
      <c r="B787">
        <v>6</v>
      </c>
      <c r="C787" t="s">
        <v>272</v>
      </c>
      <c r="D787">
        <v>280</v>
      </c>
      <c r="E787" t="s">
        <v>270</v>
      </c>
      <c r="F787">
        <v>45</v>
      </c>
      <c r="G787" t="s">
        <v>95</v>
      </c>
      <c r="H787">
        <v>305</v>
      </c>
    </row>
    <row r="788" spans="1:8" ht="15.75" customHeight="1" x14ac:dyDescent="0.25">
      <c r="A788">
        <v>786</v>
      </c>
      <c r="B788">
        <v>6</v>
      </c>
      <c r="C788" t="s">
        <v>272</v>
      </c>
      <c r="D788">
        <v>280</v>
      </c>
      <c r="E788" t="s">
        <v>270</v>
      </c>
      <c r="F788">
        <v>49</v>
      </c>
      <c r="G788" t="s">
        <v>97</v>
      </c>
      <c r="H788">
        <v>411</v>
      </c>
    </row>
    <row r="789" spans="1:8" ht="15.75" customHeight="1" x14ac:dyDescent="0.25">
      <c r="A789">
        <v>787</v>
      </c>
      <c r="B789">
        <v>6</v>
      </c>
      <c r="C789" t="s">
        <v>272</v>
      </c>
      <c r="D789">
        <v>280</v>
      </c>
      <c r="E789" t="s">
        <v>270</v>
      </c>
      <c r="F789">
        <v>50</v>
      </c>
      <c r="G789" t="s">
        <v>99</v>
      </c>
      <c r="H789">
        <v>373</v>
      </c>
    </row>
    <row r="790" spans="1:8" ht="15.75" customHeight="1" x14ac:dyDescent="0.25">
      <c r="A790">
        <v>788</v>
      </c>
      <c r="B790">
        <v>6</v>
      </c>
      <c r="C790" t="s">
        <v>272</v>
      </c>
      <c r="D790">
        <v>280</v>
      </c>
      <c r="E790" t="s">
        <v>270</v>
      </c>
      <c r="F790">
        <v>51</v>
      </c>
      <c r="G790" t="s">
        <v>101</v>
      </c>
      <c r="H790">
        <v>375</v>
      </c>
    </row>
    <row r="791" spans="1:8" ht="15.75" customHeight="1" x14ac:dyDescent="0.25">
      <c r="A791">
        <v>789</v>
      </c>
      <c r="B791">
        <v>6</v>
      </c>
      <c r="C791" t="s">
        <v>272</v>
      </c>
      <c r="D791">
        <v>280</v>
      </c>
      <c r="E791" t="s">
        <v>270</v>
      </c>
      <c r="F791">
        <v>52</v>
      </c>
      <c r="G791" t="s">
        <v>103</v>
      </c>
      <c r="H791">
        <v>129</v>
      </c>
    </row>
    <row r="792" spans="1:8" ht="15.75" customHeight="1" x14ac:dyDescent="0.25">
      <c r="A792">
        <v>790</v>
      </c>
      <c r="B792">
        <v>6</v>
      </c>
      <c r="C792" t="s">
        <v>272</v>
      </c>
      <c r="D792">
        <v>280</v>
      </c>
      <c r="E792" t="s">
        <v>270</v>
      </c>
      <c r="F792">
        <v>53</v>
      </c>
      <c r="G792" t="s">
        <v>105</v>
      </c>
      <c r="H792">
        <v>225</v>
      </c>
    </row>
    <row r="793" spans="1:8" ht="15.75" customHeight="1" x14ac:dyDescent="0.25">
      <c r="A793">
        <v>791</v>
      </c>
      <c r="B793">
        <v>6</v>
      </c>
      <c r="C793" t="s">
        <v>272</v>
      </c>
      <c r="D793">
        <v>280</v>
      </c>
      <c r="E793" t="s">
        <v>270</v>
      </c>
      <c r="F793">
        <v>54</v>
      </c>
      <c r="G793" t="s">
        <v>107</v>
      </c>
      <c r="H793">
        <v>226</v>
      </c>
    </row>
    <row r="794" spans="1:8" ht="15.75" customHeight="1" x14ac:dyDescent="0.25">
      <c r="A794">
        <v>792</v>
      </c>
      <c r="B794">
        <v>6</v>
      </c>
      <c r="C794" t="s">
        <v>272</v>
      </c>
      <c r="D794">
        <v>280</v>
      </c>
      <c r="E794" t="s">
        <v>270</v>
      </c>
      <c r="F794">
        <v>55</v>
      </c>
      <c r="G794" t="s">
        <v>109</v>
      </c>
      <c r="H794">
        <v>129</v>
      </c>
    </row>
    <row r="795" spans="1:8" ht="15.75" customHeight="1" x14ac:dyDescent="0.25">
      <c r="A795">
        <v>793</v>
      </c>
      <c r="B795">
        <v>6</v>
      </c>
      <c r="C795" t="s">
        <v>272</v>
      </c>
      <c r="D795">
        <v>280</v>
      </c>
      <c r="E795" t="s">
        <v>270</v>
      </c>
      <c r="F795">
        <v>56</v>
      </c>
      <c r="G795" t="s">
        <v>111</v>
      </c>
      <c r="H795">
        <v>426</v>
      </c>
    </row>
    <row r="796" spans="1:8" ht="15.75" customHeight="1" x14ac:dyDescent="0.25">
      <c r="A796">
        <v>794</v>
      </c>
      <c r="B796">
        <v>6</v>
      </c>
      <c r="C796" t="s">
        <v>272</v>
      </c>
      <c r="D796">
        <v>280</v>
      </c>
      <c r="E796" t="s">
        <v>270</v>
      </c>
      <c r="F796">
        <v>57</v>
      </c>
      <c r="G796" t="s">
        <v>113</v>
      </c>
      <c r="H796">
        <v>134</v>
      </c>
    </row>
    <row r="797" spans="1:8" ht="15.75" customHeight="1" x14ac:dyDescent="0.25">
      <c r="A797">
        <v>795</v>
      </c>
      <c r="B797">
        <v>6</v>
      </c>
      <c r="C797" t="s">
        <v>272</v>
      </c>
      <c r="D797">
        <v>280</v>
      </c>
      <c r="E797" t="s">
        <v>270</v>
      </c>
      <c r="F797">
        <v>58</v>
      </c>
      <c r="G797" t="s">
        <v>115</v>
      </c>
      <c r="H797">
        <v>213</v>
      </c>
    </row>
    <row r="798" spans="1:8" ht="15.75" customHeight="1" x14ac:dyDescent="0.25">
      <c r="A798">
        <v>796</v>
      </c>
      <c r="B798">
        <v>6</v>
      </c>
      <c r="C798" t="s">
        <v>272</v>
      </c>
      <c r="D798">
        <v>280</v>
      </c>
      <c r="E798" t="s">
        <v>270</v>
      </c>
      <c r="F798">
        <v>59</v>
      </c>
      <c r="G798" t="s">
        <v>117</v>
      </c>
      <c r="H798">
        <v>212</v>
      </c>
    </row>
    <row r="799" spans="1:8" ht="15.75" customHeight="1" x14ac:dyDescent="0.25">
      <c r="A799">
        <v>797</v>
      </c>
      <c r="B799">
        <v>6</v>
      </c>
      <c r="C799" t="s">
        <v>272</v>
      </c>
      <c r="D799">
        <v>280</v>
      </c>
      <c r="E799" t="s">
        <v>270</v>
      </c>
      <c r="F799">
        <v>60</v>
      </c>
      <c r="G799" t="s">
        <v>119</v>
      </c>
      <c r="H799">
        <v>251</v>
      </c>
    </row>
    <row r="800" spans="1:8" ht="15.75" customHeight="1" x14ac:dyDescent="0.25">
      <c r="A800">
        <v>798</v>
      </c>
      <c r="B800">
        <v>6</v>
      </c>
      <c r="C800" t="s">
        <v>272</v>
      </c>
      <c r="D800">
        <v>280</v>
      </c>
      <c r="E800" t="s">
        <v>270</v>
      </c>
      <c r="F800">
        <v>61</v>
      </c>
      <c r="G800" t="s">
        <v>121</v>
      </c>
      <c r="H800">
        <v>259</v>
      </c>
    </row>
    <row r="801" spans="1:8" ht="15.75" customHeight="1" x14ac:dyDescent="0.25">
      <c r="A801">
        <v>799</v>
      </c>
      <c r="B801">
        <v>6</v>
      </c>
      <c r="C801" t="s">
        <v>272</v>
      </c>
      <c r="D801">
        <v>280</v>
      </c>
      <c r="E801" t="s">
        <v>270</v>
      </c>
      <c r="F801">
        <v>62</v>
      </c>
      <c r="G801" t="s">
        <v>123</v>
      </c>
      <c r="H801">
        <v>179</v>
      </c>
    </row>
    <row r="802" spans="1:8" ht="15.75" customHeight="1" x14ac:dyDescent="0.25">
      <c r="A802">
        <v>800</v>
      </c>
      <c r="B802">
        <v>6</v>
      </c>
      <c r="C802" t="s">
        <v>272</v>
      </c>
      <c r="D802">
        <v>280</v>
      </c>
      <c r="E802" t="s">
        <v>270</v>
      </c>
      <c r="F802">
        <v>63</v>
      </c>
      <c r="G802" t="s">
        <v>125</v>
      </c>
      <c r="H802">
        <v>257</v>
      </c>
    </row>
    <row r="803" spans="1:8" ht="15.75" customHeight="1" x14ac:dyDescent="0.25">
      <c r="A803">
        <v>801</v>
      </c>
      <c r="B803">
        <v>6</v>
      </c>
      <c r="C803" t="s">
        <v>272</v>
      </c>
      <c r="D803">
        <v>280</v>
      </c>
      <c r="E803" t="s">
        <v>270</v>
      </c>
      <c r="F803">
        <v>64</v>
      </c>
      <c r="G803" t="s">
        <v>127</v>
      </c>
      <c r="H803">
        <v>178</v>
      </c>
    </row>
    <row r="804" spans="1:8" ht="15.75" customHeight="1" x14ac:dyDescent="0.25">
      <c r="A804">
        <v>802</v>
      </c>
      <c r="B804">
        <v>6</v>
      </c>
      <c r="C804" t="s">
        <v>272</v>
      </c>
      <c r="D804">
        <v>280</v>
      </c>
      <c r="E804" t="s">
        <v>270</v>
      </c>
      <c r="F804">
        <v>65</v>
      </c>
      <c r="G804" t="s">
        <v>129</v>
      </c>
      <c r="H804">
        <v>131</v>
      </c>
    </row>
    <row r="805" spans="1:8" ht="15.75" customHeight="1" x14ac:dyDescent="0.25">
      <c r="A805">
        <v>803</v>
      </c>
      <c r="B805">
        <v>6</v>
      </c>
      <c r="C805" t="s">
        <v>272</v>
      </c>
      <c r="D805">
        <v>280</v>
      </c>
      <c r="E805" t="s">
        <v>270</v>
      </c>
      <c r="F805">
        <v>66</v>
      </c>
      <c r="G805" t="s">
        <v>131</v>
      </c>
      <c r="H805">
        <v>224</v>
      </c>
    </row>
    <row r="806" spans="1:8" ht="15.75" customHeight="1" x14ac:dyDescent="0.25">
      <c r="A806">
        <v>804</v>
      </c>
      <c r="B806">
        <v>6</v>
      </c>
      <c r="C806" t="s">
        <v>272</v>
      </c>
      <c r="D806">
        <v>280</v>
      </c>
      <c r="E806" t="s">
        <v>270</v>
      </c>
      <c r="F806">
        <v>67</v>
      </c>
      <c r="G806" t="s">
        <v>133</v>
      </c>
      <c r="H806">
        <v>156</v>
      </c>
    </row>
    <row r="807" spans="1:8" ht="15.75" customHeight="1" x14ac:dyDescent="0.25">
      <c r="A807">
        <v>805</v>
      </c>
      <c r="B807">
        <v>6</v>
      </c>
      <c r="C807" t="s">
        <v>272</v>
      </c>
      <c r="D807">
        <v>280</v>
      </c>
      <c r="E807" t="s">
        <v>270</v>
      </c>
      <c r="F807">
        <v>68</v>
      </c>
      <c r="G807" t="s">
        <v>135</v>
      </c>
      <c r="H807">
        <v>227</v>
      </c>
    </row>
    <row r="808" spans="1:8" ht="15.75" customHeight="1" x14ac:dyDescent="0.25">
      <c r="A808">
        <v>806</v>
      </c>
      <c r="B808">
        <v>6</v>
      </c>
      <c r="C808" t="s">
        <v>272</v>
      </c>
      <c r="D808">
        <v>280</v>
      </c>
      <c r="E808" t="s">
        <v>270</v>
      </c>
      <c r="F808">
        <v>69</v>
      </c>
      <c r="G808" t="s">
        <v>137</v>
      </c>
      <c r="H808">
        <v>233</v>
      </c>
    </row>
    <row r="809" spans="1:8" ht="15.75" customHeight="1" x14ac:dyDescent="0.25">
      <c r="A809">
        <v>807</v>
      </c>
      <c r="B809">
        <v>6</v>
      </c>
      <c r="C809" t="s">
        <v>272</v>
      </c>
      <c r="D809">
        <v>280</v>
      </c>
      <c r="E809" t="s">
        <v>270</v>
      </c>
      <c r="F809">
        <v>70</v>
      </c>
      <c r="G809" t="s">
        <v>139</v>
      </c>
      <c r="H809">
        <v>237</v>
      </c>
    </row>
    <row r="810" spans="1:8" ht="15.75" customHeight="1" x14ac:dyDescent="0.25">
      <c r="A810">
        <v>808</v>
      </c>
      <c r="B810">
        <v>6</v>
      </c>
      <c r="C810" t="s">
        <v>272</v>
      </c>
      <c r="D810">
        <v>280</v>
      </c>
      <c r="E810" t="s">
        <v>270</v>
      </c>
      <c r="F810">
        <v>71</v>
      </c>
      <c r="G810" t="s">
        <v>141</v>
      </c>
      <c r="H810">
        <v>226</v>
      </c>
    </row>
    <row r="811" spans="1:8" ht="15.75" customHeight="1" x14ac:dyDescent="0.25">
      <c r="A811">
        <v>809</v>
      </c>
      <c r="B811">
        <v>6</v>
      </c>
      <c r="C811" t="s">
        <v>272</v>
      </c>
      <c r="D811">
        <v>280</v>
      </c>
      <c r="E811" t="s">
        <v>270</v>
      </c>
      <c r="F811">
        <v>72</v>
      </c>
      <c r="G811" t="s">
        <v>143</v>
      </c>
      <c r="H811">
        <v>128</v>
      </c>
    </row>
    <row r="812" spans="1:8" ht="15.75" customHeight="1" x14ac:dyDescent="0.25">
      <c r="A812">
        <v>810</v>
      </c>
      <c r="B812">
        <v>6</v>
      </c>
      <c r="C812" t="s">
        <v>272</v>
      </c>
      <c r="D812">
        <v>280</v>
      </c>
      <c r="E812" t="s">
        <v>270</v>
      </c>
      <c r="F812">
        <v>73</v>
      </c>
      <c r="G812" t="s">
        <v>145</v>
      </c>
      <c r="H812">
        <v>263</v>
      </c>
    </row>
    <row r="813" spans="1:8" ht="15.75" customHeight="1" x14ac:dyDescent="0.25">
      <c r="A813">
        <v>811</v>
      </c>
      <c r="B813">
        <v>6</v>
      </c>
      <c r="C813" t="s">
        <v>272</v>
      </c>
      <c r="D813">
        <v>280</v>
      </c>
      <c r="E813" t="s">
        <v>270</v>
      </c>
      <c r="F813">
        <v>74</v>
      </c>
      <c r="G813" t="s">
        <v>147</v>
      </c>
      <c r="H813">
        <v>177</v>
      </c>
    </row>
    <row r="814" spans="1:8" ht="15.75" customHeight="1" x14ac:dyDescent="0.25">
      <c r="A814">
        <v>812</v>
      </c>
      <c r="B814">
        <v>6</v>
      </c>
      <c r="C814" t="s">
        <v>272</v>
      </c>
      <c r="D814">
        <v>280</v>
      </c>
      <c r="E814" t="s">
        <v>270</v>
      </c>
      <c r="F814">
        <v>75</v>
      </c>
      <c r="G814" t="s">
        <v>149</v>
      </c>
      <c r="H814">
        <v>180</v>
      </c>
    </row>
    <row r="815" spans="1:8" ht="15.75" customHeight="1" x14ac:dyDescent="0.25">
      <c r="A815">
        <v>813</v>
      </c>
      <c r="B815">
        <v>6</v>
      </c>
      <c r="C815" t="s">
        <v>272</v>
      </c>
      <c r="D815">
        <v>280</v>
      </c>
      <c r="E815" t="s">
        <v>270</v>
      </c>
      <c r="F815">
        <v>76</v>
      </c>
      <c r="G815" t="s">
        <v>151</v>
      </c>
      <c r="H815">
        <v>262</v>
      </c>
    </row>
    <row r="816" spans="1:8" ht="15.75" customHeight="1" x14ac:dyDescent="0.25">
      <c r="A816">
        <v>814</v>
      </c>
      <c r="B816">
        <v>6</v>
      </c>
      <c r="C816" t="s">
        <v>272</v>
      </c>
      <c r="D816">
        <v>280</v>
      </c>
      <c r="E816" t="s">
        <v>270</v>
      </c>
      <c r="F816">
        <v>77</v>
      </c>
      <c r="G816" t="s">
        <v>153</v>
      </c>
      <c r="H816">
        <v>207</v>
      </c>
    </row>
    <row r="817" spans="1:8" ht="15.75" customHeight="1" x14ac:dyDescent="0.25">
      <c r="A817">
        <v>815</v>
      </c>
      <c r="B817">
        <v>6</v>
      </c>
      <c r="C817" t="s">
        <v>272</v>
      </c>
      <c r="D817">
        <v>280</v>
      </c>
      <c r="E817" t="s">
        <v>270</v>
      </c>
      <c r="F817">
        <v>78</v>
      </c>
      <c r="G817" t="s">
        <v>155</v>
      </c>
      <c r="H817">
        <v>216</v>
      </c>
    </row>
    <row r="818" spans="1:8" ht="15.75" customHeight="1" x14ac:dyDescent="0.25">
      <c r="A818">
        <v>816</v>
      </c>
      <c r="B818">
        <v>6</v>
      </c>
      <c r="C818" t="s">
        <v>272</v>
      </c>
      <c r="D818">
        <v>280</v>
      </c>
      <c r="E818" t="s">
        <v>270</v>
      </c>
      <c r="F818">
        <v>79</v>
      </c>
      <c r="G818" t="s">
        <v>157</v>
      </c>
      <c r="H818">
        <v>213</v>
      </c>
    </row>
    <row r="819" spans="1:8" ht="15.75" customHeight="1" x14ac:dyDescent="0.25">
      <c r="A819">
        <v>817</v>
      </c>
      <c r="B819">
        <v>6</v>
      </c>
      <c r="C819" t="s">
        <v>272</v>
      </c>
      <c r="D819">
        <v>280</v>
      </c>
      <c r="E819" t="s">
        <v>270</v>
      </c>
      <c r="F819">
        <v>80</v>
      </c>
      <c r="G819" t="s">
        <v>159</v>
      </c>
      <c r="H819">
        <v>135</v>
      </c>
    </row>
    <row r="820" spans="1:8" ht="15.75" customHeight="1" x14ac:dyDescent="0.25">
      <c r="A820">
        <v>818</v>
      </c>
      <c r="B820">
        <v>6</v>
      </c>
      <c r="C820" t="s">
        <v>272</v>
      </c>
      <c r="D820">
        <v>280</v>
      </c>
      <c r="E820" t="s">
        <v>270</v>
      </c>
      <c r="F820">
        <v>81</v>
      </c>
      <c r="G820" t="s">
        <v>161</v>
      </c>
      <c r="H820">
        <v>245</v>
      </c>
    </row>
    <row r="821" spans="1:8" ht="15.75" customHeight="1" x14ac:dyDescent="0.25">
      <c r="A821">
        <v>819</v>
      </c>
      <c r="B821">
        <v>6</v>
      </c>
      <c r="C821" t="s">
        <v>272</v>
      </c>
      <c r="D821">
        <v>280</v>
      </c>
      <c r="E821" t="s">
        <v>270</v>
      </c>
      <c r="F821">
        <v>82</v>
      </c>
      <c r="G821" t="s">
        <v>162</v>
      </c>
      <c r="H821">
        <v>272</v>
      </c>
    </row>
    <row r="822" spans="1:8" ht="15.75" customHeight="1" x14ac:dyDescent="0.25">
      <c r="A822">
        <v>820</v>
      </c>
      <c r="B822">
        <v>6</v>
      </c>
      <c r="C822" t="s">
        <v>272</v>
      </c>
      <c r="D822">
        <v>280</v>
      </c>
      <c r="E822" t="s">
        <v>270</v>
      </c>
      <c r="F822">
        <v>83</v>
      </c>
      <c r="G822" t="s">
        <v>164</v>
      </c>
      <c r="H822">
        <v>680</v>
      </c>
    </row>
    <row r="823" spans="1:8" ht="15.75" customHeight="1" x14ac:dyDescent="0.25">
      <c r="A823">
        <v>821</v>
      </c>
      <c r="B823">
        <v>6</v>
      </c>
      <c r="C823" t="s">
        <v>272</v>
      </c>
      <c r="D823">
        <v>280</v>
      </c>
      <c r="E823" t="s">
        <v>270</v>
      </c>
      <c r="F823">
        <v>84</v>
      </c>
      <c r="G823" t="s">
        <v>166</v>
      </c>
      <c r="H823">
        <v>681</v>
      </c>
    </row>
    <row r="824" spans="1:8" ht="15.75" customHeight="1" x14ac:dyDescent="0.25">
      <c r="A824">
        <v>822</v>
      </c>
      <c r="B824">
        <v>6</v>
      </c>
      <c r="C824" t="s">
        <v>272</v>
      </c>
      <c r="D824">
        <v>280</v>
      </c>
      <c r="E824" t="s">
        <v>270</v>
      </c>
      <c r="F824">
        <v>85</v>
      </c>
      <c r="G824" t="s">
        <v>168</v>
      </c>
      <c r="H824">
        <v>226</v>
      </c>
    </row>
    <row r="825" spans="1:8" ht="15.75" customHeight="1" x14ac:dyDescent="0.25">
      <c r="A825">
        <v>823</v>
      </c>
      <c r="B825">
        <v>6</v>
      </c>
      <c r="C825" t="s">
        <v>272</v>
      </c>
      <c r="D825">
        <v>280</v>
      </c>
      <c r="E825" t="s">
        <v>270</v>
      </c>
      <c r="F825">
        <v>86</v>
      </c>
      <c r="G825" t="s">
        <v>170</v>
      </c>
      <c r="H825">
        <v>226</v>
      </c>
    </row>
    <row r="826" spans="1:8" ht="15.75" customHeight="1" x14ac:dyDescent="0.25">
      <c r="A826">
        <v>824</v>
      </c>
      <c r="B826">
        <v>6</v>
      </c>
      <c r="C826" t="s">
        <v>272</v>
      </c>
      <c r="D826">
        <v>280</v>
      </c>
      <c r="E826" t="s">
        <v>270</v>
      </c>
      <c r="F826">
        <v>87</v>
      </c>
      <c r="G826" t="s">
        <v>171</v>
      </c>
      <c r="H826">
        <v>271</v>
      </c>
    </row>
    <row r="827" spans="1:8" ht="15.75" customHeight="1" x14ac:dyDescent="0.25">
      <c r="A827">
        <v>825</v>
      </c>
      <c r="B827">
        <v>6</v>
      </c>
      <c r="C827" t="s">
        <v>272</v>
      </c>
      <c r="D827">
        <v>280</v>
      </c>
      <c r="E827" t="s">
        <v>270</v>
      </c>
      <c r="F827">
        <v>88</v>
      </c>
      <c r="G827" t="s">
        <v>173</v>
      </c>
      <c r="H827">
        <v>1234</v>
      </c>
    </row>
    <row r="828" spans="1:8" ht="15.75" customHeight="1" x14ac:dyDescent="0.25">
      <c r="A828">
        <v>826</v>
      </c>
      <c r="B828">
        <v>6</v>
      </c>
      <c r="C828" t="s">
        <v>272</v>
      </c>
      <c r="D828">
        <v>280</v>
      </c>
      <c r="E828" t="s">
        <v>270</v>
      </c>
      <c r="F828">
        <v>89</v>
      </c>
      <c r="G828" t="s">
        <v>175</v>
      </c>
      <c r="H828">
        <v>1017</v>
      </c>
    </row>
    <row r="829" spans="1:8" ht="15.75" customHeight="1" x14ac:dyDescent="0.25">
      <c r="A829">
        <v>827</v>
      </c>
      <c r="B829">
        <v>6</v>
      </c>
      <c r="C829" t="s">
        <v>272</v>
      </c>
      <c r="D829">
        <v>280</v>
      </c>
      <c r="E829" t="s">
        <v>270</v>
      </c>
      <c r="F829">
        <v>90</v>
      </c>
      <c r="G829" t="s">
        <v>177</v>
      </c>
      <c r="H829">
        <v>454</v>
      </c>
    </row>
    <row r="830" spans="1:8" ht="15.75" customHeight="1" x14ac:dyDescent="0.25">
      <c r="A830">
        <v>828</v>
      </c>
      <c r="B830">
        <v>6</v>
      </c>
      <c r="C830" t="s">
        <v>272</v>
      </c>
      <c r="D830">
        <v>280</v>
      </c>
      <c r="E830" t="s">
        <v>270</v>
      </c>
      <c r="F830">
        <v>91</v>
      </c>
      <c r="G830" t="s">
        <v>179</v>
      </c>
      <c r="H830">
        <v>1013</v>
      </c>
    </row>
    <row r="831" spans="1:8" ht="15.75" customHeight="1" x14ac:dyDescent="0.25">
      <c r="A831">
        <v>829</v>
      </c>
      <c r="B831">
        <v>6</v>
      </c>
      <c r="C831" t="s">
        <v>272</v>
      </c>
      <c r="D831">
        <v>280</v>
      </c>
      <c r="E831" t="s">
        <v>270</v>
      </c>
      <c r="F831">
        <v>92</v>
      </c>
      <c r="G831" t="s">
        <v>181</v>
      </c>
      <c r="H831">
        <v>1234</v>
      </c>
    </row>
    <row r="832" spans="1:8" ht="15.75" customHeight="1" x14ac:dyDescent="0.25">
      <c r="A832">
        <v>830</v>
      </c>
      <c r="B832">
        <v>6</v>
      </c>
      <c r="C832" t="s">
        <v>272</v>
      </c>
      <c r="D832">
        <v>280</v>
      </c>
      <c r="E832" t="s">
        <v>270</v>
      </c>
      <c r="F832">
        <v>93</v>
      </c>
      <c r="G832" t="s">
        <v>183</v>
      </c>
      <c r="H832">
        <v>1951</v>
      </c>
    </row>
    <row r="833" spans="1:8" ht="15.75" customHeight="1" x14ac:dyDescent="0.25">
      <c r="A833">
        <v>831</v>
      </c>
      <c r="B833">
        <v>6</v>
      </c>
      <c r="C833" t="s">
        <v>272</v>
      </c>
      <c r="D833">
        <v>280</v>
      </c>
      <c r="E833" t="s">
        <v>270</v>
      </c>
      <c r="F833">
        <v>94</v>
      </c>
      <c r="G833" t="s">
        <v>184</v>
      </c>
      <c r="H833">
        <v>328</v>
      </c>
    </row>
    <row r="834" spans="1:8" ht="15.75" customHeight="1" x14ac:dyDescent="0.25">
      <c r="A834">
        <v>832</v>
      </c>
      <c r="B834">
        <v>6</v>
      </c>
      <c r="C834" t="s">
        <v>272</v>
      </c>
      <c r="D834">
        <v>280</v>
      </c>
      <c r="E834" t="s">
        <v>270</v>
      </c>
      <c r="F834">
        <v>95</v>
      </c>
      <c r="G834" t="s">
        <v>186</v>
      </c>
      <c r="H834">
        <v>152</v>
      </c>
    </row>
    <row r="835" spans="1:8" ht="15.75" customHeight="1" x14ac:dyDescent="0.25">
      <c r="A835">
        <v>833</v>
      </c>
      <c r="B835">
        <v>6</v>
      </c>
      <c r="C835" t="s">
        <v>272</v>
      </c>
      <c r="D835">
        <v>280</v>
      </c>
      <c r="E835" t="s">
        <v>270</v>
      </c>
      <c r="F835">
        <v>96</v>
      </c>
      <c r="G835" t="s">
        <v>188</v>
      </c>
      <c r="H835">
        <v>228</v>
      </c>
    </row>
    <row r="836" spans="1:8" ht="15.75" customHeight="1" x14ac:dyDescent="0.25">
      <c r="A836">
        <v>834</v>
      </c>
      <c r="B836">
        <v>6</v>
      </c>
      <c r="C836" t="s">
        <v>272</v>
      </c>
      <c r="D836">
        <v>280</v>
      </c>
      <c r="E836" t="s">
        <v>270</v>
      </c>
      <c r="F836">
        <v>97</v>
      </c>
      <c r="G836" t="s">
        <v>190</v>
      </c>
      <c r="H836">
        <v>263</v>
      </c>
    </row>
    <row r="837" spans="1:8" ht="15.75" customHeight="1" x14ac:dyDescent="0.25">
      <c r="A837">
        <v>835</v>
      </c>
      <c r="B837">
        <v>6</v>
      </c>
      <c r="C837" t="s">
        <v>272</v>
      </c>
      <c r="D837">
        <v>280</v>
      </c>
      <c r="E837" t="s">
        <v>270</v>
      </c>
      <c r="F837">
        <v>98</v>
      </c>
      <c r="G837" t="s">
        <v>192</v>
      </c>
      <c r="H837">
        <v>155</v>
      </c>
    </row>
    <row r="838" spans="1:8" ht="15.75" customHeight="1" x14ac:dyDescent="0.25">
      <c r="A838">
        <v>836</v>
      </c>
      <c r="B838">
        <v>6</v>
      </c>
      <c r="C838" t="s">
        <v>272</v>
      </c>
      <c r="D838">
        <v>280</v>
      </c>
      <c r="E838" t="s">
        <v>270</v>
      </c>
      <c r="F838">
        <v>99</v>
      </c>
      <c r="G838" t="s">
        <v>194</v>
      </c>
      <c r="H838">
        <v>152</v>
      </c>
    </row>
    <row r="839" spans="1:8" ht="15.75" customHeight="1" x14ac:dyDescent="0.25">
      <c r="A839">
        <v>837</v>
      </c>
      <c r="B839">
        <v>6</v>
      </c>
      <c r="C839" t="s">
        <v>272</v>
      </c>
      <c r="D839">
        <v>280</v>
      </c>
      <c r="E839" t="s">
        <v>270</v>
      </c>
      <c r="F839">
        <v>100</v>
      </c>
      <c r="G839" t="s">
        <v>196</v>
      </c>
      <c r="H839">
        <v>166</v>
      </c>
    </row>
    <row r="840" spans="1:8" ht="15.75" customHeight="1" x14ac:dyDescent="0.25">
      <c r="A840">
        <v>838</v>
      </c>
      <c r="B840">
        <v>6</v>
      </c>
      <c r="C840" t="s">
        <v>272</v>
      </c>
      <c r="D840">
        <v>280</v>
      </c>
      <c r="E840" t="s">
        <v>270</v>
      </c>
      <c r="F840">
        <v>101</v>
      </c>
      <c r="G840" t="s">
        <v>198</v>
      </c>
      <c r="H840">
        <v>798</v>
      </c>
    </row>
    <row r="841" spans="1:8" ht="15.75" customHeight="1" x14ac:dyDescent="0.25">
      <c r="A841">
        <v>839</v>
      </c>
      <c r="B841">
        <v>6</v>
      </c>
      <c r="C841" t="s">
        <v>272</v>
      </c>
      <c r="D841">
        <v>280</v>
      </c>
      <c r="E841" t="s">
        <v>270</v>
      </c>
      <c r="F841">
        <v>102</v>
      </c>
      <c r="G841" t="s">
        <v>200</v>
      </c>
      <c r="H841">
        <v>213</v>
      </c>
    </row>
    <row r="842" spans="1:8" ht="15.75" customHeight="1" x14ac:dyDescent="0.25">
      <c r="A842">
        <v>840</v>
      </c>
      <c r="B842">
        <v>6</v>
      </c>
      <c r="C842" t="s">
        <v>272</v>
      </c>
      <c r="D842">
        <v>280</v>
      </c>
      <c r="E842" t="s">
        <v>270</v>
      </c>
      <c r="F842">
        <v>103</v>
      </c>
      <c r="G842" t="s">
        <v>202</v>
      </c>
      <c r="H842">
        <v>217</v>
      </c>
    </row>
    <row r="843" spans="1:8" ht="15.75" customHeight="1" x14ac:dyDescent="0.25">
      <c r="A843">
        <v>841</v>
      </c>
      <c r="B843">
        <v>6</v>
      </c>
      <c r="C843" t="s">
        <v>272</v>
      </c>
      <c r="D843">
        <v>280</v>
      </c>
      <c r="E843" t="s">
        <v>270</v>
      </c>
      <c r="F843">
        <v>106</v>
      </c>
      <c r="G843" t="s">
        <v>206</v>
      </c>
      <c r="H843">
        <v>213</v>
      </c>
    </row>
    <row r="844" spans="1:8" ht="15.75" customHeight="1" x14ac:dyDescent="0.25">
      <c r="A844">
        <v>842</v>
      </c>
      <c r="B844">
        <v>6</v>
      </c>
      <c r="C844" t="s">
        <v>272</v>
      </c>
      <c r="D844">
        <v>280</v>
      </c>
      <c r="E844" t="s">
        <v>270</v>
      </c>
      <c r="F844">
        <v>107</v>
      </c>
      <c r="G844" t="s">
        <v>208</v>
      </c>
      <c r="H844">
        <v>321</v>
      </c>
    </row>
    <row r="845" spans="1:8" ht="15.75" customHeight="1" x14ac:dyDescent="0.25">
      <c r="A845">
        <v>843</v>
      </c>
      <c r="B845">
        <v>6</v>
      </c>
      <c r="C845" t="s">
        <v>272</v>
      </c>
      <c r="D845">
        <v>280</v>
      </c>
      <c r="E845" t="s">
        <v>270</v>
      </c>
      <c r="F845">
        <v>108</v>
      </c>
      <c r="G845" t="s">
        <v>210</v>
      </c>
      <c r="H845">
        <v>826</v>
      </c>
    </row>
    <row r="846" spans="1:8" ht="15.75" customHeight="1" x14ac:dyDescent="0.25">
      <c r="A846">
        <v>844</v>
      </c>
      <c r="B846">
        <v>6</v>
      </c>
      <c r="C846" t="s">
        <v>272</v>
      </c>
      <c r="D846">
        <v>280</v>
      </c>
      <c r="E846" t="s">
        <v>270</v>
      </c>
      <c r="F846">
        <v>110</v>
      </c>
      <c r="G846" t="s">
        <v>213</v>
      </c>
      <c r="H846">
        <v>593</v>
      </c>
    </row>
    <row r="847" spans="1:8" ht="15.75" customHeight="1" x14ac:dyDescent="0.25">
      <c r="A847">
        <v>845</v>
      </c>
      <c r="B847">
        <v>6</v>
      </c>
      <c r="C847" t="s">
        <v>272</v>
      </c>
      <c r="D847">
        <v>280</v>
      </c>
      <c r="E847" t="s">
        <v>270</v>
      </c>
      <c r="F847">
        <v>111</v>
      </c>
      <c r="G847" t="s">
        <v>215</v>
      </c>
      <c r="H847">
        <v>639</v>
      </c>
    </row>
    <row r="848" spans="1:8" ht="15.75" customHeight="1" x14ac:dyDescent="0.25">
      <c r="A848">
        <v>846</v>
      </c>
      <c r="B848">
        <v>6</v>
      </c>
      <c r="C848" t="s">
        <v>272</v>
      </c>
      <c r="D848">
        <v>280</v>
      </c>
      <c r="E848" t="s">
        <v>270</v>
      </c>
      <c r="F848">
        <v>112</v>
      </c>
      <c r="G848" t="s">
        <v>217</v>
      </c>
      <c r="H848">
        <v>611</v>
      </c>
    </row>
    <row r="849" spans="1:8" ht="15.75" customHeight="1" x14ac:dyDescent="0.25">
      <c r="A849">
        <v>847</v>
      </c>
      <c r="B849">
        <v>6</v>
      </c>
      <c r="C849" t="s">
        <v>272</v>
      </c>
      <c r="D849">
        <v>280</v>
      </c>
      <c r="E849" t="s">
        <v>270</v>
      </c>
      <c r="F849">
        <v>113</v>
      </c>
      <c r="G849" t="s">
        <v>219</v>
      </c>
      <c r="H849">
        <v>622</v>
      </c>
    </row>
    <row r="850" spans="1:8" ht="15.75" customHeight="1" x14ac:dyDescent="0.25">
      <c r="A850">
        <v>848</v>
      </c>
      <c r="B850">
        <v>6</v>
      </c>
      <c r="C850" t="s">
        <v>272</v>
      </c>
      <c r="D850">
        <v>280</v>
      </c>
      <c r="E850" t="s">
        <v>270</v>
      </c>
      <c r="F850">
        <v>114</v>
      </c>
      <c r="G850" t="s">
        <v>221</v>
      </c>
      <c r="H850">
        <v>214</v>
      </c>
    </row>
    <row r="851" spans="1:8" ht="15.75" customHeight="1" x14ac:dyDescent="0.25">
      <c r="A851">
        <v>849</v>
      </c>
      <c r="B851">
        <v>6</v>
      </c>
      <c r="C851" t="s">
        <v>272</v>
      </c>
      <c r="D851">
        <v>280</v>
      </c>
      <c r="E851" t="s">
        <v>270</v>
      </c>
      <c r="F851">
        <v>116</v>
      </c>
      <c r="G851" t="s">
        <v>224</v>
      </c>
      <c r="H851">
        <v>214</v>
      </c>
    </row>
    <row r="852" spans="1:8" ht="15.75" customHeight="1" x14ac:dyDescent="0.25">
      <c r="A852">
        <v>850</v>
      </c>
      <c r="B852">
        <v>6</v>
      </c>
      <c r="C852" t="s">
        <v>272</v>
      </c>
      <c r="D852">
        <v>280</v>
      </c>
      <c r="E852" t="s">
        <v>270</v>
      </c>
      <c r="F852">
        <v>117</v>
      </c>
      <c r="G852" t="s">
        <v>226</v>
      </c>
      <c r="H852">
        <v>213</v>
      </c>
    </row>
    <row r="853" spans="1:8" ht="15.75" customHeight="1" x14ac:dyDescent="0.25">
      <c r="A853">
        <v>851</v>
      </c>
      <c r="B853">
        <v>6</v>
      </c>
      <c r="C853" t="s">
        <v>272</v>
      </c>
      <c r="D853">
        <v>280</v>
      </c>
      <c r="E853" t="s">
        <v>270</v>
      </c>
      <c r="F853">
        <v>118</v>
      </c>
      <c r="G853" t="s">
        <v>228</v>
      </c>
      <c r="H853">
        <v>213</v>
      </c>
    </row>
    <row r="854" spans="1:8" ht="15.75" customHeight="1" x14ac:dyDescent="0.25">
      <c r="A854">
        <v>852</v>
      </c>
      <c r="B854">
        <v>6</v>
      </c>
      <c r="C854" t="s">
        <v>272</v>
      </c>
      <c r="D854">
        <v>280</v>
      </c>
      <c r="E854" t="s">
        <v>270</v>
      </c>
      <c r="F854">
        <v>119</v>
      </c>
      <c r="G854" t="s">
        <v>230</v>
      </c>
      <c r="H854">
        <v>213</v>
      </c>
    </row>
    <row r="855" spans="1:8" ht="15.75" customHeight="1" x14ac:dyDescent="0.25">
      <c r="A855">
        <v>853</v>
      </c>
      <c r="B855">
        <v>6</v>
      </c>
      <c r="C855" t="s">
        <v>272</v>
      </c>
      <c r="D855">
        <v>280</v>
      </c>
      <c r="E855" t="s">
        <v>270</v>
      </c>
      <c r="F855">
        <v>120</v>
      </c>
      <c r="G855" t="s">
        <v>232</v>
      </c>
      <c r="H855">
        <v>214</v>
      </c>
    </row>
    <row r="856" spans="1:8" ht="15.75" customHeight="1" x14ac:dyDescent="0.25">
      <c r="A856">
        <v>854</v>
      </c>
      <c r="B856">
        <v>6</v>
      </c>
      <c r="C856" t="s">
        <v>272</v>
      </c>
      <c r="D856">
        <v>280</v>
      </c>
      <c r="E856" t="s">
        <v>270</v>
      </c>
      <c r="F856">
        <v>121</v>
      </c>
      <c r="G856" t="s">
        <v>233</v>
      </c>
      <c r="H856">
        <v>1082</v>
      </c>
    </row>
    <row r="857" spans="1:8" ht="15.75" customHeight="1" x14ac:dyDescent="0.25">
      <c r="A857">
        <v>855</v>
      </c>
      <c r="B857">
        <v>6</v>
      </c>
      <c r="C857" t="s">
        <v>272</v>
      </c>
      <c r="D857">
        <v>280</v>
      </c>
      <c r="E857" t="s">
        <v>270</v>
      </c>
      <c r="F857">
        <v>122</v>
      </c>
      <c r="G857" t="s">
        <v>235</v>
      </c>
      <c r="H857">
        <v>249</v>
      </c>
    </row>
    <row r="858" spans="1:8" ht="15.75" customHeight="1" x14ac:dyDescent="0.25">
      <c r="A858">
        <v>856</v>
      </c>
      <c r="B858">
        <v>6</v>
      </c>
      <c r="C858" t="s">
        <v>272</v>
      </c>
      <c r="D858">
        <v>280</v>
      </c>
      <c r="E858" t="s">
        <v>270</v>
      </c>
      <c r="F858">
        <v>123</v>
      </c>
      <c r="G858" t="s">
        <v>237</v>
      </c>
      <c r="H858">
        <v>252</v>
      </c>
    </row>
    <row r="859" spans="1:8" ht="15.75" customHeight="1" x14ac:dyDescent="0.25">
      <c r="A859">
        <v>857</v>
      </c>
      <c r="B859">
        <v>6</v>
      </c>
      <c r="C859" t="s">
        <v>272</v>
      </c>
      <c r="D859">
        <v>280</v>
      </c>
      <c r="E859" t="s">
        <v>270</v>
      </c>
      <c r="F859">
        <v>124</v>
      </c>
      <c r="G859" t="s">
        <v>239</v>
      </c>
      <c r="H859">
        <v>253</v>
      </c>
    </row>
    <row r="860" spans="1:8" ht="15.75" customHeight="1" x14ac:dyDescent="0.25">
      <c r="A860">
        <v>858</v>
      </c>
      <c r="B860">
        <v>6</v>
      </c>
      <c r="C860" t="s">
        <v>272</v>
      </c>
      <c r="D860">
        <v>280</v>
      </c>
      <c r="E860" t="s">
        <v>270</v>
      </c>
      <c r="F860">
        <v>125</v>
      </c>
      <c r="G860" t="s">
        <v>241</v>
      </c>
      <c r="H860">
        <v>212</v>
      </c>
    </row>
    <row r="861" spans="1:8" ht="15.75" customHeight="1" x14ac:dyDescent="0.25">
      <c r="A861">
        <v>859</v>
      </c>
      <c r="B861">
        <v>6</v>
      </c>
      <c r="C861" t="s">
        <v>272</v>
      </c>
      <c r="D861">
        <v>280</v>
      </c>
      <c r="E861" t="s">
        <v>270</v>
      </c>
      <c r="F861">
        <v>126</v>
      </c>
      <c r="G861" t="s">
        <v>243</v>
      </c>
      <c r="H861">
        <v>210</v>
      </c>
    </row>
    <row r="862" spans="1:8" ht="15.75" customHeight="1" x14ac:dyDescent="0.25">
      <c r="A862">
        <v>860</v>
      </c>
      <c r="B862">
        <v>6</v>
      </c>
      <c r="C862" t="s">
        <v>272</v>
      </c>
      <c r="D862">
        <v>280</v>
      </c>
      <c r="E862" t="s">
        <v>270</v>
      </c>
      <c r="F862">
        <v>127</v>
      </c>
      <c r="G862" t="s">
        <v>245</v>
      </c>
      <c r="H862">
        <v>213</v>
      </c>
    </row>
    <row r="863" spans="1:8" ht="15.75" customHeight="1" x14ac:dyDescent="0.25">
      <c r="A863">
        <v>861</v>
      </c>
      <c r="B863">
        <v>6</v>
      </c>
      <c r="C863" t="s">
        <v>272</v>
      </c>
      <c r="D863">
        <v>280</v>
      </c>
      <c r="E863" t="s">
        <v>270</v>
      </c>
      <c r="F863">
        <v>128</v>
      </c>
      <c r="G863" t="s">
        <v>247</v>
      </c>
      <c r="H863">
        <v>211</v>
      </c>
    </row>
    <row r="864" spans="1:8" ht="15.75" customHeight="1" x14ac:dyDescent="0.25">
      <c r="A864">
        <v>862</v>
      </c>
      <c r="B864">
        <v>6</v>
      </c>
      <c r="C864" t="s">
        <v>272</v>
      </c>
      <c r="D864">
        <v>280</v>
      </c>
      <c r="E864" t="s">
        <v>270</v>
      </c>
      <c r="F864">
        <v>129</v>
      </c>
      <c r="G864" t="s">
        <v>249</v>
      </c>
      <c r="H864">
        <v>230</v>
      </c>
    </row>
    <row r="865" spans="1:8" ht="15.75" customHeight="1" x14ac:dyDescent="0.25">
      <c r="A865">
        <v>863</v>
      </c>
      <c r="B865">
        <v>6</v>
      </c>
      <c r="C865" t="s">
        <v>272</v>
      </c>
      <c r="D865">
        <v>280</v>
      </c>
      <c r="E865" t="s">
        <v>270</v>
      </c>
      <c r="F865">
        <v>130</v>
      </c>
      <c r="G865" t="s">
        <v>251</v>
      </c>
      <c r="H865">
        <v>220</v>
      </c>
    </row>
    <row r="866" spans="1:8" ht="15.75" customHeight="1" x14ac:dyDescent="0.25">
      <c r="A866">
        <v>864</v>
      </c>
      <c r="B866">
        <v>6</v>
      </c>
      <c r="C866" t="s">
        <v>272</v>
      </c>
      <c r="D866">
        <v>280</v>
      </c>
      <c r="E866" t="s">
        <v>270</v>
      </c>
      <c r="F866">
        <v>131</v>
      </c>
      <c r="G866" t="s">
        <v>253</v>
      </c>
      <c r="H866">
        <v>180</v>
      </c>
    </row>
    <row r="867" spans="1:8" ht="15.75" customHeight="1" x14ac:dyDescent="0.25">
      <c r="A867">
        <v>865</v>
      </c>
      <c r="B867">
        <v>6</v>
      </c>
      <c r="C867" t="s">
        <v>272</v>
      </c>
      <c r="D867">
        <v>280</v>
      </c>
      <c r="E867" t="s">
        <v>270</v>
      </c>
      <c r="F867">
        <v>132</v>
      </c>
      <c r="G867" t="s">
        <v>328</v>
      </c>
      <c r="H867">
        <v>184</v>
      </c>
    </row>
    <row r="868" spans="1:8" ht="15.75" customHeight="1" x14ac:dyDescent="0.25">
      <c r="A868">
        <v>866</v>
      </c>
      <c r="B868">
        <v>6</v>
      </c>
      <c r="C868" t="s">
        <v>272</v>
      </c>
      <c r="D868">
        <v>280</v>
      </c>
      <c r="E868" t="s">
        <v>270</v>
      </c>
      <c r="F868">
        <v>133</v>
      </c>
      <c r="G868" t="s">
        <v>330</v>
      </c>
      <c r="H868">
        <v>184</v>
      </c>
    </row>
    <row r="869" spans="1:8" ht="15.75" customHeight="1" x14ac:dyDescent="0.25">
      <c r="A869">
        <v>867</v>
      </c>
      <c r="B869">
        <v>6</v>
      </c>
      <c r="C869" t="s">
        <v>272</v>
      </c>
      <c r="D869">
        <v>280</v>
      </c>
      <c r="E869" t="s">
        <v>270</v>
      </c>
      <c r="F869">
        <v>134</v>
      </c>
      <c r="G869" t="s">
        <v>332</v>
      </c>
      <c r="H869">
        <v>372</v>
      </c>
    </row>
    <row r="870" spans="1:8" ht="15.75" customHeight="1" x14ac:dyDescent="0.25">
      <c r="A870">
        <v>868</v>
      </c>
      <c r="B870">
        <v>6</v>
      </c>
      <c r="C870" t="s">
        <v>272</v>
      </c>
      <c r="D870">
        <v>280</v>
      </c>
      <c r="E870" t="s">
        <v>270</v>
      </c>
      <c r="F870">
        <v>135</v>
      </c>
      <c r="G870" t="s">
        <v>334</v>
      </c>
      <c r="H870">
        <v>372</v>
      </c>
    </row>
    <row r="871" spans="1:8" ht="15.75" customHeight="1" x14ac:dyDescent="0.25">
      <c r="A871">
        <v>869</v>
      </c>
      <c r="B871">
        <v>6</v>
      </c>
      <c r="C871" t="s">
        <v>272</v>
      </c>
      <c r="D871">
        <v>280</v>
      </c>
      <c r="E871" t="s">
        <v>270</v>
      </c>
      <c r="F871">
        <v>136</v>
      </c>
      <c r="G871" t="s">
        <v>336</v>
      </c>
      <c r="H871">
        <v>334</v>
      </c>
    </row>
    <row r="872" spans="1:8" ht="15.75" customHeight="1" x14ac:dyDescent="0.25">
      <c r="A872">
        <v>870</v>
      </c>
      <c r="B872">
        <v>6</v>
      </c>
      <c r="C872" t="s">
        <v>272</v>
      </c>
      <c r="D872">
        <v>280</v>
      </c>
      <c r="E872" t="s">
        <v>270</v>
      </c>
      <c r="F872">
        <v>137</v>
      </c>
      <c r="G872" t="s">
        <v>338</v>
      </c>
      <c r="H872">
        <v>335</v>
      </c>
    </row>
    <row r="873" spans="1:8" ht="15.75" customHeight="1" x14ac:dyDescent="0.25">
      <c r="A873">
        <v>871</v>
      </c>
      <c r="B873">
        <v>6</v>
      </c>
      <c r="C873" t="s">
        <v>272</v>
      </c>
      <c r="D873">
        <v>280</v>
      </c>
      <c r="E873" t="s">
        <v>270</v>
      </c>
      <c r="F873">
        <v>138</v>
      </c>
      <c r="G873" t="s">
        <v>340</v>
      </c>
      <c r="H873">
        <v>329</v>
      </c>
    </row>
    <row r="874" spans="1:8" ht="15.75" customHeight="1" x14ac:dyDescent="0.25">
      <c r="A874">
        <v>872</v>
      </c>
      <c r="B874">
        <v>6</v>
      </c>
      <c r="C874" t="s">
        <v>272</v>
      </c>
      <c r="D874">
        <v>280</v>
      </c>
      <c r="E874" t="s">
        <v>270</v>
      </c>
      <c r="F874">
        <v>139</v>
      </c>
      <c r="G874" t="s">
        <v>342</v>
      </c>
      <c r="H874">
        <v>272</v>
      </c>
    </row>
    <row r="875" spans="1:8" ht="15.75" customHeight="1" x14ac:dyDescent="0.25">
      <c r="A875">
        <v>873</v>
      </c>
      <c r="B875">
        <v>6</v>
      </c>
      <c r="C875" t="s">
        <v>272</v>
      </c>
      <c r="D875">
        <v>280</v>
      </c>
      <c r="E875" t="s">
        <v>270</v>
      </c>
      <c r="F875">
        <v>140</v>
      </c>
      <c r="G875" t="s">
        <v>344</v>
      </c>
      <c r="H875">
        <v>271</v>
      </c>
    </row>
    <row r="876" spans="1:8" ht="15.75" customHeight="1" x14ac:dyDescent="0.25">
      <c r="A876">
        <v>874</v>
      </c>
      <c r="B876">
        <v>6</v>
      </c>
      <c r="C876" t="s">
        <v>272</v>
      </c>
      <c r="D876">
        <v>280</v>
      </c>
      <c r="E876" t="s">
        <v>270</v>
      </c>
      <c r="F876">
        <v>141</v>
      </c>
      <c r="G876" t="s">
        <v>346</v>
      </c>
      <c r="H876">
        <v>1082</v>
      </c>
    </row>
    <row r="877" spans="1:8" ht="15.75" customHeight="1" x14ac:dyDescent="0.25">
      <c r="A877">
        <v>875</v>
      </c>
      <c r="B877">
        <v>6</v>
      </c>
      <c r="C877" t="s">
        <v>272</v>
      </c>
      <c r="D877">
        <v>280</v>
      </c>
      <c r="E877" t="s">
        <v>270</v>
      </c>
      <c r="F877">
        <v>142</v>
      </c>
      <c r="G877" t="s">
        <v>222</v>
      </c>
      <c r="H877">
        <v>405</v>
      </c>
    </row>
    <row r="878" spans="1:8" ht="15.75" customHeight="1" x14ac:dyDescent="0.25">
      <c r="A878">
        <v>876</v>
      </c>
      <c r="B878">
        <v>6</v>
      </c>
      <c r="C878" t="s">
        <v>272</v>
      </c>
      <c r="D878">
        <v>280</v>
      </c>
      <c r="E878" t="s">
        <v>270</v>
      </c>
      <c r="F878">
        <v>143</v>
      </c>
      <c r="G878" t="s">
        <v>349</v>
      </c>
      <c r="H878">
        <v>405</v>
      </c>
    </row>
    <row r="879" spans="1:8" ht="15.75" customHeight="1" x14ac:dyDescent="0.25">
      <c r="A879">
        <v>877</v>
      </c>
      <c r="B879">
        <v>6</v>
      </c>
      <c r="C879" t="s">
        <v>272</v>
      </c>
      <c r="D879">
        <v>280</v>
      </c>
      <c r="E879" t="s">
        <v>270</v>
      </c>
      <c r="F879">
        <v>144</v>
      </c>
      <c r="G879" t="s">
        <v>351</v>
      </c>
      <c r="H879">
        <v>405</v>
      </c>
    </row>
    <row r="880" spans="1:8" ht="15.75" customHeight="1" x14ac:dyDescent="0.25">
      <c r="A880">
        <v>878</v>
      </c>
      <c r="B880">
        <v>6</v>
      </c>
      <c r="C880" t="s">
        <v>272</v>
      </c>
      <c r="D880">
        <v>280</v>
      </c>
      <c r="E880" t="s">
        <v>270</v>
      </c>
      <c r="F880">
        <v>145</v>
      </c>
      <c r="G880" t="s">
        <v>353</v>
      </c>
      <c r="H880">
        <v>405</v>
      </c>
    </row>
    <row r="881" spans="1:8" ht="15.75" customHeight="1" x14ac:dyDescent="0.25">
      <c r="A881">
        <v>879</v>
      </c>
      <c r="B881">
        <v>6</v>
      </c>
      <c r="C881" t="s">
        <v>272</v>
      </c>
      <c r="D881">
        <v>280</v>
      </c>
      <c r="E881" t="s">
        <v>270</v>
      </c>
      <c r="F881">
        <v>146</v>
      </c>
      <c r="G881" t="s">
        <v>211</v>
      </c>
      <c r="H881">
        <v>368</v>
      </c>
    </row>
    <row r="882" spans="1:8" ht="15.75" customHeight="1" x14ac:dyDescent="0.25">
      <c r="A882">
        <v>880</v>
      </c>
      <c r="B882">
        <v>6</v>
      </c>
      <c r="C882" t="s">
        <v>272</v>
      </c>
      <c r="D882">
        <v>280</v>
      </c>
      <c r="E882" t="s">
        <v>270</v>
      </c>
      <c r="F882">
        <v>147</v>
      </c>
      <c r="G882" t="s">
        <v>356</v>
      </c>
      <c r="H882">
        <v>369</v>
      </c>
    </row>
    <row r="883" spans="1:8" ht="15.75" customHeight="1" x14ac:dyDescent="0.25">
      <c r="A883">
        <v>881</v>
      </c>
      <c r="B883">
        <v>6</v>
      </c>
      <c r="C883" t="s">
        <v>272</v>
      </c>
      <c r="D883">
        <v>280</v>
      </c>
      <c r="E883" t="s">
        <v>270</v>
      </c>
      <c r="F883">
        <v>148</v>
      </c>
      <c r="G883" t="s">
        <v>358</v>
      </c>
      <c r="H883">
        <v>369</v>
      </c>
    </row>
    <row r="884" spans="1:8" ht="15.75" customHeight="1" x14ac:dyDescent="0.25">
      <c r="A884">
        <v>882</v>
      </c>
      <c r="B884">
        <v>6</v>
      </c>
      <c r="C884" t="s">
        <v>272</v>
      </c>
      <c r="D884">
        <v>280</v>
      </c>
      <c r="E884" t="s">
        <v>270</v>
      </c>
      <c r="F884">
        <v>149</v>
      </c>
      <c r="G884" t="s">
        <v>204</v>
      </c>
      <c r="H884">
        <v>431</v>
      </c>
    </row>
    <row r="885" spans="1:8" ht="15.75" customHeight="1" x14ac:dyDescent="0.25">
      <c r="A885">
        <v>883</v>
      </c>
      <c r="B885">
        <v>6</v>
      </c>
      <c r="C885" t="s">
        <v>272</v>
      </c>
      <c r="D885">
        <v>280</v>
      </c>
      <c r="E885" t="s">
        <v>270</v>
      </c>
      <c r="F885">
        <v>150</v>
      </c>
      <c r="G885" t="s">
        <v>361</v>
      </c>
      <c r="H885">
        <v>431</v>
      </c>
    </row>
    <row r="886" spans="1:8" ht="15.75" customHeight="1" x14ac:dyDescent="0.25">
      <c r="A886">
        <v>884</v>
      </c>
      <c r="B886">
        <v>6</v>
      </c>
      <c r="C886" t="s">
        <v>272</v>
      </c>
      <c r="D886">
        <v>280</v>
      </c>
      <c r="E886" t="s">
        <v>270</v>
      </c>
      <c r="F886">
        <v>151</v>
      </c>
      <c r="G886" t="s">
        <v>363</v>
      </c>
      <c r="H886">
        <v>431</v>
      </c>
    </row>
    <row r="887" spans="1:8" ht="15.75" customHeight="1" x14ac:dyDescent="0.25">
      <c r="A887">
        <v>885</v>
      </c>
      <c r="B887">
        <v>6</v>
      </c>
      <c r="C887" t="s">
        <v>272</v>
      </c>
      <c r="D887">
        <v>280</v>
      </c>
      <c r="E887" t="s">
        <v>270</v>
      </c>
      <c r="F887">
        <v>152</v>
      </c>
      <c r="G887" t="s">
        <v>203</v>
      </c>
      <c r="H887">
        <v>370</v>
      </c>
    </row>
    <row r="888" spans="1:8" ht="15.75" customHeight="1" x14ac:dyDescent="0.25">
      <c r="A888">
        <v>886</v>
      </c>
      <c r="B888">
        <v>6</v>
      </c>
      <c r="C888" t="s">
        <v>272</v>
      </c>
      <c r="D888">
        <v>280</v>
      </c>
      <c r="E888" t="s">
        <v>270</v>
      </c>
      <c r="F888">
        <v>153</v>
      </c>
      <c r="G888" t="s">
        <v>366</v>
      </c>
      <c r="H888">
        <v>370</v>
      </c>
    </row>
    <row r="889" spans="1:8" ht="15.75" customHeight="1" x14ac:dyDescent="0.25">
      <c r="A889">
        <v>887</v>
      </c>
      <c r="B889">
        <v>6</v>
      </c>
      <c r="C889" t="s">
        <v>272</v>
      </c>
      <c r="D889">
        <v>280</v>
      </c>
      <c r="E889" t="s">
        <v>270</v>
      </c>
      <c r="F889">
        <v>154</v>
      </c>
      <c r="G889" t="s">
        <v>368</v>
      </c>
      <c r="H889">
        <v>370</v>
      </c>
    </row>
    <row r="890" spans="1:8" ht="15.75" customHeight="1" x14ac:dyDescent="0.25">
      <c r="A890">
        <v>888</v>
      </c>
      <c r="B890">
        <v>7</v>
      </c>
      <c r="C890" t="s">
        <v>274</v>
      </c>
      <c r="D890">
        <v>140</v>
      </c>
      <c r="E890" t="s">
        <v>275</v>
      </c>
      <c r="F890">
        <v>0</v>
      </c>
      <c r="G890" t="s">
        <v>5</v>
      </c>
      <c r="H890">
        <v>431</v>
      </c>
    </row>
    <row r="891" spans="1:8" ht="15.75" customHeight="1" x14ac:dyDescent="0.25">
      <c r="A891">
        <v>889</v>
      </c>
      <c r="B891">
        <v>7</v>
      </c>
      <c r="C891" t="s">
        <v>274</v>
      </c>
      <c r="D891">
        <v>140</v>
      </c>
      <c r="E891" t="s">
        <v>275</v>
      </c>
      <c r="F891">
        <v>1</v>
      </c>
      <c r="G891" t="s">
        <v>7</v>
      </c>
      <c r="H891">
        <v>183</v>
      </c>
    </row>
    <row r="892" spans="1:8" ht="15.75" customHeight="1" x14ac:dyDescent="0.25">
      <c r="A892">
        <v>890</v>
      </c>
      <c r="B892">
        <v>7</v>
      </c>
      <c r="C892" t="s">
        <v>274</v>
      </c>
      <c r="D892">
        <v>140</v>
      </c>
      <c r="E892" t="s">
        <v>275</v>
      </c>
      <c r="F892">
        <v>2</v>
      </c>
      <c r="G892" t="s">
        <v>9</v>
      </c>
      <c r="H892">
        <v>468</v>
      </c>
    </row>
    <row r="893" spans="1:8" ht="15.75" customHeight="1" x14ac:dyDescent="0.25">
      <c r="A893">
        <v>891</v>
      </c>
      <c r="B893">
        <v>7</v>
      </c>
      <c r="C893" t="s">
        <v>274</v>
      </c>
      <c r="D893">
        <v>140</v>
      </c>
      <c r="E893" t="s">
        <v>275</v>
      </c>
      <c r="F893">
        <v>3</v>
      </c>
      <c r="G893" t="s">
        <v>11</v>
      </c>
      <c r="H893">
        <v>373</v>
      </c>
    </row>
    <row r="894" spans="1:8" ht="15.75" customHeight="1" x14ac:dyDescent="0.25">
      <c r="A894">
        <v>892</v>
      </c>
      <c r="B894">
        <v>7</v>
      </c>
      <c r="C894" t="s">
        <v>274</v>
      </c>
      <c r="D894">
        <v>140</v>
      </c>
      <c r="E894" t="s">
        <v>275</v>
      </c>
      <c r="F894">
        <v>4</v>
      </c>
      <c r="G894" t="s">
        <v>13</v>
      </c>
      <c r="H894">
        <v>374</v>
      </c>
    </row>
    <row r="895" spans="1:8" ht="15.75" customHeight="1" x14ac:dyDescent="0.25">
      <c r="A895">
        <v>893</v>
      </c>
      <c r="B895">
        <v>7</v>
      </c>
      <c r="C895" t="s">
        <v>274</v>
      </c>
      <c r="D895">
        <v>140</v>
      </c>
      <c r="E895" t="s">
        <v>275</v>
      </c>
      <c r="F895">
        <v>5</v>
      </c>
      <c r="G895" t="s">
        <v>15</v>
      </c>
      <c r="H895">
        <v>638</v>
      </c>
    </row>
    <row r="896" spans="1:8" ht="15.75" customHeight="1" x14ac:dyDescent="0.25">
      <c r="A896">
        <v>894</v>
      </c>
      <c r="B896">
        <v>7</v>
      </c>
      <c r="C896" t="s">
        <v>274</v>
      </c>
      <c r="D896">
        <v>140</v>
      </c>
      <c r="E896" t="s">
        <v>275</v>
      </c>
      <c r="F896">
        <v>6</v>
      </c>
      <c r="G896" t="s">
        <v>17</v>
      </c>
      <c r="H896">
        <v>464</v>
      </c>
    </row>
    <row r="897" spans="1:8" ht="15.75" customHeight="1" x14ac:dyDescent="0.25">
      <c r="A897">
        <v>895</v>
      </c>
      <c r="B897">
        <v>7</v>
      </c>
      <c r="C897" t="s">
        <v>274</v>
      </c>
      <c r="D897">
        <v>140</v>
      </c>
      <c r="E897" t="s">
        <v>275</v>
      </c>
      <c r="F897">
        <v>7</v>
      </c>
      <c r="G897" t="s">
        <v>19</v>
      </c>
      <c r="H897">
        <v>274</v>
      </c>
    </row>
    <row r="898" spans="1:8" ht="15.75" customHeight="1" x14ac:dyDescent="0.25">
      <c r="A898">
        <v>896</v>
      </c>
      <c r="B898">
        <v>7</v>
      </c>
      <c r="C898" t="s">
        <v>274</v>
      </c>
      <c r="D898">
        <v>140</v>
      </c>
      <c r="E898" t="s">
        <v>275</v>
      </c>
      <c r="F898">
        <v>8</v>
      </c>
      <c r="G898" t="s">
        <v>21</v>
      </c>
      <c r="H898">
        <v>441</v>
      </c>
    </row>
    <row r="899" spans="1:8" ht="15.75" customHeight="1" x14ac:dyDescent="0.25">
      <c r="A899">
        <v>897</v>
      </c>
      <c r="B899">
        <v>7</v>
      </c>
      <c r="C899" t="s">
        <v>274</v>
      </c>
      <c r="D899">
        <v>140</v>
      </c>
      <c r="E899" t="s">
        <v>275</v>
      </c>
      <c r="F899">
        <v>9</v>
      </c>
      <c r="G899" t="s">
        <v>23</v>
      </c>
      <c r="H899">
        <v>437</v>
      </c>
    </row>
    <row r="900" spans="1:8" ht="15.75" customHeight="1" x14ac:dyDescent="0.25">
      <c r="A900">
        <v>898</v>
      </c>
      <c r="B900">
        <v>7</v>
      </c>
      <c r="C900" t="s">
        <v>274</v>
      </c>
      <c r="D900">
        <v>140</v>
      </c>
      <c r="E900" t="s">
        <v>275</v>
      </c>
      <c r="F900">
        <v>10</v>
      </c>
      <c r="G900" t="s">
        <v>25</v>
      </c>
      <c r="H900">
        <v>651</v>
      </c>
    </row>
    <row r="901" spans="1:8" ht="15.75" customHeight="1" x14ac:dyDescent="0.25">
      <c r="A901">
        <v>899</v>
      </c>
      <c r="B901">
        <v>7</v>
      </c>
      <c r="C901" t="s">
        <v>274</v>
      </c>
      <c r="D901">
        <v>140</v>
      </c>
      <c r="E901" t="s">
        <v>275</v>
      </c>
      <c r="F901">
        <v>11</v>
      </c>
      <c r="G901" t="s">
        <v>27</v>
      </c>
      <c r="H901">
        <v>312</v>
      </c>
    </row>
    <row r="902" spans="1:8" ht="15.75" customHeight="1" x14ac:dyDescent="0.25">
      <c r="A902">
        <v>900</v>
      </c>
      <c r="B902">
        <v>7</v>
      </c>
      <c r="C902" t="s">
        <v>274</v>
      </c>
      <c r="D902">
        <v>140</v>
      </c>
      <c r="E902" t="s">
        <v>275</v>
      </c>
      <c r="F902">
        <v>12</v>
      </c>
      <c r="G902" t="s">
        <v>29</v>
      </c>
      <c r="H902">
        <v>185</v>
      </c>
    </row>
    <row r="903" spans="1:8" ht="15.75" customHeight="1" x14ac:dyDescent="0.25">
      <c r="A903">
        <v>901</v>
      </c>
      <c r="B903">
        <v>7</v>
      </c>
      <c r="C903" t="s">
        <v>274</v>
      </c>
      <c r="D903">
        <v>140</v>
      </c>
      <c r="E903" t="s">
        <v>275</v>
      </c>
      <c r="F903">
        <v>13</v>
      </c>
      <c r="G903" t="s">
        <v>31</v>
      </c>
      <c r="H903">
        <v>372</v>
      </c>
    </row>
    <row r="904" spans="1:8" ht="15.75" customHeight="1" x14ac:dyDescent="0.25">
      <c r="A904">
        <v>902</v>
      </c>
      <c r="B904">
        <v>7</v>
      </c>
      <c r="C904" t="s">
        <v>274</v>
      </c>
      <c r="D904">
        <v>140</v>
      </c>
      <c r="E904" t="s">
        <v>275</v>
      </c>
      <c r="F904">
        <v>14</v>
      </c>
      <c r="G904" t="s">
        <v>33</v>
      </c>
      <c r="H904">
        <v>375</v>
      </c>
    </row>
    <row r="905" spans="1:8" ht="15.75" customHeight="1" x14ac:dyDescent="0.25">
      <c r="A905">
        <v>903</v>
      </c>
      <c r="B905">
        <v>7</v>
      </c>
      <c r="C905" t="s">
        <v>274</v>
      </c>
      <c r="D905">
        <v>140</v>
      </c>
      <c r="E905" t="s">
        <v>275</v>
      </c>
      <c r="F905">
        <v>15</v>
      </c>
      <c r="G905" t="s">
        <v>35</v>
      </c>
      <c r="H905">
        <v>252</v>
      </c>
    </row>
    <row r="906" spans="1:8" ht="15.75" customHeight="1" x14ac:dyDescent="0.25">
      <c r="A906">
        <v>904</v>
      </c>
      <c r="B906">
        <v>7</v>
      </c>
      <c r="C906" t="s">
        <v>274</v>
      </c>
      <c r="D906">
        <v>140</v>
      </c>
      <c r="E906" t="s">
        <v>275</v>
      </c>
      <c r="F906">
        <v>16</v>
      </c>
      <c r="G906" t="s">
        <v>37</v>
      </c>
      <c r="H906">
        <v>267</v>
      </c>
    </row>
    <row r="907" spans="1:8" ht="15.75" customHeight="1" x14ac:dyDescent="0.25">
      <c r="A907">
        <v>905</v>
      </c>
      <c r="B907">
        <v>7</v>
      </c>
      <c r="C907" t="s">
        <v>274</v>
      </c>
      <c r="D907">
        <v>140</v>
      </c>
      <c r="E907" t="s">
        <v>275</v>
      </c>
      <c r="F907">
        <v>17</v>
      </c>
      <c r="G907" t="s">
        <v>39</v>
      </c>
      <c r="H907">
        <v>612</v>
      </c>
    </row>
    <row r="908" spans="1:8" ht="15.75" customHeight="1" x14ac:dyDescent="0.25">
      <c r="A908">
        <v>906</v>
      </c>
      <c r="B908">
        <v>7</v>
      </c>
      <c r="C908" t="s">
        <v>274</v>
      </c>
      <c r="D908">
        <v>140</v>
      </c>
      <c r="E908" t="s">
        <v>275</v>
      </c>
      <c r="F908">
        <v>18</v>
      </c>
      <c r="G908" t="s">
        <v>41</v>
      </c>
      <c r="H908">
        <v>462</v>
      </c>
    </row>
    <row r="909" spans="1:8" ht="15.75" customHeight="1" x14ac:dyDescent="0.25">
      <c r="A909">
        <v>907</v>
      </c>
      <c r="B909">
        <v>7</v>
      </c>
      <c r="C909" t="s">
        <v>274</v>
      </c>
      <c r="D909">
        <v>140</v>
      </c>
      <c r="E909" t="s">
        <v>275</v>
      </c>
      <c r="F909">
        <v>19</v>
      </c>
      <c r="G909" t="s">
        <v>43</v>
      </c>
      <c r="H909">
        <v>469</v>
      </c>
    </row>
    <row r="910" spans="1:8" ht="15.75" customHeight="1" x14ac:dyDescent="0.25">
      <c r="A910">
        <v>908</v>
      </c>
      <c r="B910">
        <v>7</v>
      </c>
      <c r="C910" t="s">
        <v>274</v>
      </c>
      <c r="D910">
        <v>140</v>
      </c>
      <c r="E910" t="s">
        <v>275</v>
      </c>
      <c r="F910">
        <v>20</v>
      </c>
      <c r="G910" t="s">
        <v>45</v>
      </c>
      <c r="H910">
        <v>287</v>
      </c>
    </row>
    <row r="911" spans="1:8" ht="15.75" customHeight="1" x14ac:dyDescent="0.25">
      <c r="A911">
        <v>909</v>
      </c>
      <c r="B911">
        <v>7</v>
      </c>
      <c r="C911" t="s">
        <v>274</v>
      </c>
      <c r="D911">
        <v>140</v>
      </c>
      <c r="E911" t="s">
        <v>275</v>
      </c>
      <c r="F911">
        <v>21</v>
      </c>
      <c r="G911" t="s">
        <v>47</v>
      </c>
      <c r="H911">
        <v>434</v>
      </c>
    </row>
    <row r="912" spans="1:8" ht="15.75" customHeight="1" x14ac:dyDescent="0.25">
      <c r="A912">
        <v>910</v>
      </c>
      <c r="B912">
        <v>7</v>
      </c>
      <c r="C912" t="s">
        <v>274</v>
      </c>
      <c r="D912">
        <v>140</v>
      </c>
      <c r="E912" t="s">
        <v>275</v>
      </c>
      <c r="F912">
        <v>22</v>
      </c>
      <c r="G912" t="s">
        <v>49</v>
      </c>
      <c r="H912">
        <v>379</v>
      </c>
    </row>
    <row r="913" spans="1:8" ht="15.75" customHeight="1" x14ac:dyDescent="0.25">
      <c r="A913">
        <v>911</v>
      </c>
      <c r="B913">
        <v>7</v>
      </c>
      <c r="C913" t="s">
        <v>274</v>
      </c>
      <c r="D913">
        <v>140</v>
      </c>
      <c r="E913" t="s">
        <v>275</v>
      </c>
      <c r="F913">
        <v>23</v>
      </c>
      <c r="G913" t="s">
        <v>51</v>
      </c>
      <c r="H913">
        <v>375</v>
      </c>
    </row>
    <row r="914" spans="1:8" ht="15.75" customHeight="1" x14ac:dyDescent="0.25">
      <c r="A914">
        <v>912</v>
      </c>
      <c r="B914">
        <v>7</v>
      </c>
      <c r="C914" t="s">
        <v>274</v>
      </c>
      <c r="D914">
        <v>140</v>
      </c>
      <c r="E914" t="s">
        <v>275</v>
      </c>
      <c r="F914">
        <v>24</v>
      </c>
      <c r="G914" t="s">
        <v>53</v>
      </c>
      <c r="H914">
        <v>455</v>
      </c>
    </row>
    <row r="915" spans="1:8" ht="15.75" customHeight="1" x14ac:dyDescent="0.25">
      <c r="A915">
        <v>913</v>
      </c>
      <c r="B915">
        <v>7</v>
      </c>
      <c r="C915" t="s">
        <v>274</v>
      </c>
      <c r="D915">
        <v>140</v>
      </c>
      <c r="E915" t="s">
        <v>275</v>
      </c>
      <c r="F915">
        <v>25</v>
      </c>
      <c r="G915" t="s">
        <v>55</v>
      </c>
      <c r="H915">
        <v>374</v>
      </c>
    </row>
    <row r="916" spans="1:8" ht="15.75" customHeight="1" x14ac:dyDescent="0.25">
      <c r="A916">
        <v>914</v>
      </c>
      <c r="B916">
        <v>7</v>
      </c>
      <c r="C916" t="s">
        <v>274</v>
      </c>
      <c r="D916">
        <v>140</v>
      </c>
      <c r="E916" t="s">
        <v>275</v>
      </c>
      <c r="F916">
        <v>26</v>
      </c>
      <c r="G916" t="s">
        <v>57</v>
      </c>
      <c r="H916">
        <v>638</v>
      </c>
    </row>
    <row r="917" spans="1:8" ht="15.75" customHeight="1" x14ac:dyDescent="0.25">
      <c r="A917">
        <v>915</v>
      </c>
      <c r="B917">
        <v>7</v>
      </c>
      <c r="C917" t="s">
        <v>274</v>
      </c>
      <c r="D917">
        <v>140</v>
      </c>
      <c r="E917" t="s">
        <v>275</v>
      </c>
      <c r="F917">
        <v>27</v>
      </c>
      <c r="G917" t="s">
        <v>59</v>
      </c>
      <c r="H917">
        <v>369</v>
      </c>
    </row>
    <row r="918" spans="1:8" ht="15.75" customHeight="1" x14ac:dyDescent="0.25">
      <c r="A918">
        <v>916</v>
      </c>
      <c r="B918">
        <v>7</v>
      </c>
      <c r="C918" t="s">
        <v>274</v>
      </c>
      <c r="D918">
        <v>140</v>
      </c>
      <c r="E918" t="s">
        <v>275</v>
      </c>
      <c r="F918">
        <v>28</v>
      </c>
      <c r="G918" t="s">
        <v>61</v>
      </c>
      <c r="H918">
        <v>454</v>
      </c>
    </row>
    <row r="919" spans="1:8" ht="15.75" customHeight="1" x14ac:dyDescent="0.25">
      <c r="A919">
        <v>917</v>
      </c>
      <c r="B919">
        <v>7</v>
      </c>
      <c r="C919" t="s">
        <v>274</v>
      </c>
      <c r="D919">
        <v>140</v>
      </c>
      <c r="E919" t="s">
        <v>275</v>
      </c>
      <c r="F919">
        <v>29</v>
      </c>
      <c r="G919" t="s">
        <v>63</v>
      </c>
      <c r="H919">
        <v>373</v>
      </c>
    </row>
    <row r="920" spans="1:8" ht="15.75" customHeight="1" x14ac:dyDescent="0.25">
      <c r="A920">
        <v>918</v>
      </c>
      <c r="B920">
        <v>7</v>
      </c>
      <c r="C920" t="s">
        <v>274</v>
      </c>
      <c r="D920">
        <v>140</v>
      </c>
      <c r="E920" t="s">
        <v>275</v>
      </c>
      <c r="F920">
        <v>30</v>
      </c>
      <c r="G920" t="s">
        <v>65</v>
      </c>
      <c r="H920">
        <v>458</v>
      </c>
    </row>
    <row r="921" spans="1:8" ht="15.75" customHeight="1" x14ac:dyDescent="0.25">
      <c r="A921">
        <v>919</v>
      </c>
      <c r="B921">
        <v>7</v>
      </c>
      <c r="C921" t="s">
        <v>274</v>
      </c>
      <c r="D921">
        <v>140</v>
      </c>
      <c r="E921" t="s">
        <v>275</v>
      </c>
      <c r="F921">
        <v>31</v>
      </c>
      <c r="G921" t="s">
        <v>67</v>
      </c>
      <c r="H921">
        <v>371</v>
      </c>
    </row>
    <row r="922" spans="1:8" ht="15.75" customHeight="1" x14ac:dyDescent="0.25">
      <c r="A922">
        <v>920</v>
      </c>
      <c r="B922">
        <v>7</v>
      </c>
      <c r="C922" t="s">
        <v>274</v>
      </c>
      <c r="D922">
        <v>140</v>
      </c>
      <c r="E922" t="s">
        <v>275</v>
      </c>
      <c r="F922">
        <v>32</v>
      </c>
      <c r="G922" t="s">
        <v>69</v>
      </c>
      <c r="H922">
        <v>455</v>
      </c>
    </row>
    <row r="923" spans="1:8" ht="15.75" customHeight="1" x14ac:dyDescent="0.25">
      <c r="A923">
        <v>921</v>
      </c>
      <c r="B923">
        <v>7</v>
      </c>
      <c r="C923" t="s">
        <v>274</v>
      </c>
      <c r="D923">
        <v>140</v>
      </c>
      <c r="E923" t="s">
        <v>275</v>
      </c>
      <c r="F923">
        <v>33</v>
      </c>
      <c r="G923" t="s">
        <v>71</v>
      </c>
      <c r="H923">
        <v>374</v>
      </c>
    </row>
    <row r="924" spans="1:8" ht="15.75" customHeight="1" x14ac:dyDescent="0.25">
      <c r="A924">
        <v>922</v>
      </c>
      <c r="B924">
        <v>7</v>
      </c>
      <c r="C924" t="s">
        <v>274</v>
      </c>
      <c r="D924">
        <v>140</v>
      </c>
      <c r="E924" t="s">
        <v>275</v>
      </c>
      <c r="F924">
        <v>34</v>
      </c>
      <c r="G924" t="s">
        <v>73</v>
      </c>
      <c r="H924">
        <v>316</v>
      </c>
    </row>
    <row r="925" spans="1:8" ht="15.75" customHeight="1" x14ac:dyDescent="0.25">
      <c r="A925">
        <v>923</v>
      </c>
      <c r="B925">
        <v>7</v>
      </c>
      <c r="C925" t="s">
        <v>274</v>
      </c>
      <c r="D925">
        <v>140</v>
      </c>
      <c r="E925" t="s">
        <v>275</v>
      </c>
      <c r="F925">
        <v>35</v>
      </c>
      <c r="G925" t="s">
        <v>75</v>
      </c>
      <c r="H925">
        <v>645</v>
      </c>
    </row>
    <row r="926" spans="1:8" ht="15.75" customHeight="1" x14ac:dyDescent="0.25">
      <c r="A926">
        <v>924</v>
      </c>
      <c r="B926">
        <v>7</v>
      </c>
      <c r="C926" t="s">
        <v>274</v>
      </c>
      <c r="D926">
        <v>140</v>
      </c>
      <c r="E926" t="s">
        <v>275</v>
      </c>
      <c r="F926">
        <v>36</v>
      </c>
      <c r="G926" t="s">
        <v>77</v>
      </c>
      <c r="H926">
        <v>273</v>
      </c>
    </row>
    <row r="927" spans="1:8" ht="15.75" customHeight="1" x14ac:dyDescent="0.25">
      <c r="A927">
        <v>925</v>
      </c>
      <c r="B927">
        <v>7</v>
      </c>
      <c r="C927" t="s">
        <v>274</v>
      </c>
      <c r="D927">
        <v>140</v>
      </c>
      <c r="E927" t="s">
        <v>275</v>
      </c>
      <c r="F927">
        <v>37</v>
      </c>
      <c r="G927" t="s">
        <v>79</v>
      </c>
      <c r="H927">
        <v>440</v>
      </c>
    </row>
    <row r="928" spans="1:8" ht="15.75" customHeight="1" x14ac:dyDescent="0.25">
      <c r="A928">
        <v>926</v>
      </c>
      <c r="B928">
        <v>7</v>
      </c>
      <c r="C928" t="s">
        <v>274</v>
      </c>
      <c r="D928">
        <v>140</v>
      </c>
      <c r="E928" t="s">
        <v>275</v>
      </c>
      <c r="F928">
        <v>38</v>
      </c>
      <c r="G928" t="s">
        <v>81</v>
      </c>
      <c r="H928">
        <v>440</v>
      </c>
    </row>
    <row r="929" spans="1:8" ht="15.75" customHeight="1" x14ac:dyDescent="0.25">
      <c r="A929">
        <v>927</v>
      </c>
      <c r="B929">
        <v>7</v>
      </c>
      <c r="C929" t="s">
        <v>274</v>
      </c>
      <c r="D929">
        <v>140</v>
      </c>
      <c r="E929" t="s">
        <v>275</v>
      </c>
      <c r="F929">
        <v>39</v>
      </c>
      <c r="G929" t="s">
        <v>83</v>
      </c>
      <c r="H929">
        <v>635</v>
      </c>
    </row>
    <row r="930" spans="1:8" ht="15.75" customHeight="1" x14ac:dyDescent="0.25">
      <c r="A930">
        <v>928</v>
      </c>
      <c r="B930">
        <v>7</v>
      </c>
      <c r="C930" t="s">
        <v>274</v>
      </c>
      <c r="D930">
        <v>140</v>
      </c>
      <c r="E930" t="s">
        <v>275</v>
      </c>
      <c r="F930">
        <v>40</v>
      </c>
      <c r="G930" t="s">
        <v>85</v>
      </c>
      <c r="H930">
        <v>372</v>
      </c>
    </row>
    <row r="931" spans="1:8" ht="15.75" customHeight="1" x14ac:dyDescent="0.25">
      <c r="A931">
        <v>929</v>
      </c>
      <c r="B931">
        <v>7</v>
      </c>
      <c r="C931" t="s">
        <v>274</v>
      </c>
      <c r="D931">
        <v>140</v>
      </c>
      <c r="E931" t="s">
        <v>275</v>
      </c>
      <c r="F931">
        <v>41</v>
      </c>
      <c r="G931" t="s">
        <v>87</v>
      </c>
      <c r="H931">
        <v>409</v>
      </c>
    </row>
    <row r="932" spans="1:8" ht="15.75" customHeight="1" x14ac:dyDescent="0.25">
      <c r="A932">
        <v>930</v>
      </c>
      <c r="B932">
        <v>7</v>
      </c>
      <c r="C932" t="s">
        <v>274</v>
      </c>
      <c r="D932">
        <v>140</v>
      </c>
      <c r="E932" t="s">
        <v>275</v>
      </c>
      <c r="F932">
        <v>42</v>
      </c>
      <c r="G932" t="s">
        <v>89</v>
      </c>
      <c r="H932">
        <v>334</v>
      </c>
    </row>
    <row r="933" spans="1:8" ht="15.75" customHeight="1" x14ac:dyDescent="0.25">
      <c r="A933">
        <v>931</v>
      </c>
      <c r="B933">
        <v>7</v>
      </c>
      <c r="C933" t="s">
        <v>274</v>
      </c>
      <c r="D933">
        <v>140</v>
      </c>
      <c r="E933" t="s">
        <v>275</v>
      </c>
      <c r="F933">
        <v>43</v>
      </c>
      <c r="G933" t="s">
        <v>91</v>
      </c>
      <c r="H933">
        <v>455</v>
      </c>
    </row>
    <row r="934" spans="1:8" ht="15.75" customHeight="1" x14ac:dyDescent="0.25">
      <c r="A934">
        <v>932</v>
      </c>
      <c r="B934">
        <v>7</v>
      </c>
      <c r="C934" t="s">
        <v>274</v>
      </c>
      <c r="D934">
        <v>140</v>
      </c>
      <c r="E934" t="s">
        <v>275</v>
      </c>
      <c r="F934">
        <v>44</v>
      </c>
      <c r="G934" t="s">
        <v>93</v>
      </c>
      <c r="H934">
        <v>459</v>
      </c>
    </row>
    <row r="935" spans="1:8" ht="15.75" customHeight="1" x14ac:dyDescent="0.25">
      <c r="A935">
        <v>933</v>
      </c>
      <c r="B935">
        <v>7</v>
      </c>
      <c r="C935" t="s">
        <v>274</v>
      </c>
      <c r="D935">
        <v>140</v>
      </c>
      <c r="E935" t="s">
        <v>275</v>
      </c>
      <c r="F935">
        <v>45</v>
      </c>
      <c r="G935" t="s">
        <v>95</v>
      </c>
      <c r="H935">
        <v>305</v>
      </c>
    </row>
    <row r="936" spans="1:8" ht="15.75" customHeight="1" x14ac:dyDescent="0.25">
      <c r="A936">
        <v>934</v>
      </c>
      <c r="B936">
        <v>7</v>
      </c>
      <c r="C936" t="s">
        <v>274</v>
      </c>
      <c r="D936">
        <v>140</v>
      </c>
      <c r="E936" t="s">
        <v>275</v>
      </c>
      <c r="F936">
        <v>49</v>
      </c>
      <c r="G936" t="s">
        <v>97</v>
      </c>
      <c r="H936">
        <v>411</v>
      </c>
    </row>
    <row r="937" spans="1:8" ht="15.75" customHeight="1" x14ac:dyDescent="0.25">
      <c r="A937">
        <v>935</v>
      </c>
      <c r="B937">
        <v>7</v>
      </c>
      <c r="C937" t="s">
        <v>274</v>
      </c>
      <c r="D937">
        <v>140</v>
      </c>
      <c r="E937" t="s">
        <v>275</v>
      </c>
      <c r="F937">
        <v>50</v>
      </c>
      <c r="G937" t="s">
        <v>99</v>
      </c>
      <c r="H937">
        <v>373</v>
      </c>
    </row>
    <row r="938" spans="1:8" ht="15.75" customHeight="1" x14ac:dyDescent="0.25">
      <c r="A938">
        <v>936</v>
      </c>
      <c r="B938">
        <v>7</v>
      </c>
      <c r="C938" t="s">
        <v>274</v>
      </c>
      <c r="D938">
        <v>140</v>
      </c>
      <c r="E938" t="s">
        <v>275</v>
      </c>
      <c r="F938">
        <v>51</v>
      </c>
      <c r="G938" t="s">
        <v>101</v>
      </c>
      <c r="H938">
        <v>375</v>
      </c>
    </row>
    <row r="939" spans="1:8" ht="15.75" customHeight="1" x14ac:dyDescent="0.25">
      <c r="A939">
        <v>937</v>
      </c>
      <c r="B939">
        <v>7</v>
      </c>
      <c r="C939" t="s">
        <v>274</v>
      </c>
      <c r="D939">
        <v>140</v>
      </c>
      <c r="E939" t="s">
        <v>275</v>
      </c>
      <c r="F939">
        <v>52</v>
      </c>
      <c r="G939" t="s">
        <v>103</v>
      </c>
      <c r="H939">
        <v>129</v>
      </c>
    </row>
    <row r="940" spans="1:8" ht="15.75" customHeight="1" x14ac:dyDescent="0.25">
      <c r="A940">
        <v>938</v>
      </c>
      <c r="B940">
        <v>7</v>
      </c>
      <c r="C940" t="s">
        <v>274</v>
      </c>
      <c r="D940">
        <v>140</v>
      </c>
      <c r="E940" t="s">
        <v>275</v>
      </c>
      <c r="F940">
        <v>53</v>
      </c>
      <c r="G940" t="s">
        <v>105</v>
      </c>
      <c r="H940">
        <v>225</v>
      </c>
    </row>
    <row r="941" spans="1:8" ht="15.75" customHeight="1" x14ac:dyDescent="0.25">
      <c r="A941">
        <v>939</v>
      </c>
      <c r="B941">
        <v>7</v>
      </c>
      <c r="C941" t="s">
        <v>274</v>
      </c>
      <c r="D941">
        <v>140</v>
      </c>
      <c r="E941" t="s">
        <v>275</v>
      </c>
      <c r="F941">
        <v>54</v>
      </c>
      <c r="G941" t="s">
        <v>107</v>
      </c>
      <c r="H941">
        <v>226</v>
      </c>
    </row>
    <row r="942" spans="1:8" ht="15.75" customHeight="1" x14ac:dyDescent="0.25">
      <c r="A942">
        <v>940</v>
      </c>
      <c r="B942">
        <v>7</v>
      </c>
      <c r="C942" t="s">
        <v>274</v>
      </c>
      <c r="D942">
        <v>140</v>
      </c>
      <c r="E942" t="s">
        <v>275</v>
      </c>
      <c r="F942">
        <v>55</v>
      </c>
      <c r="G942" t="s">
        <v>109</v>
      </c>
      <c r="H942">
        <v>129</v>
      </c>
    </row>
    <row r="943" spans="1:8" ht="15.75" customHeight="1" x14ac:dyDescent="0.25">
      <c r="A943">
        <v>941</v>
      </c>
      <c r="B943">
        <v>7</v>
      </c>
      <c r="C943" t="s">
        <v>274</v>
      </c>
      <c r="D943">
        <v>140</v>
      </c>
      <c r="E943" t="s">
        <v>275</v>
      </c>
      <c r="F943">
        <v>56</v>
      </c>
      <c r="G943" t="s">
        <v>111</v>
      </c>
      <c r="H943">
        <v>426</v>
      </c>
    </row>
    <row r="944" spans="1:8" ht="15.75" customHeight="1" x14ac:dyDescent="0.25">
      <c r="A944">
        <v>942</v>
      </c>
      <c r="B944">
        <v>7</v>
      </c>
      <c r="C944" t="s">
        <v>274</v>
      </c>
      <c r="D944">
        <v>140</v>
      </c>
      <c r="E944" t="s">
        <v>275</v>
      </c>
      <c r="F944">
        <v>57</v>
      </c>
      <c r="G944" t="s">
        <v>113</v>
      </c>
      <c r="H944">
        <v>134</v>
      </c>
    </row>
    <row r="945" spans="1:8" ht="15.75" customHeight="1" x14ac:dyDescent="0.25">
      <c r="A945">
        <v>943</v>
      </c>
      <c r="B945">
        <v>7</v>
      </c>
      <c r="C945" t="s">
        <v>274</v>
      </c>
      <c r="D945">
        <v>140</v>
      </c>
      <c r="E945" t="s">
        <v>275</v>
      </c>
      <c r="F945">
        <v>58</v>
      </c>
      <c r="G945" t="s">
        <v>115</v>
      </c>
      <c r="H945">
        <v>213</v>
      </c>
    </row>
    <row r="946" spans="1:8" ht="15.75" customHeight="1" x14ac:dyDescent="0.25">
      <c r="A946">
        <v>944</v>
      </c>
      <c r="B946">
        <v>7</v>
      </c>
      <c r="C946" t="s">
        <v>274</v>
      </c>
      <c r="D946">
        <v>140</v>
      </c>
      <c r="E946" t="s">
        <v>275</v>
      </c>
      <c r="F946">
        <v>59</v>
      </c>
      <c r="G946" t="s">
        <v>117</v>
      </c>
      <c r="H946">
        <v>212</v>
      </c>
    </row>
    <row r="947" spans="1:8" ht="15.75" customHeight="1" x14ac:dyDescent="0.25">
      <c r="A947">
        <v>945</v>
      </c>
      <c r="B947">
        <v>7</v>
      </c>
      <c r="C947" t="s">
        <v>274</v>
      </c>
      <c r="D947">
        <v>140</v>
      </c>
      <c r="E947" t="s">
        <v>275</v>
      </c>
      <c r="F947">
        <v>60</v>
      </c>
      <c r="G947" t="s">
        <v>119</v>
      </c>
      <c r="H947">
        <v>251</v>
      </c>
    </row>
    <row r="948" spans="1:8" ht="15.75" customHeight="1" x14ac:dyDescent="0.25">
      <c r="A948">
        <v>946</v>
      </c>
      <c r="B948">
        <v>7</v>
      </c>
      <c r="C948" t="s">
        <v>274</v>
      </c>
      <c r="D948">
        <v>140</v>
      </c>
      <c r="E948" t="s">
        <v>275</v>
      </c>
      <c r="F948">
        <v>61</v>
      </c>
      <c r="G948" t="s">
        <v>121</v>
      </c>
      <c r="H948">
        <v>259</v>
      </c>
    </row>
    <row r="949" spans="1:8" ht="15.75" customHeight="1" x14ac:dyDescent="0.25">
      <c r="A949">
        <v>947</v>
      </c>
      <c r="B949">
        <v>7</v>
      </c>
      <c r="C949" t="s">
        <v>274</v>
      </c>
      <c r="D949">
        <v>140</v>
      </c>
      <c r="E949" t="s">
        <v>275</v>
      </c>
      <c r="F949">
        <v>62</v>
      </c>
      <c r="G949" t="s">
        <v>123</v>
      </c>
      <c r="H949">
        <v>179</v>
      </c>
    </row>
    <row r="950" spans="1:8" ht="15.75" customHeight="1" x14ac:dyDescent="0.25">
      <c r="A950">
        <v>948</v>
      </c>
      <c r="B950">
        <v>7</v>
      </c>
      <c r="C950" t="s">
        <v>274</v>
      </c>
      <c r="D950">
        <v>140</v>
      </c>
      <c r="E950" t="s">
        <v>275</v>
      </c>
      <c r="F950">
        <v>63</v>
      </c>
      <c r="G950" t="s">
        <v>125</v>
      </c>
      <c r="H950">
        <v>257</v>
      </c>
    </row>
    <row r="951" spans="1:8" ht="15.75" customHeight="1" x14ac:dyDescent="0.25">
      <c r="A951">
        <v>949</v>
      </c>
      <c r="B951">
        <v>7</v>
      </c>
      <c r="C951" t="s">
        <v>274</v>
      </c>
      <c r="D951">
        <v>140</v>
      </c>
      <c r="E951" t="s">
        <v>275</v>
      </c>
      <c r="F951">
        <v>64</v>
      </c>
      <c r="G951" t="s">
        <v>127</v>
      </c>
      <c r="H951">
        <v>178</v>
      </c>
    </row>
    <row r="952" spans="1:8" ht="15.75" customHeight="1" x14ac:dyDescent="0.25">
      <c r="A952">
        <v>950</v>
      </c>
      <c r="B952">
        <v>7</v>
      </c>
      <c r="C952" t="s">
        <v>274</v>
      </c>
      <c r="D952">
        <v>140</v>
      </c>
      <c r="E952" t="s">
        <v>275</v>
      </c>
      <c r="F952">
        <v>65</v>
      </c>
      <c r="G952" t="s">
        <v>129</v>
      </c>
      <c r="H952">
        <v>131</v>
      </c>
    </row>
    <row r="953" spans="1:8" ht="15.75" customHeight="1" x14ac:dyDescent="0.25">
      <c r="A953">
        <v>951</v>
      </c>
      <c r="B953">
        <v>7</v>
      </c>
      <c r="C953" t="s">
        <v>274</v>
      </c>
      <c r="D953">
        <v>140</v>
      </c>
      <c r="E953" t="s">
        <v>275</v>
      </c>
      <c r="F953">
        <v>66</v>
      </c>
      <c r="G953" t="s">
        <v>131</v>
      </c>
      <c r="H953">
        <v>224</v>
      </c>
    </row>
    <row r="954" spans="1:8" ht="15.75" customHeight="1" x14ac:dyDescent="0.25">
      <c r="A954">
        <v>952</v>
      </c>
      <c r="B954">
        <v>7</v>
      </c>
      <c r="C954" t="s">
        <v>274</v>
      </c>
      <c r="D954">
        <v>140</v>
      </c>
      <c r="E954" t="s">
        <v>275</v>
      </c>
      <c r="F954">
        <v>67</v>
      </c>
      <c r="G954" t="s">
        <v>133</v>
      </c>
      <c r="H954">
        <v>156</v>
      </c>
    </row>
    <row r="955" spans="1:8" ht="15.75" customHeight="1" x14ac:dyDescent="0.25">
      <c r="A955">
        <v>953</v>
      </c>
      <c r="B955">
        <v>7</v>
      </c>
      <c r="C955" t="s">
        <v>274</v>
      </c>
      <c r="D955">
        <v>140</v>
      </c>
      <c r="E955" t="s">
        <v>275</v>
      </c>
      <c r="F955">
        <v>68</v>
      </c>
      <c r="G955" t="s">
        <v>135</v>
      </c>
      <c r="H955">
        <v>227</v>
      </c>
    </row>
    <row r="956" spans="1:8" ht="15.75" customHeight="1" x14ac:dyDescent="0.25">
      <c r="A956">
        <v>954</v>
      </c>
      <c r="B956">
        <v>7</v>
      </c>
      <c r="C956" t="s">
        <v>274</v>
      </c>
      <c r="D956">
        <v>140</v>
      </c>
      <c r="E956" t="s">
        <v>275</v>
      </c>
      <c r="F956">
        <v>69</v>
      </c>
      <c r="G956" t="s">
        <v>137</v>
      </c>
      <c r="H956">
        <v>233</v>
      </c>
    </row>
    <row r="957" spans="1:8" ht="15.75" customHeight="1" x14ac:dyDescent="0.25">
      <c r="A957">
        <v>955</v>
      </c>
      <c r="B957">
        <v>7</v>
      </c>
      <c r="C957" t="s">
        <v>274</v>
      </c>
      <c r="D957">
        <v>140</v>
      </c>
      <c r="E957" t="s">
        <v>275</v>
      </c>
      <c r="F957">
        <v>70</v>
      </c>
      <c r="G957" t="s">
        <v>139</v>
      </c>
      <c r="H957">
        <v>237</v>
      </c>
    </row>
    <row r="958" spans="1:8" ht="15.75" customHeight="1" x14ac:dyDescent="0.25">
      <c r="A958">
        <v>956</v>
      </c>
      <c r="B958">
        <v>7</v>
      </c>
      <c r="C958" t="s">
        <v>274</v>
      </c>
      <c r="D958">
        <v>140</v>
      </c>
      <c r="E958" t="s">
        <v>275</v>
      </c>
      <c r="F958">
        <v>71</v>
      </c>
      <c r="G958" t="s">
        <v>141</v>
      </c>
      <c r="H958">
        <v>226</v>
      </c>
    </row>
    <row r="959" spans="1:8" ht="15.75" customHeight="1" x14ac:dyDescent="0.25">
      <c r="A959">
        <v>957</v>
      </c>
      <c r="B959">
        <v>7</v>
      </c>
      <c r="C959" t="s">
        <v>274</v>
      </c>
      <c r="D959">
        <v>140</v>
      </c>
      <c r="E959" t="s">
        <v>275</v>
      </c>
      <c r="F959">
        <v>72</v>
      </c>
      <c r="G959" t="s">
        <v>143</v>
      </c>
      <c r="H959">
        <v>128</v>
      </c>
    </row>
    <row r="960" spans="1:8" ht="15.75" customHeight="1" x14ac:dyDescent="0.25">
      <c r="A960">
        <v>958</v>
      </c>
      <c r="B960">
        <v>7</v>
      </c>
      <c r="C960" t="s">
        <v>274</v>
      </c>
      <c r="D960">
        <v>140</v>
      </c>
      <c r="E960" t="s">
        <v>275</v>
      </c>
      <c r="F960">
        <v>73</v>
      </c>
      <c r="G960" t="s">
        <v>145</v>
      </c>
      <c r="H960">
        <v>263</v>
      </c>
    </row>
    <row r="961" spans="1:8" ht="15.75" customHeight="1" x14ac:dyDescent="0.25">
      <c r="A961">
        <v>959</v>
      </c>
      <c r="B961">
        <v>7</v>
      </c>
      <c r="C961" t="s">
        <v>274</v>
      </c>
      <c r="D961">
        <v>140</v>
      </c>
      <c r="E961" t="s">
        <v>275</v>
      </c>
      <c r="F961">
        <v>74</v>
      </c>
      <c r="G961" t="s">
        <v>147</v>
      </c>
      <c r="H961">
        <v>177</v>
      </c>
    </row>
    <row r="962" spans="1:8" ht="15.75" customHeight="1" x14ac:dyDescent="0.25">
      <c r="A962">
        <v>960</v>
      </c>
      <c r="B962">
        <v>7</v>
      </c>
      <c r="C962" t="s">
        <v>274</v>
      </c>
      <c r="D962">
        <v>140</v>
      </c>
      <c r="E962" t="s">
        <v>275</v>
      </c>
      <c r="F962">
        <v>75</v>
      </c>
      <c r="G962" t="s">
        <v>149</v>
      </c>
      <c r="H962">
        <v>180</v>
      </c>
    </row>
    <row r="963" spans="1:8" ht="15.75" customHeight="1" x14ac:dyDescent="0.25">
      <c r="A963">
        <v>961</v>
      </c>
      <c r="B963">
        <v>7</v>
      </c>
      <c r="C963" t="s">
        <v>274</v>
      </c>
      <c r="D963">
        <v>140</v>
      </c>
      <c r="E963" t="s">
        <v>275</v>
      </c>
      <c r="F963">
        <v>76</v>
      </c>
      <c r="G963" t="s">
        <v>151</v>
      </c>
      <c r="H963">
        <v>262</v>
      </c>
    </row>
    <row r="964" spans="1:8" ht="15.75" customHeight="1" x14ac:dyDescent="0.25">
      <c r="A964">
        <v>962</v>
      </c>
      <c r="B964">
        <v>7</v>
      </c>
      <c r="C964" t="s">
        <v>274</v>
      </c>
      <c r="D964">
        <v>140</v>
      </c>
      <c r="E964" t="s">
        <v>275</v>
      </c>
      <c r="F964">
        <v>77</v>
      </c>
      <c r="G964" t="s">
        <v>153</v>
      </c>
      <c r="H964">
        <v>207</v>
      </c>
    </row>
    <row r="965" spans="1:8" ht="15.75" customHeight="1" x14ac:dyDescent="0.25">
      <c r="A965">
        <v>963</v>
      </c>
      <c r="B965">
        <v>7</v>
      </c>
      <c r="C965" t="s">
        <v>274</v>
      </c>
      <c r="D965">
        <v>140</v>
      </c>
      <c r="E965" t="s">
        <v>275</v>
      </c>
      <c r="F965">
        <v>78</v>
      </c>
      <c r="G965" t="s">
        <v>155</v>
      </c>
      <c r="H965">
        <v>216</v>
      </c>
    </row>
    <row r="966" spans="1:8" ht="15.75" customHeight="1" x14ac:dyDescent="0.25">
      <c r="A966">
        <v>964</v>
      </c>
      <c r="B966">
        <v>7</v>
      </c>
      <c r="C966" t="s">
        <v>274</v>
      </c>
      <c r="D966">
        <v>140</v>
      </c>
      <c r="E966" t="s">
        <v>275</v>
      </c>
      <c r="F966">
        <v>79</v>
      </c>
      <c r="G966" t="s">
        <v>157</v>
      </c>
      <c r="H966">
        <v>213</v>
      </c>
    </row>
    <row r="967" spans="1:8" ht="15.75" customHeight="1" x14ac:dyDescent="0.25">
      <c r="A967">
        <v>965</v>
      </c>
      <c r="B967">
        <v>7</v>
      </c>
      <c r="C967" t="s">
        <v>274</v>
      </c>
      <c r="D967">
        <v>140</v>
      </c>
      <c r="E967" t="s">
        <v>275</v>
      </c>
      <c r="F967">
        <v>80</v>
      </c>
      <c r="G967" t="s">
        <v>159</v>
      </c>
      <c r="H967">
        <v>135</v>
      </c>
    </row>
    <row r="968" spans="1:8" ht="15.75" customHeight="1" x14ac:dyDescent="0.25">
      <c r="A968">
        <v>966</v>
      </c>
      <c r="B968">
        <v>7</v>
      </c>
      <c r="C968" t="s">
        <v>274</v>
      </c>
      <c r="D968">
        <v>140</v>
      </c>
      <c r="E968" t="s">
        <v>275</v>
      </c>
      <c r="F968">
        <v>81</v>
      </c>
      <c r="G968" t="s">
        <v>161</v>
      </c>
      <c r="H968">
        <v>245</v>
      </c>
    </row>
    <row r="969" spans="1:8" ht="15.75" customHeight="1" x14ac:dyDescent="0.25">
      <c r="A969">
        <v>967</v>
      </c>
      <c r="B969">
        <v>7</v>
      </c>
      <c r="C969" t="s">
        <v>274</v>
      </c>
      <c r="D969">
        <v>140</v>
      </c>
      <c r="E969" t="s">
        <v>275</v>
      </c>
      <c r="F969">
        <v>82</v>
      </c>
      <c r="G969" t="s">
        <v>162</v>
      </c>
      <c r="H969">
        <v>272</v>
      </c>
    </row>
    <row r="970" spans="1:8" ht="15.75" customHeight="1" x14ac:dyDescent="0.25">
      <c r="A970">
        <v>968</v>
      </c>
      <c r="B970">
        <v>7</v>
      </c>
      <c r="C970" t="s">
        <v>274</v>
      </c>
      <c r="D970">
        <v>140</v>
      </c>
      <c r="E970" t="s">
        <v>275</v>
      </c>
      <c r="F970">
        <v>83</v>
      </c>
      <c r="G970" t="s">
        <v>164</v>
      </c>
      <c r="H970">
        <v>680</v>
      </c>
    </row>
    <row r="971" spans="1:8" ht="15.75" customHeight="1" x14ac:dyDescent="0.25">
      <c r="A971">
        <v>969</v>
      </c>
      <c r="B971">
        <v>7</v>
      </c>
      <c r="C971" t="s">
        <v>274</v>
      </c>
      <c r="D971">
        <v>140</v>
      </c>
      <c r="E971" t="s">
        <v>275</v>
      </c>
      <c r="F971">
        <v>84</v>
      </c>
      <c r="G971" t="s">
        <v>166</v>
      </c>
      <c r="H971">
        <v>681</v>
      </c>
    </row>
    <row r="972" spans="1:8" ht="15.75" customHeight="1" x14ac:dyDescent="0.25">
      <c r="A972">
        <v>970</v>
      </c>
      <c r="B972">
        <v>7</v>
      </c>
      <c r="C972" t="s">
        <v>274</v>
      </c>
      <c r="D972">
        <v>140</v>
      </c>
      <c r="E972" t="s">
        <v>275</v>
      </c>
      <c r="F972">
        <v>85</v>
      </c>
      <c r="G972" t="s">
        <v>168</v>
      </c>
      <c r="H972">
        <v>226</v>
      </c>
    </row>
    <row r="973" spans="1:8" ht="15.75" customHeight="1" x14ac:dyDescent="0.25">
      <c r="A973">
        <v>971</v>
      </c>
      <c r="B973">
        <v>7</v>
      </c>
      <c r="C973" t="s">
        <v>274</v>
      </c>
      <c r="D973">
        <v>140</v>
      </c>
      <c r="E973" t="s">
        <v>275</v>
      </c>
      <c r="F973">
        <v>86</v>
      </c>
      <c r="G973" t="s">
        <v>170</v>
      </c>
      <c r="H973">
        <v>226</v>
      </c>
    </row>
    <row r="974" spans="1:8" ht="15.75" customHeight="1" x14ac:dyDescent="0.25">
      <c r="A974">
        <v>972</v>
      </c>
      <c r="B974">
        <v>7</v>
      </c>
      <c r="C974" t="s">
        <v>274</v>
      </c>
      <c r="D974">
        <v>140</v>
      </c>
      <c r="E974" t="s">
        <v>275</v>
      </c>
      <c r="F974">
        <v>87</v>
      </c>
      <c r="G974" t="s">
        <v>171</v>
      </c>
      <c r="H974">
        <v>271</v>
      </c>
    </row>
    <row r="975" spans="1:8" ht="15.75" customHeight="1" x14ac:dyDescent="0.25">
      <c r="A975">
        <v>973</v>
      </c>
      <c r="B975">
        <v>7</v>
      </c>
      <c r="C975" t="s">
        <v>274</v>
      </c>
      <c r="D975">
        <v>140</v>
      </c>
      <c r="E975" t="s">
        <v>275</v>
      </c>
      <c r="F975">
        <v>88</v>
      </c>
      <c r="G975" t="s">
        <v>173</v>
      </c>
      <c r="H975">
        <v>1234</v>
      </c>
    </row>
    <row r="976" spans="1:8" ht="15.75" customHeight="1" x14ac:dyDescent="0.25">
      <c r="A976">
        <v>974</v>
      </c>
      <c r="B976">
        <v>7</v>
      </c>
      <c r="C976" t="s">
        <v>274</v>
      </c>
      <c r="D976">
        <v>140</v>
      </c>
      <c r="E976" t="s">
        <v>275</v>
      </c>
      <c r="F976">
        <v>89</v>
      </c>
      <c r="G976" t="s">
        <v>175</v>
      </c>
      <c r="H976">
        <v>1017</v>
      </c>
    </row>
    <row r="977" spans="1:8" ht="15.75" customHeight="1" x14ac:dyDescent="0.25">
      <c r="A977">
        <v>975</v>
      </c>
      <c r="B977">
        <v>7</v>
      </c>
      <c r="C977" t="s">
        <v>274</v>
      </c>
      <c r="D977">
        <v>140</v>
      </c>
      <c r="E977" t="s">
        <v>275</v>
      </c>
      <c r="F977">
        <v>90</v>
      </c>
      <c r="G977" t="s">
        <v>177</v>
      </c>
      <c r="H977">
        <v>454</v>
      </c>
    </row>
    <row r="978" spans="1:8" ht="15.75" customHeight="1" x14ac:dyDescent="0.25">
      <c r="A978">
        <v>976</v>
      </c>
      <c r="B978">
        <v>7</v>
      </c>
      <c r="C978" t="s">
        <v>274</v>
      </c>
      <c r="D978">
        <v>140</v>
      </c>
      <c r="E978" t="s">
        <v>275</v>
      </c>
      <c r="F978">
        <v>91</v>
      </c>
      <c r="G978" t="s">
        <v>179</v>
      </c>
      <c r="H978">
        <v>1013</v>
      </c>
    </row>
    <row r="979" spans="1:8" ht="15.75" customHeight="1" x14ac:dyDescent="0.25">
      <c r="A979">
        <v>977</v>
      </c>
      <c r="B979">
        <v>7</v>
      </c>
      <c r="C979" t="s">
        <v>274</v>
      </c>
      <c r="D979">
        <v>140</v>
      </c>
      <c r="E979" t="s">
        <v>275</v>
      </c>
      <c r="F979">
        <v>92</v>
      </c>
      <c r="G979" t="s">
        <v>181</v>
      </c>
      <c r="H979">
        <v>1234</v>
      </c>
    </row>
    <row r="980" spans="1:8" ht="15.75" customHeight="1" x14ac:dyDescent="0.25">
      <c r="A980">
        <v>978</v>
      </c>
      <c r="B980">
        <v>7</v>
      </c>
      <c r="C980" t="s">
        <v>274</v>
      </c>
      <c r="D980">
        <v>140</v>
      </c>
      <c r="E980" t="s">
        <v>275</v>
      </c>
      <c r="F980">
        <v>93</v>
      </c>
      <c r="G980" t="s">
        <v>183</v>
      </c>
      <c r="H980">
        <v>1951</v>
      </c>
    </row>
    <row r="981" spans="1:8" ht="15.75" customHeight="1" x14ac:dyDescent="0.25">
      <c r="A981">
        <v>979</v>
      </c>
      <c r="B981">
        <v>7</v>
      </c>
      <c r="C981" t="s">
        <v>274</v>
      </c>
      <c r="D981">
        <v>140</v>
      </c>
      <c r="E981" t="s">
        <v>275</v>
      </c>
      <c r="F981">
        <v>94</v>
      </c>
      <c r="G981" t="s">
        <v>184</v>
      </c>
      <c r="H981">
        <v>328</v>
      </c>
    </row>
    <row r="982" spans="1:8" ht="15.75" customHeight="1" x14ac:dyDescent="0.25">
      <c r="A982">
        <v>980</v>
      </c>
      <c r="B982">
        <v>7</v>
      </c>
      <c r="C982" t="s">
        <v>274</v>
      </c>
      <c r="D982">
        <v>140</v>
      </c>
      <c r="E982" t="s">
        <v>275</v>
      </c>
      <c r="F982">
        <v>95</v>
      </c>
      <c r="G982" t="s">
        <v>186</v>
      </c>
      <c r="H982">
        <v>152</v>
      </c>
    </row>
    <row r="983" spans="1:8" ht="15.75" customHeight="1" x14ac:dyDescent="0.25">
      <c r="A983">
        <v>981</v>
      </c>
      <c r="B983">
        <v>7</v>
      </c>
      <c r="C983" t="s">
        <v>274</v>
      </c>
      <c r="D983">
        <v>140</v>
      </c>
      <c r="E983" t="s">
        <v>275</v>
      </c>
      <c r="F983">
        <v>96</v>
      </c>
      <c r="G983" t="s">
        <v>188</v>
      </c>
      <c r="H983">
        <v>228</v>
      </c>
    </row>
    <row r="984" spans="1:8" ht="15.75" customHeight="1" x14ac:dyDescent="0.25">
      <c r="A984">
        <v>982</v>
      </c>
      <c r="B984">
        <v>7</v>
      </c>
      <c r="C984" t="s">
        <v>274</v>
      </c>
      <c r="D984">
        <v>140</v>
      </c>
      <c r="E984" t="s">
        <v>275</v>
      </c>
      <c r="F984">
        <v>97</v>
      </c>
      <c r="G984" t="s">
        <v>190</v>
      </c>
      <c r="H984">
        <v>263</v>
      </c>
    </row>
    <row r="985" spans="1:8" ht="15.75" customHeight="1" x14ac:dyDescent="0.25">
      <c r="A985">
        <v>983</v>
      </c>
      <c r="B985">
        <v>7</v>
      </c>
      <c r="C985" t="s">
        <v>274</v>
      </c>
      <c r="D985">
        <v>140</v>
      </c>
      <c r="E985" t="s">
        <v>275</v>
      </c>
      <c r="F985">
        <v>98</v>
      </c>
      <c r="G985" t="s">
        <v>192</v>
      </c>
      <c r="H985">
        <v>155</v>
      </c>
    </row>
    <row r="986" spans="1:8" ht="15.75" customHeight="1" x14ac:dyDescent="0.25">
      <c r="A986">
        <v>984</v>
      </c>
      <c r="B986">
        <v>7</v>
      </c>
      <c r="C986" t="s">
        <v>274</v>
      </c>
      <c r="D986">
        <v>140</v>
      </c>
      <c r="E986" t="s">
        <v>275</v>
      </c>
      <c r="F986">
        <v>99</v>
      </c>
      <c r="G986" t="s">
        <v>194</v>
      </c>
      <c r="H986">
        <v>152</v>
      </c>
    </row>
    <row r="987" spans="1:8" ht="15.75" customHeight="1" x14ac:dyDescent="0.25">
      <c r="A987">
        <v>985</v>
      </c>
      <c r="B987">
        <v>7</v>
      </c>
      <c r="C987" t="s">
        <v>274</v>
      </c>
      <c r="D987">
        <v>140</v>
      </c>
      <c r="E987" t="s">
        <v>275</v>
      </c>
      <c r="F987">
        <v>100</v>
      </c>
      <c r="G987" t="s">
        <v>196</v>
      </c>
      <c r="H987">
        <v>166</v>
      </c>
    </row>
    <row r="988" spans="1:8" ht="15.75" customHeight="1" x14ac:dyDescent="0.25">
      <c r="A988">
        <v>986</v>
      </c>
      <c r="B988">
        <v>7</v>
      </c>
      <c r="C988" t="s">
        <v>274</v>
      </c>
      <c r="D988">
        <v>140</v>
      </c>
      <c r="E988" t="s">
        <v>275</v>
      </c>
      <c r="F988">
        <v>101</v>
      </c>
      <c r="G988" t="s">
        <v>198</v>
      </c>
      <c r="H988">
        <v>798</v>
      </c>
    </row>
    <row r="989" spans="1:8" ht="15.75" customHeight="1" x14ac:dyDescent="0.25">
      <c r="A989">
        <v>987</v>
      </c>
      <c r="B989">
        <v>7</v>
      </c>
      <c r="C989" t="s">
        <v>274</v>
      </c>
      <c r="D989">
        <v>140</v>
      </c>
      <c r="E989" t="s">
        <v>275</v>
      </c>
      <c r="F989">
        <v>102</v>
      </c>
      <c r="G989" t="s">
        <v>200</v>
      </c>
      <c r="H989">
        <v>213</v>
      </c>
    </row>
    <row r="990" spans="1:8" ht="15.75" customHeight="1" x14ac:dyDescent="0.25">
      <c r="A990">
        <v>988</v>
      </c>
      <c r="B990">
        <v>7</v>
      </c>
      <c r="C990" t="s">
        <v>274</v>
      </c>
      <c r="D990">
        <v>140</v>
      </c>
      <c r="E990" t="s">
        <v>275</v>
      </c>
      <c r="F990">
        <v>103</v>
      </c>
      <c r="G990" t="s">
        <v>202</v>
      </c>
      <c r="H990">
        <v>217</v>
      </c>
    </row>
    <row r="991" spans="1:8" ht="15.75" customHeight="1" x14ac:dyDescent="0.25">
      <c r="A991">
        <v>989</v>
      </c>
      <c r="B991">
        <v>7</v>
      </c>
      <c r="C991" t="s">
        <v>274</v>
      </c>
      <c r="D991">
        <v>140</v>
      </c>
      <c r="E991" t="s">
        <v>275</v>
      </c>
      <c r="F991">
        <v>106</v>
      </c>
      <c r="G991" t="s">
        <v>206</v>
      </c>
      <c r="H991">
        <v>213</v>
      </c>
    </row>
    <row r="992" spans="1:8" ht="15.75" customHeight="1" x14ac:dyDescent="0.25">
      <c r="A992">
        <v>990</v>
      </c>
      <c r="B992">
        <v>7</v>
      </c>
      <c r="C992" t="s">
        <v>274</v>
      </c>
      <c r="D992">
        <v>140</v>
      </c>
      <c r="E992" t="s">
        <v>275</v>
      </c>
      <c r="F992">
        <v>107</v>
      </c>
      <c r="G992" t="s">
        <v>208</v>
      </c>
      <c r="H992">
        <v>321</v>
      </c>
    </row>
    <row r="993" spans="1:8" ht="15.75" customHeight="1" x14ac:dyDescent="0.25">
      <c r="A993">
        <v>991</v>
      </c>
      <c r="B993">
        <v>7</v>
      </c>
      <c r="C993" t="s">
        <v>274</v>
      </c>
      <c r="D993">
        <v>140</v>
      </c>
      <c r="E993" t="s">
        <v>275</v>
      </c>
      <c r="F993">
        <v>108</v>
      </c>
      <c r="G993" t="s">
        <v>210</v>
      </c>
      <c r="H993">
        <v>826</v>
      </c>
    </row>
    <row r="994" spans="1:8" ht="15.75" customHeight="1" x14ac:dyDescent="0.25">
      <c r="A994">
        <v>992</v>
      </c>
      <c r="B994">
        <v>7</v>
      </c>
      <c r="C994" t="s">
        <v>274</v>
      </c>
      <c r="D994">
        <v>140</v>
      </c>
      <c r="E994" t="s">
        <v>275</v>
      </c>
      <c r="F994">
        <v>110</v>
      </c>
      <c r="G994" t="s">
        <v>213</v>
      </c>
      <c r="H994">
        <v>593</v>
      </c>
    </row>
    <row r="995" spans="1:8" ht="15.75" customHeight="1" x14ac:dyDescent="0.25">
      <c r="A995">
        <v>993</v>
      </c>
      <c r="B995">
        <v>7</v>
      </c>
      <c r="C995" t="s">
        <v>274</v>
      </c>
      <c r="D995">
        <v>140</v>
      </c>
      <c r="E995" t="s">
        <v>275</v>
      </c>
      <c r="F995">
        <v>111</v>
      </c>
      <c r="G995" t="s">
        <v>215</v>
      </c>
      <c r="H995">
        <v>639</v>
      </c>
    </row>
    <row r="996" spans="1:8" ht="15.75" customHeight="1" x14ac:dyDescent="0.25">
      <c r="A996">
        <v>994</v>
      </c>
      <c r="B996">
        <v>7</v>
      </c>
      <c r="C996" t="s">
        <v>274</v>
      </c>
      <c r="D996">
        <v>140</v>
      </c>
      <c r="E996" t="s">
        <v>275</v>
      </c>
      <c r="F996">
        <v>112</v>
      </c>
      <c r="G996" t="s">
        <v>217</v>
      </c>
      <c r="H996">
        <v>611</v>
      </c>
    </row>
    <row r="997" spans="1:8" ht="15.75" customHeight="1" x14ac:dyDescent="0.25">
      <c r="A997">
        <v>995</v>
      </c>
      <c r="B997">
        <v>7</v>
      </c>
      <c r="C997" t="s">
        <v>274</v>
      </c>
      <c r="D997">
        <v>140</v>
      </c>
      <c r="E997" t="s">
        <v>275</v>
      </c>
      <c r="F997">
        <v>113</v>
      </c>
      <c r="G997" t="s">
        <v>219</v>
      </c>
      <c r="H997">
        <v>622</v>
      </c>
    </row>
    <row r="998" spans="1:8" ht="15.75" customHeight="1" x14ac:dyDescent="0.25">
      <c r="A998">
        <v>996</v>
      </c>
      <c r="B998">
        <v>7</v>
      </c>
      <c r="C998" t="s">
        <v>274</v>
      </c>
      <c r="D998">
        <v>140</v>
      </c>
      <c r="E998" t="s">
        <v>275</v>
      </c>
      <c r="F998">
        <v>114</v>
      </c>
      <c r="G998" t="s">
        <v>221</v>
      </c>
      <c r="H998">
        <v>214</v>
      </c>
    </row>
    <row r="999" spans="1:8" ht="15.75" customHeight="1" x14ac:dyDescent="0.25">
      <c r="A999">
        <v>997</v>
      </c>
      <c r="B999">
        <v>7</v>
      </c>
      <c r="C999" t="s">
        <v>274</v>
      </c>
      <c r="D999">
        <v>140</v>
      </c>
      <c r="E999" t="s">
        <v>275</v>
      </c>
      <c r="F999">
        <v>116</v>
      </c>
      <c r="G999" t="s">
        <v>224</v>
      </c>
      <c r="H999">
        <v>214</v>
      </c>
    </row>
    <row r="1000" spans="1:8" ht="15.75" customHeight="1" x14ac:dyDescent="0.25">
      <c r="A1000">
        <v>998</v>
      </c>
      <c r="B1000">
        <v>7</v>
      </c>
      <c r="C1000" t="s">
        <v>274</v>
      </c>
      <c r="D1000">
        <v>140</v>
      </c>
      <c r="E1000" t="s">
        <v>275</v>
      </c>
      <c r="F1000">
        <v>117</v>
      </c>
      <c r="G1000" t="s">
        <v>226</v>
      </c>
      <c r="H1000">
        <v>213</v>
      </c>
    </row>
    <row r="1001" spans="1:8" ht="15.75" customHeight="1" x14ac:dyDescent="0.25">
      <c r="A1001">
        <v>999</v>
      </c>
      <c r="B1001">
        <v>7</v>
      </c>
      <c r="C1001" t="s">
        <v>274</v>
      </c>
      <c r="D1001">
        <v>140</v>
      </c>
      <c r="E1001" t="s">
        <v>275</v>
      </c>
      <c r="F1001">
        <v>118</v>
      </c>
      <c r="G1001" t="s">
        <v>228</v>
      </c>
      <c r="H1001">
        <v>213</v>
      </c>
    </row>
    <row r="1002" spans="1:8" ht="15.75" customHeight="1" x14ac:dyDescent="0.25">
      <c r="A1002">
        <v>1000</v>
      </c>
      <c r="B1002">
        <v>7</v>
      </c>
      <c r="C1002" t="s">
        <v>274</v>
      </c>
      <c r="D1002">
        <v>140</v>
      </c>
      <c r="E1002" t="s">
        <v>275</v>
      </c>
      <c r="F1002">
        <v>119</v>
      </c>
      <c r="G1002" t="s">
        <v>230</v>
      </c>
      <c r="H1002">
        <v>213</v>
      </c>
    </row>
    <row r="1003" spans="1:8" ht="15.75" customHeight="1" x14ac:dyDescent="0.25">
      <c r="A1003">
        <v>1001</v>
      </c>
      <c r="B1003">
        <v>7</v>
      </c>
      <c r="C1003" t="s">
        <v>274</v>
      </c>
      <c r="D1003">
        <v>140</v>
      </c>
      <c r="E1003" t="s">
        <v>275</v>
      </c>
      <c r="F1003">
        <v>120</v>
      </c>
      <c r="G1003" t="s">
        <v>232</v>
      </c>
      <c r="H1003">
        <v>214</v>
      </c>
    </row>
    <row r="1004" spans="1:8" ht="15.75" customHeight="1" x14ac:dyDescent="0.25">
      <c r="A1004">
        <v>1002</v>
      </c>
      <c r="B1004">
        <v>7</v>
      </c>
      <c r="C1004" t="s">
        <v>274</v>
      </c>
      <c r="D1004">
        <v>140</v>
      </c>
      <c r="E1004" t="s">
        <v>275</v>
      </c>
      <c r="F1004">
        <v>121</v>
      </c>
      <c r="G1004" t="s">
        <v>233</v>
      </c>
      <c r="H1004">
        <v>1082</v>
      </c>
    </row>
    <row r="1005" spans="1:8" ht="15.75" customHeight="1" x14ac:dyDescent="0.25">
      <c r="A1005">
        <v>1003</v>
      </c>
      <c r="B1005">
        <v>7</v>
      </c>
      <c r="C1005" t="s">
        <v>274</v>
      </c>
      <c r="D1005">
        <v>140</v>
      </c>
      <c r="E1005" t="s">
        <v>275</v>
      </c>
      <c r="F1005">
        <v>122</v>
      </c>
      <c r="G1005" t="s">
        <v>235</v>
      </c>
      <c r="H1005">
        <v>249</v>
      </c>
    </row>
    <row r="1006" spans="1:8" ht="15.75" customHeight="1" x14ac:dyDescent="0.25">
      <c r="A1006">
        <v>1004</v>
      </c>
      <c r="B1006">
        <v>7</v>
      </c>
      <c r="C1006" t="s">
        <v>274</v>
      </c>
      <c r="D1006">
        <v>140</v>
      </c>
      <c r="E1006" t="s">
        <v>275</v>
      </c>
      <c r="F1006">
        <v>123</v>
      </c>
      <c r="G1006" t="s">
        <v>237</v>
      </c>
      <c r="H1006">
        <v>252</v>
      </c>
    </row>
    <row r="1007" spans="1:8" ht="15.75" customHeight="1" x14ac:dyDescent="0.25">
      <c r="A1007">
        <v>1005</v>
      </c>
      <c r="B1007">
        <v>7</v>
      </c>
      <c r="C1007" t="s">
        <v>274</v>
      </c>
      <c r="D1007">
        <v>140</v>
      </c>
      <c r="E1007" t="s">
        <v>275</v>
      </c>
      <c r="F1007">
        <v>124</v>
      </c>
      <c r="G1007" t="s">
        <v>239</v>
      </c>
      <c r="H1007">
        <v>253</v>
      </c>
    </row>
    <row r="1008" spans="1:8" ht="15.75" customHeight="1" x14ac:dyDescent="0.25">
      <c r="A1008">
        <v>1006</v>
      </c>
      <c r="B1008">
        <v>7</v>
      </c>
      <c r="C1008" t="s">
        <v>274</v>
      </c>
      <c r="D1008">
        <v>140</v>
      </c>
      <c r="E1008" t="s">
        <v>275</v>
      </c>
      <c r="F1008">
        <v>125</v>
      </c>
      <c r="G1008" t="s">
        <v>241</v>
      </c>
      <c r="H1008">
        <v>212</v>
      </c>
    </row>
    <row r="1009" spans="1:8" ht="15.75" customHeight="1" x14ac:dyDescent="0.25">
      <c r="A1009">
        <v>1007</v>
      </c>
      <c r="B1009">
        <v>7</v>
      </c>
      <c r="C1009" t="s">
        <v>274</v>
      </c>
      <c r="D1009">
        <v>140</v>
      </c>
      <c r="E1009" t="s">
        <v>275</v>
      </c>
      <c r="F1009">
        <v>126</v>
      </c>
      <c r="G1009" t="s">
        <v>243</v>
      </c>
      <c r="H1009">
        <v>210</v>
      </c>
    </row>
    <row r="1010" spans="1:8" ht="15.75" customHeight="1" x14ac:dyDescent="0.25">
      <c r="A1010">
        <v>1008</v>
      </c>
      <c r="B1010">
        <v>7</v>
      </c>
      <c r="C1010" t="s">
        <v>274</v>
      </c>
      <c r="D1010">
        <v>140</v>
      </c>
      <c r="E1010" t="s">
        <v>275</v>
      </c>
      <c r="F1010">
        <v>127</v>
      </c>
      <c r="G1010" t="s">
        <v>245</v>
      </c>
      <c r="H1010">
        <v>213</v>
      </c>
    </row>
    <row r="1011" spans="1:8" ht="15.75" customHeight="1" x14ac:dyDescent="0.25">
      <c r="A1011">
        <v>1009</v>
      </c>
      <c r="B1011">
        <v>7</v>
      </c>
      <c r="C1011" t="s">
        <v>274</v>
      </c>
      <c r="D1011">
        <v>140</v>
      </c>
      <c r="E1011" t="s">
        <v>275</v>
      </c>
      <c r="F1011">
        <v>128</v>
      </c>
      <c r="G1011" t="s">
        <v>247</v>
      </c>
      <c r="H1011">
        <v>211</v>
      </c>
    </row>
    <row r="1012" spans="1:8" ht="15.75" customHeight="1" x14ac:dyDescent="0.25">
      <c r="A1012">
        <v>1010</v>
      </c>
      <c r="B1012">
        <v>7</v>
      </c>
      <c r="C1012" t="s">
        <v>274</v>
      </c>
      <c r="D1012">
        <v>140</v>
      </c>
      <c r="E1012" t="s">
        <v>275</v>
      </c>
      <c r="F1012">
        <v>129</v>
      </c>
      <c r="G1012" t="s">
        <v>249</v>
      </c>
      <c r="H1012">
        <v>230</v>
      </c>
    </row>
    <row r="1013" spans="1:8" ht="15.75" customHeight="1" x14ac:dyDescent="0.25">
      <c r="A1013">
        <v>1011</v>
      </c>
      <c r="B1013">
        <v>7</v>
      </c>
      <c r="C1013" t="s">
        <v>274</v>
      </c>
      <c r="D1013">
        <v>140</v>
      </c>
      <c r="E1013" t="s">
        <v>275</v>
      </c>
      <c r="F1013">
        <v>130</v>
      </c>
      <c r="G1013" t="s">
        <v>251</v>
      </c>
      <c r="H1013">
        <v>220</v>
      </c>
    </row>
    <row r="1014" spans="1:8" ht="15.75" customHeight="1" x14ac:dyDescent="0.25">
      <c r="A1014">
        <v>1012</v>
      </c>
      <c r="B1014">
        <v>7</v>
      </c>
      <c r="C1014" t="s">
        <v>274</v>
      </c>
      <c r="D1014">
        <v>140</v>
      </c>
      <c r="E1014" t="s">
        <v>275</v>
      </c>
      <c r="F1014">
        <v>131</v>
      </c>
      <c r="G1014" t="s">
        <v>253</v>
      </c>
      <c r="H1014">
        <v>180</v>
      </c>
    </row>
    <row r="1015" spans="1:8" ht="15.75" customHeight="1" x14ac:dyDescent="0.25">
      <c r="A1015">
        <v>1013</v>
      </c>
      <c r="B1015">
        <v>7</v>
      </c>
      <c r="C1015" t="s">
        <v>274</v>
      </c>
      <c r="D1015">
        <v>140</v>
      </c>
      <c r="E1015" t="s">
        <v>275</v>
      </c>
      <c r="F1015">
        <v>132</v>
      </c>
      <c r="G1015" t="s">
        <v>328</v>
      </c>
      <c r="H1015">
        <v>184</v>
      </c>
    </row>
    <row r="1016" spans="1:8" ht="15.75" customHeight="1" x14ac:dyDescent="0.25">
      <c r="A1016">
        <v>1014</v>
      </c>
      <c r="B1016">
        <v>7</v>
      </c>
      <c r="C1016" t="s">
        <v>274</v>
      </c>
      <c r="D1016">
        <v>140</v>
      </c>
      <c r="E1016" t="s">
        <v>275</v>
      </c>
      <c r="F1016">
        <v>133</v>
      </c>
      <c r="G1016" t="s">
        <v>330</v>
      </c>
      <c r="H1016">
        <v>184</v>
      </c>
    </row>
    <row r="1017" spans="1:8" ht="15.75" customHeight="1" x14ac:dyDescent="0.25">
      <c r="A1017">
        <v>1015</v>
      </c>
      <c r="B1017">
        <v>7</v>
      </c>
      <c r="C1017" t="s">
        <v>274</v>
      </c>
      <c r="D1017">
        <v>140</v>
      </c>
      <c r="E1017" t="s">
        <v>275</v>
      </c>
      <c r="F1017">
        <v>134</v>
      </c>
      <c r="G1017" t="s">
        <v>332</v>
      </c>
      <c r="H1017">
        <v>372</v>
      </c>
    </row>
    <row r="1018" spans="1:8" ht="15.75" customHeight="1" x14ac:dyDescent="0.25">
      <c r="A1018">
        <v>1016</v>
      </c>
      <c r="B1018">
        <v>7</v>
      </c>
      <c r="C1018" t="s">
        <v>274</v>
      </c>
      <c r="D1018">
        <v>140</v>
      </c>
      <c r="E1018" t="s">
        <v>275</v>
      </c>
      <c r="F1018">
        <v>135</v>
      </c>
      <c r="G1018" t="s">
        <v>334</v>
      </c>
      <c r="H1018">
        <v>372</v>
      </c>
    </row>
    <row r="1019" spans="1:8" ht="15.75" customHeight="1" x14ac:dyDescent="0.25">
      <c r="A1019">
        <v>1017</v>
      </c>
      <c r="B1019">
        <v>7</v>
      </c>
      <c r="C1019" t="s">
        <v>274</v>
      </c>
      <c r="D1019">
        <v>140</v>
      </c>
      <c r="E1019" t="s">
        <v>275</v>
      </c>
      <c r="F1019">
        <v>136</v>
      </c>
      <c r="G1019" t="s">
        <v>336</v>
      </c>
      <c r="H1019">
        <v>334</v>
      </c>
    </row>
    <row r="1020" spans="1:8" ht="15.75" customHeight="1" x14ac:dyDescent="0.25">
      <c r="A1020">
        <v>1018</v>
      </c>
      <c r="B1020">
        <v>7</v>
      </c>
      <c r="C1020" t="s">
        <v>274</v>
      </c>
      <c r="D1020">
        <v>140</v>
      </c>
      <c r="E1020" t="s">
        <v>275</v>
      </c>
      <c r="F1020">
        <v>137</v>
      </c>
      <c r="G1020" t="s">
        <v>338</v>
      </c>
      <c r="H1020">
        <v>335</v>
      </c>
    </row>
    <row r="1021" spans="1:8" ht="15.75" customHeight="1" x14ac:dyDescent="0.25">
      <c r="A1021">
        <v>1019</v>
      </c>
      <c r="B1021">
        <v>7</v>
      </c>
      <c r="C1021" t="s">
        <v>274</v>
      </c>
      <c r="D1021">
        <v>140</v>
      </c>
      <c r="E1021" t="s">
        <v>275</v>
      </c>
      <c r="F1021">
        <v>138</v>
      </c>
      <c r="G1021" t="s">
        <v>340</v>
      </c>
      <c r="H1021">
        <v>329</v>
      </c>
    </row>
    <row r="1022" spans="1:8" ht="15.75" customHeight="1" x14ac:dyDescent="0.25">
      <c r="A1022">
        <v>1020</v>
      </c>
      <c r="B1022">
        <v>7</v>
      </c>
      <c r="C1022" t="s">
        <v>274</v>
      </c>
      <c r="D1022">
        <v>140</v>
      </c>
      <c r="E1022" t="s">
        <v>275</v>
      </c>
      <c r="F1022">
        <v>139</v>
      </c>
      <c r="G1022" t="s">
        <v>342</v>
      </c>
      <c r="H1022">
        <v>272</v>
      </c>
    </row>
    <row r="1023" spans="1:8" ht="15.75" customHeight="1" x14ac:dyDescent="0.25">
      <c r="A1023">
        <v>1021</v>
      </c>
      <c r="B1023">
        <v>7</v>
      </c>
      <c r="C1023" t="s">
        <v>274</v>
      </c>
      <c r="D1023">
        <v>140</v>
      </c>
      <c r="E1023" t="s">
        <v>275</v>
      </c>
      <c r="F1023">
        <v>140</v>
      </c>
      <c r="G1023" t="s">
        <v>344</v>
      </c>
      <c r="H1023">
        <v>271</v>
      </c>
    </row>
    <row r="1024" spans="1:8" ht="15.75" customHeight="1" x14ac:dyDescent="0.25">
      <c r="A1024">
        <v>1022</v>
      </c>
      <c r="B1024">
        <v>7</v>
      </c>
      <c r="C1024" t="s">
        <v>274</v>
      </c>
      <c r="D1024">
        <v>140</v>
      </c>
      <c r="E1024" t="s">
        <v>275</v>
      </c>
      <c r="F1024">
        <v>141</v>
      </c>
      <c r="G1024" t="s">
        <v>346</v>
      </c>
      <c r="H1024">
        <v>1082</v>
      </c>
    </row>
    <row r="1025" spans="1:8" ht="15.75" customHeight="1" x14ac:dyDescent="0.25">
      <c r="A1025">
        <v>1023</v>
      </c>
      <c r="B1025">
        <v>7</v>
      </c>
      <c r="C1025" t="s">
        <v>274</v>
      </c>
      <c r="D1025">
        <v>140</v>
      </c>
      <c r="E1025" t="s">
        <v>275</v>
      </c>
      <c r="F1025">
        <v>142</v>
      </c>
      <c r="G1025" t="s">
        <v>222</v>
      </c>
      <c r="H1025">
        <v>405</v>
      </c>
    </row>
    <row r="1026" spans="1:8" ht="15.75" customHeight="1" x14ac:dyDescent="0.25">
      <c r="A1026">
        <v>1024</v>
      </c>
      <c r="B1026">
        <v>7</v>
      </c>
      <c r="C1026" t="s">
        <v>274</v>
      </c>
      <c r="D1026">
        <v>140</v>
      </c>
      <c r="E1026" t="s">
        <v>275</v>
      </c>
      <c r="F1026">
        <v>143</v>
      </c>
      <c r="G1026" t="s">
        <v>349</v>
      </c>
      <c r="H1026">
        <v>405</v>
      </c>
    </row>
    <row r="1027" spans="1:8" ht="15.75" customHeight="1" x14ac:dyDescent="0.25">
      <c r="A1027">
        <v>1025</v>
      </c>
      <c r="B1027">
        <v>7</v>
      </c>
      <c r="C1027" t="s">
        <v>274</v>
      </c>
      <c r="D1027">
        <v>140</v>
      </c>
      <c r="E1027" t="s">
        <v>275</v>
      </c>
      <c r="F1027">
        <v>144</v>
      </c>
      <c r="G1027" t="s">
        <v>351</v>
      </c>
      <c r="H1027">
        <v>405</v>
      </c>
    </row>
    <row r="1028" spans="1:8" ht="15.75" customHeight="1" x14ac:dyDescent="0.25">
      <c r="A1028">
        <v>1026</v>
      </c>
      <c r="B1028">
        <v>7</v>
      </c>
      <c r="C1028" t="s">
        <v>274</v>
      </c>
      <c r="D1028">
        <v>140</v>
      </c>
      <c r="E1028" t="s">
        <v>275</v>
      </c>
      <c r="F1028">
        <v>145</v>
      </c>
      <c r="G1028" t="s">
        <v>353</v>
      </c>
      <c r="H1028">
        <v>405</v>
      </c>
    </row>
    <row r="1029" spans="1:8" ht="15.75" customHeight="1" x14ac:dyDescent="0.25">
      <c r="A1029">
        <v>1027</v>
      </c>
      <c r="B1029">
        <v>7</v>
      </c>
      <c r="C1029" t="s">
        <v>274</v>
      </c>
      <c r="D1029">
        <v>140</v>
      </c>
      <c r="E1029" t="s">
        <v>275</v>
      </c>
      <c r="F1029">
        <v>146</v>
      </c>
      <c r="G1029" t="s">
        <v>211</v>
      </c>
      <c r="H1029">
        <v>368</v>
      </c>
    </row>
    <row r="1030" spans="1:8" ht="15.75" customHeight="1" x14ac:dyDescent="0.25">
      <c r="A1030">
        <v>1028</v>
      </c>
      <c r="B1030">
        <v>7</v>
      </c>
      <c r="C1030" t="s">
        <v>274</v>
      </c>
      <c r="D1030">
        <v>140</v>
      </c>
      <c r="E1030" t="s">
        <v>275</v>
      </c>
      <c r="F1030">
        <v>147</v>
      </c>
      <c r="G1030" t="s">
        <v>356</v>
      </c>
      <c r="H1030">
        <v>369</v>
      </c>
    </row>
    <row r="1031" spans="1:8" ht="15.75" customHeight="1" x14ac:dyDescent="0.25">
      <c r="A1031">
        <v>1029</v>
      </c>
      <c r="B1031">
        <v>7</v>
      </c>
      <c r="C1031" t="s">
        <v>274</v>
      </c>
      <c r="D1031">
        <v>140</v>
      </c>
      <c r="E1031" t="s">
        <v>275</v>
      </c>
      <c r="F1031">
        <v>148</v>
      </c>
      <c r="G1031" t="s">
        <v>358</v>
      </c>
      <c r="H1031">
        <v>369</v>
      </c>
    </row>
    <row r="1032" spans="1:8" ht="15.75" customHeight="1" x14ac:dyDescent="0.25">
      <c r="A1032">
        <v>1030</v>
      </c>
      <c r="B1032">
        <v>7</v>
      </c>
      <c r="C1032" t="s">
        <v>274</v>
      </c>
      <c r="D1032">
        <v>140</v>
      </c>
      <c r="E1032" t="s">
        <v>275</v>
      </c>
      <c r="F1032">
        <v>149</v>
      </c>
      <c r="G1032" t="s">
        <v>204</v>
      </c>
      <c r="H1032">
        <v>431</v>
      </c>
    </row>
    <row r="1033" spans="1:8" ht="15.75" customHeight="1" x14ac:dyDescent="0.25">
      <c r="A1033">
        <v>1031</v>
      </c>
      <c r="B1033">
        <v>7</v>
      </c>
      <c r="C1033" t="s">
        <v>274</v>
      </c>
      <c r="D1033">
        <v>140</v>
      </c>
      <c r="E1033" t="s">
        <v>275</v>
      </c>
      <c r="F1033">
        <v>150</v>
      </c>
      <c r="G1033" t="s">
        <v>361</v>
      </c>
      <c r="H1033">
        <v>431</v>
      </c>
    </row>
    <row r="1034" spans="1:8" ht="15.75" customHeight="1" x14ac:dyDescent="0.25">
      <c r="A1034">
        <v>1032</v>
      </c>
      <c r="B1034">
        <v>7</v>
      </c>
      <c r="C1034" t="s">
        <v>274</v>
      </c>
      <c r="D1034">
        <v>140</v>
      </c>
      <c r="E1034" t="s">
        <v>275</v>
      </c>
      <c r="F1034">
        <v>151</v>
      </c>
      <c r="G1034" t="s">
        <v>363</v>
      </c>
      <c r="H1034">
        <v>431</v>
      </c>
    </row>
    <row r="1035" spans="1:8" ht="15.75" customHeight="1" x14ac:dyDescent="0.25">
      <c r="A1035">
        <v>1033</v>
      </c>
      <c r="B1035">
        <v>7</v>
      </c>
      <c r="C1035" t="s">
        <v>274</v>
      </c>
      <c r="D1035">
        <v>140</v>
      </c>
      <c r="E1035" t="s">
        <v>275</v>
      </c>
      <c r="F1035">
        <v>152</v>
      </c>
      <c r="G1035" t="s">
        <v>203</v>
      </c>
      <c r="H1035">
        <v>370</v>
      </c>
    </row>
    <row r="1036" spans="1:8" ht="15.75" customHeight="1" x14ac:dyDescent="0.25">
      <c r="A1036">
        <v>1034</v>
      </c>
      <c r="B1036">
        <v>7</v>
      </c>
      <c r="C1036" t="s">
        <v>274</v>
      </c>
      <c r="D1036">
        <v>140</v>
      </c>
      <c r="E1036" t="s">
        <v>275</v>
      </c>
      <c r="F1036">
        <v>153</v>
      </c>
      <c r="G1036" t="s">
        <v>366</v>
      </c>
      <c r="H1036">
        <v>370</v>
      </c>
    </row>
    <row r="1037" spans="1:8" ht="15.75" customHeight="1" x14ac:dyDescent="0.25">
      <c r="A1037">
        <v>1035</v>
      </c>
      <c r="B1037">
        <v>7</v>
      </c>
      <c r="C1037" t="s">
        <v>274</v>
      </c>
      <c r="D1037">
        <v>140</v>
      </c>
      <c r="E1037" t="s">
        <v>275</v>
      </c>
      <c r="F1037">
        <v>154</v>
      </c>
      <c r="G1037" t="s">
        <v>368</v>
      </c>
      <c r="H1037">
        <v>370</v>
      </c>
    </row>
    <row r="1038" spans="1:8" ht="15.75" customHeight="1" x14ac:dyDescent="0.25">
      <c r="A1038">
        <v>1036</v>
      </c>
      <c r="B1038">
        <v>8</v>
      </c>
      <c r="C1038" t="s">
        <v>277</v>
      </c>
      <c r="D1038">
        <v>183</v>
      </c>
      <c r="E1038" t="s">
        <v>278</v>
      </c>
      <c r="F1038">
        <v>0</v>
      </c>
      <c r="G1038" t="s">
        <v>5</v>
      </c>
      <c r="H1038">
        <v>431</v>
      </c>
    </row>
    <row r="1039" spans="1:8" ht="15.75" customHeight="1" x14ac:dyDescent="0.25">
      <c r="A1039">
        <v>1037</v>
      </c>
      <c r="B1039">
        <v>8</v>
      </c>
      <c r="C1039" t="s">
        <v>277</v>
      </c>
      <c r="D1039">
        <v>183</v>
      </c>
      <c r="E1039" t="s">
        <v>278</v>
      </c>
      <c r="F1039">
        <v>1</v>
      </c>
      <c r="G1039" t="s">
        <v>7</v>
      </c>
      <c r="H1039">
        <v>183</v>
      </c>
    </row>
    <row r="1040" spans="1:8" ht="15.75" customHeight="1" x14ac:dyDescent="0.25">
      <c r="A1040">
        <v>1038</v>
      </c>
      <c r="B1040">
        <v>8</v>
      </c>
      <c r="C1040" t="s">
        <v>277</v>
      </c>
      <c r="D1040">
        <v>183</v>
      </c>
      <c r="E1040" t="s">
        <v>278</v>
      </c>
      <c r="F1040">
        <v>2</v>
      </c>
      <c r="G1040" t="s">
        <v>9</v>
      </c>
      <c r="H1040">
        <v>468</v>
      </c>
    </row>
    <row r="1041" spans="1:8" ht="15.75" customHeight="1" x14ac:dyDescent="0.25">
      <c r="A1041">
        <v>1039</v>
      </c>
      <c r="B1041">
        <v>8</v>
      </c>
      <c r="C1041" t="s">
        <v>277</v>
      </c>
      <c r="D1041">
        <v>183</v>
      </c>
      <c r="E1041" t="s">
        <v>278</v>
      </c>
      <c r="F1041">
        <v>3</v>
      </c>
      <c r="G1041" t="s">
        <v>11</v>
      </c>
      <c r="H1041">
        <v>373</v>
      </c>
    </row>
    <row r="1042" spans="1:8" ht="15.75" customHeight="1" x14ac:dyDescent="0.25">
      <c r="A1042">
        <v>1040</v>
      </c>
      <c r="B1042">
        <v>8</v>
      </c>
      <c r="C1042" t="s">
        <v>277</v>
      </c>
      <c r="D1042">
        <v>183</v>
      </c>
      <c r="E1042" t="s">
        <v>278</v>
      </c>
      <c r="F1042">
        <v>4</v>
      </c>
      <c r="G1042" t="s">
        <v>13</v>
      </c>
      <c r="H1042">
        <v>374</v>
      </c>
    </row>
    <row r="1043" spans="1:8" ht="15.75" customHeight="1" x14ac:dyDescent="0.25">
      <c r="A1043">
        <v>1041</v>
      </c>
      <c r="B1043">
        <v>8</v>
      </c>
      <c r="C1043" t="s">
        <v>277</v>
      </c>
      <c r="D1043">
        <v>183</v>
      </c>
      <c r="E1043" t="s">
        <v>278</v>
      </c>
      <c r="F1043">
        <v>5</v>
      </c>
      <c r="G1043" t="s">
        <v>15</v>
      </c>
      <c r="H1043">
        <v>638</v>
      </c>
    </row>
    <row r="1044" spans="1:8" ht="15.75" customHeight="1" x14ac:dyDescent="0.25">
      <c r="A1044">
        <v>1042</v>
      </c>
      <c r="B1044">
        <v>8</v>
      </c>
      <c r="C1044" t="s">
        <v>277</v>
      </c>
      <c r="D1044">
        <v>183</v>
      </c>
      <c r="E1044" t="s">
        <v>278</v>
      </c>
      <c r="F1044">
        <v>6</v>
      </c>
      <c r="G1044" t="s">
        <v>17</v>
      </c>
      <c r="H1044">
        <v>464</v>
      </c>
    </row>
    <row r="1045" spans="1:8" ht="15.75" customHeight="1" x14ac:dyDescent="0.25">
      <c r="A1045">
        <v>1043</v>
      </c>
      <c r="B1045">
        <v>8</v>
      </c>
      <c r="C1045" t="s">
        <v>277</v>
      </c>
      <c r="D1045">
        <v>183</v>
      </c>
      <c r="E1045" t="s">
        <v>278</v>
      </c>
      <c r="F1045">
        <v>7</v>
      </c>
      <c r="G1045" t="s">
        <v>19</v>
      </c>
      <c r="H1045">
        <v>274</v>
      </c>
    </row>
    <row r="1046" spans="1:8" ht="15.75" customHeight="1" x14ac:dyDescent="0.25">
      <c r="A1046">
        <v>1044</v>
      </c>
      <c r="B1046">
        <v>8</v>
      </c>
      <c r="C1046" t="s">
        <v>277</v>
      </c>
      <c r="D1046">
        <v>183</v>
      </c>
      <c r="E1046" t="s">
        <v>278</v>
      </c>
      <c r="F1046">
        <v>8</v>
      </c>
      <c r="G1046" t="s">
        <v>21</v>
      </c>
      <c r="H1046">
        <v>441</v>
      </c>
    </row>
    <row r="1047" spans="1:8" ht="15.75" customHeight="1" x14ac:dyDescent="0.25">
      <c r="A1047">
        <v>1045</v>
      </c>
      <c r="B1047">
        <v>8</v>
      </c>
      <c r="C1047" t="s">
        <v>277</v>
      </c>
      <c r="D1047">
        <v>183</v>
      </c>
      <c r="E1047" t="s">
        <v>278</v>
      </c>
      <c r="F1047">
        <v>9</v>
      </c>
      <c r="G1047" t="s">
        <v>23</v>
      </c>
      <c r="H1047">
        <v>437</v>
      </c>
    </row>
    <row r="1048" spans="1:8" ht="15.75" customHeight="1" x14ac:dyDescent="0.25">
      <c r="A1048">
        <v>1046</v>
      </c>
      <c r="B1048">
        <v>8</v>
      </c>
      <c r="C1048" t="s">
        <v>277</v>
      </c>
      <c r="D1048">
        <v>183</v>
      </c>
      <c r="E1048" t="s">
        <v>278</v>
      </c>
      <c r="F1048">
        <v>10</v>
      </c>
      <c r="G1048" t="s">
        <v>25</v>
      </c>
      <c r="H1048">
        <v>651</v>
      </c>
    </row>
    <row r="1049" spans="1:8" ht="15.75" customHeight="1" x14ac:dyDescent="0.25">
      <c r="A1049">
        <v>1047</v>
      </c>
      <c r="B1049">
        <v>8</v>
      </c>
      <c r="C1049" t="s">
        <v>277</v>
      </c>
      <c r="D1049">
        <v>183</v>
      </c>
      <c r="E1049" t="s">
        <v>278</v>
      </c>
      <c r="F1049">
        <v>11</v>
      </c>
      <c r="G1049" t="s">
        <v>27</v>
      </c>
      <c r="H1049">
        <v>312</v>
      </c>
    </row>
    <row r="1050" spans="1:8" ht="15.75" customHeight="1" x14ac:dyDescent="0.25">
      <c r="A1050">
        <v>1048</v>
      </c>
      <c r="B1050">
        <v>8</v>
      </c>
      <c r="C1050" t="s">
        <v>277</v>
      </c>
      <c r="D1050">
        <v>183</v>
      </c>
      <c r="E1050" t="s">
        <v>278</v>
      </c>
      <c r="F1050">
        <v>12</v>
      </c>
      <c r="G1050" t="s">
        <v>29</v>
      </c>
      <c r="H1050">
        <v>185</v>
      </c>
    </row>
    <row r="1051" spans="1:8" ht="15.75" customHeight="1" x14ac:dyDescent="0.25">
      <c r="A1051">
        <v>1049</v>
      </c>
      <c r="B1051">
        <v>8</v>
      </c>
      <c r="C1051" t="s">
        <v>277</v>
      </c>
      <c r="D1051">
        <v>183</v>
      </c>
      <c r="E1051" t="s">
        <v>278</v>
      </c>
      <c r="F1051">
        <v>13</v>
      </c>
      <c r="G1051" t="s">
        <v>31</v>
      </c>
      <c r="H1051">
        <v>372</v>
      </c>
    </row>
    <row r="1052" spans="1:8" ht="15.75" customHeight="1" x14ac:dyDescent="0.25">
      <c r="A1052">
        <v>1050</v>
      </c>
      <c r="B1052">
        <v>8</v>
      </c>
      <c r="C1052" t="s">
        <v>277</v>
      </c>
      <c r="D1052">
        <v>183</v>
      </c>
      <c r="E1052" t="s">
        <v>278</v>
      </c>
      <c r="F1052">
        <v>14</v>
      </c>
      <c r="G1052" t="s">
        <v>33</v>
      </c>
      <c r="H1052">
        <v>375</v>
      </c>
    </row>
    <row r="1053" spans="1:8" ht="15.75" customHeight="1" x14ac:dyDescent="0.25">
      <c r="A1053">
        <v>1051</v>
      </c>
      <c r="B1053">
        <v>8</v>
      </c>
      <c r="C1053" t="s">
        <v>277</v>
      </c>
      <c r="D1053">
        <v>183</v>
      </c>
      <c r="E1053" t="s">
        <v>278</v>
      </c>
      <c r="F1053">
        <v>15</v>
      </c>
      <c r="G1053" t="s">
        <v>35</v>
      </c>
      <c r="H1053">
        <v>252</v>
      </c>
    </row>
    <row r="1054" spans="1:8" ht="15.75" customHeight="1" x14ac:dyDescent="0.25">
      <c r="A1054">
        <v>1052</v>
      </c>
      <c r="B1054">
        <v>8</v>
      </c>
      <c r="C1054" t="s">
        <v>277</v>
      </c>
      <c r="D1054">
        <v>183</v>
      </c>
      <c r="E1054" t="s">
        <v>278</v>
      </c>
      <c r="F1054">
        <v>16</v>
      </c>
      <c r="G1054" t="s">
        <v>37</v>
      </c>
      <c r="H1054">
        <v>267</v>
      </c>
    </row>
    <row r="1055" spans="1:8" ht="15.75" customHeight="1" x14ac:dyDescent="0.25">
      <c r="A1055">
        <v>1053</v>
      </c>
      <c r="B1055">
        <v>8</v>
      </c>
      <c r="C1055" t="s">
        <v>277</v>
      </c>
      <c r="D1055">
        <v>183</v>
      </c>
      <c r="E1055" t="s">
        <v>278</v>
      </c>
      <c r="F1055">
        <v>17</v>
      </c>
      <c r="G1055" t="s">
        <v>39</v>
      </c>
      <c r="H1055">
        <v>612</v>
      </c>
    </row>
    <row r="1056" spans="1:8" ht="15.75" customHeight="1" x14ac:dyDescent="0.25">
      <c r="A1056">
        <v>1054</v>
      </c>
      <c r="B1056">
        <v>8</v>
      </c>
      <c r="C1056" t="s">
        <v>277</v>
      </c>
      <c r="D1056">
        <v>183</v>
      </c>
      <c r="E1056" t="s">
        <v>278</v>
      </c>
      <c r="F1056">
        <v>18</v>
      </c>
      <c r="G1056" t="s">
        <v>41</v>
      </c>
      <c r="H1056">
        <v>462</v>
      </c>
    </row>
    <row r="1057" spans="1:8" ht="15.75" customHeight="1" x14ac:dyDescent="0.25">
      <c r="A1057">
        <v>1055</v>
      </c>
      <c r="B1057">
        <v>8</v>
      </c>
      <c r="C1057" t="s">
        <v>277</v>
      </c>
      <c r="D1057">
        <v>183</v>
      </c>
      <c r="E1057" t="s">
        <v>278</v>
      </c>
      <c r="F1057">
        <v>19</v>
      </c>
      <c r="G1057" t="s">
        <v>43</v>
      </c>
      <c r="H1057">
        <v>469</v>
      </c>
    </row>
    <row r="1058" spans="1:8" ht="15.75" customHeight="1" x14ac:dyDescent="0.25">
      <c r="A1058">
        <v>1056</v>
      </c>
      <c r="B1058">
        <v>8</v>
      </c>
      <c r="C1058" t="s">
        <v>277</v>
      </c>
      <c r="D1058">
        <v>183</v>
      </c>
      <c r="E1058" t="s">
        <v>278</v>
      </c>
      <c r="F1058">
        <v>20</v>
      </c>
      <c r="G1058" t="s">
        <v>45</v>
      </c>
      <c r="H1058">
        <v>287</v>
      </c>
    </row>
    <row r="1059" spans="1:8" ht="15.75" customHeight="1" x14ac:dyDescent="0.25">
      <c r="A1059">
        <v>1057</v>
      </c>
      <c r="B1059">
        <v>8</v>
      </c>
      <c r="C1059" t="s">
        <v>277</v>
      </c>
      <c r="D1059">
        <v>183</v>
      </c>
      <c r="E1059" t="s">
        <v>278</v>
      </c>
      <c r="F1059">
        <v>21</v>
      </c>
      <c r="G1059" t="s">
        <v>47</v>
      </c>
      <c r="H1059">
        <v>434</v>
      </c>
    </row>
    <row r="1060" spans="1:8" ht="15.75" customHeight="1" x14ac:dyDescent="0.25">
      <c r="A1060">
        <v>1058</v>
      </c>
      <c r="B1060">
        <v>8</v>
      </c>
      <c r="C1060" t="s">
        <v>277</v>
      </c>
      <c r="D1060">
        <v>183</v>
      </c>
      <c r="E1060" t="s">
        <v>278</v>
      </c>
      <c r="F1060">
        <v>22</v>
      </c>
      <c r="G1060" t="s">
        <v>49</v>
      </c>
      <c r="H1060">
        <v>379</v>
      </c>
    </row>
    <row r="1061" spans="1:8" ht="15.75" customHeight="1" x14ac:dyDescent="0.25">
      <c r="A1061">
        <v>1059</v>
      </c>
      <c r="B1061">
        <v>8</v>
      </c>
      <c r="C1061" t="s">
        <v>277</v>
      </c>
      <c r="D1061">
        <v>183</v>
      </c>
      <c r="E1061" t="s">
        <v>278</v>
      </c>
      <c r="F1061">
        <v>23</v>
      </c>
      <c r="G1061" t="s">
        <v>51</v>
      </c>
      <c r="H1061">
        <v>375</v>
      </c>
    </row>
    <row r="1062" spans="1:8" ht="15.75" customHeight="1" x14ac:dyDescent="0.25">
      <c r="A1062">
        <v>1060</v>
      </c>
      <c r="B1062">
        <v>8</v>
      </c>
      <c r="C1062" t="s">
        <v>277</v>
      </c>
      <c r="D1062">
        <v>183</v>
      </c>
      <c r="E1062" t="s">
        <v>278</v>
      </c>
      <c r="F1062">
        <v>24</v>
      </c>
      <c r="G1062" t="s">
        <v>53</v>
      </c>
      <c r="H1062">
        <v>455</v>
      </c>
    </row>
    <row r="1063" spans="1:8" ht="15.75" customHeight="1" x14ac:dyDescent="0.25">
      <c r="A1063">
        <v>1061</v>
      </c>
      <c r="B1063">
        <v>8</v>
      </c>
      <c r="C1063" t="s">
        <v>277</v>
      </c>
      <c r="D1063">
        <v>183</v>
      </c>
      <c r="E1063" t="s">
        <v>278</v>
      </c>
      <c r="F1063">
        <v>25</v>
      </c>
      <c r="G1063" t="s">
        <v>55</v>
      </c>
      <c r="H1063">
        <v>374</v>
      </c>
    </row>
    <row r="1064" spans="1:8" ht="15.75" customHeight="1" x14ac:dyDescent="0.25">
      <c r="A1064">
        <v>1062</v>
      </c>
      <c r="B1064">
        <v>8</v>
      </c>
      <c r="C1064" t="s">
        <v>277</v>
      </c>
      <c r="D1064">
        <v>183</v>
      </c>
      <c r="E1064" t="s">
        <v>278</v>
      </c>
      <c r="F1064">
        <v>26</v>
      </c>
      <c r="G1064" t="s">
        <v>57</v>
      </c>
      <c r="H1064">
        <v>638</v>
      </c>
    </row>
    <row r="1065" spans="1:8" ht="15.75" customHeight="1" x14ac:dyDescent="0.25">
      <c r="A1065">
        <v>1063</v>
      </c>
      <c r="B1065">
        <v>8</v>
      </c>
      <c r="C1065" t="s">
        <v>277</v>
      </c>
      <c r="D1065">
        <v>183</v>
      </c>
      <c r="E1065" t="s">
        <v>278</v>
      </c>
      <c r="F1065">
        <v>27</v>
      </c>
      <c r="G1065" t="s">
        <v>59</v>
      </c>
      <c r="H1065">
        <v>369</v>
      </c>
    </row>
    <row r="1066" spans="1:8" ht="15.75" customHeight="1" x14ac:dyDescent="0.25">
      <c r="A1066">
        <v>1064</v>
      </c>
      <c r="B1066">
        <v>8</v>
      </c>
      <c r="C1066" t="s">
        <v>277</v>
      </c>
      <c r="D1066">
        <v>183</v>
      </c>
      <c r="E1066" t="s">
        <v>278</v>
      </c>
      <c r="F1066">
        <v>28</v>
      </c>
      <c r="G1066" t="s">
        <v>61</v>
      </c>
      <c r="H1066">
        <v>454</v>
      </c>
    </row>
    <row r="1067" spans="1:8" ht="15.75" customHeight="1" x14ac:dyDescent="0.25">
      <c r="A1067">
        <v>1065</v>
      </c>
      <c r="B1067">
        <v>8</v>
      </c>
      <c r="C1067" t="s">
        <v>277</v>
      </c>
      <c r="D1067">
        <v>183</v>
      </c>
      <c r="E1067" t="s">
        <v>278</v>
      </c>
      <c r="F1067">
        <v>29</v>
      </c>
      <c r="G1067" t="s">
        <v>63</v>
      </c>
      <c r="H1067">
        <v>373</v>
      </c>
    </row>
    <row r="1068" spans="1:8" ht="15.75" customHeight="1" x14ac:dyDescent="0.25">
      <c r="A1068">
        <v>1066</v>
      </c>
      <c r="B1068">
        <v>8</v>
      </c>
      <c r="C1068" t="s">
        <v>277</v>
      </c>
      <c r="D1068">
        <v>183</v>
      </c>
      <c r="E1068" t="s">
        <v>278</v>
      </c>
      <c r="F1068">
        <v>30</v>
      </c>
      <c r="G1068" t="s">
        <v>65</v>
      </c>
      <c r="H1068">
        <v>458</v>
      </c>
    </row>
    <row r="1069" spans="1:8" ht="15.75" customHeight="1" x14ac:dyDescent="0.25">
      <c r="A1069">
        <v>1067</v>
      </c>
      <c r="B1069">
        <v>8</v>
      </c>
      <c r="C1069" t="s">
        <v>277</v>
      </c>
      <c r="D1069">
        <v>183</v>
      </c>
      <c r="E1069" t="s">
        <v>278</v>
      </c>
      <c r="F1069">
        <v>31</v>
      </c>
      <c r="G1069" t="s">
        <v>67</v>
      </c>
      <c r="H1069">
        <v>371</v>
      </c>
    </row>
    <row r="1070" spans="1:8" ht="15.75" customHeight="1" x14ac:dyDescent="0.25">
      <c r="A1070">
        <v>1068</v>
      </c>
      <c r="B1070">
        <v>8</v>
      </c>
      <c r="C1070" t="s">
        <v>277</v>
      </c>
      <c r="D1070">
        <v>183</v>
      </c>
      <c r="E1070" t="s">
        <v>278</v>
      </c>
      <c r="F1070">
        <v>32</v>
      </c>
      <c r="G1070" t="s">
        <v>69</v>
      </c>
      <c r="H1070">
        <v>455</v>
      </c>
    </row>
    <row r="1071" spans="1:8" ht="15.75" customHeight="1" x14ac:dyDescent="0.25">
      <c r="A1071">
        <v>1069</v>
      </c>
      <c r="B1071">
        <v>8</v>
      </c>
      <c r="C1071" t="s">
        <v>277</v>
      </c>
      <c r="D1071">
        <v>183</v>
      </c>
      <c r="E1071" t="s">
        <v>278</v>
      </c>
      <c r="F1071">
        <v>33</v>
      </c>
      <c r="G1071" t="s">
        <v>71</v>
      </c>
      <c r="H1071">
        <v>374</v>
      </c>
    </row>
    <row r="1072" spans="1:8" ht="15.75" customHeight="1" x14ac:dyDescent="0.25">
      <c r="A1072">
        <v>1070</v>
      </c>
      <c r="B1072">
        <v>8</v>
      </c>
      <c r="C1072" t="s">
        <v>277</v>
      </c>
      <c r="D1072">
        <v>183</v>
      </c>
      <c r="E1072" t="s">
        <v>278</v>
      </c>
      <c r="F1072">
        <v>34</v>
      </c>
      <c r="G1072" t="s">
        <v>73</v>
      </c>
      <c r="H1072">
        <v>316</v>
      </c>
    </row>
    <row r="1073" spans="1:8" ht="15.75" customHeight="1" x14ac:dyDescent="0.25">
      <c r="A1073">
        <v>1071</v>
      </c>
      <c r="B1073">
        <v>8</v>
      </c>
      <c r="C1073" t="s">
        <v>277</v>
      </c>
      <c r="D1073">
        <v>183</v>
      </c>
      <c r="E1073" t="s">
        <v>278</v>
      </c>
      <c r="F1073">
        <v>35</v>
      </c>
      <c r="G1073" t="s">
        <v>75</v>
      </c>
      <c r="H1073">
        <v>645</v>
      </c>
    </row>
    <row r="1074" spans="1:8" ht="15.75" customHeight="1" x14ac:dyDescent="0.25">
      <c r="A1074">
        <v>1072</v>
      </c>
      <c r="B1074">
        <v>8</v>
      </c>
      <c r="C1074" t="s">
        <v>277</v>
      </c>
      <c r="D1074">
        <v>183</v>
      </c>
      <c r="E1074" t="s">
        <v>278</v>
      </c>
      <c r="F1074">
        <v>36</v>
      </c>
      <c r="G1074" t="s">
        <v>77</v>
      </c>
      <c r="H1074">
        <v>273</v>
      </c>
    </row>
    <row r="1075" spans="1:8" ht="15.75" customHeight="1" x14ac:dyDescent="0.25">
      <c r="A1075">
        <v>1073</v>
      </c>
      <c r="B1075">
        <v>8</v>
      </c>
      <c r="C1075" t="s">
        <v>277</v>
      </c>
      <c r="D1075">
        <v>183</v>
      </c>
      <c r="E1075" t="s">
        <v>278</v>
      </c>
      <c r="F1075">
        <v>37</v>
      </c>
      <c r="G1075" t="s">
        <v>79</v>
      </c>
      <c r="H1075">
        <v>440</v>
      </c>
    </row>
    <row r="1076" spans="1:8" ht="15.75" customHeight="1" x14ac:dyDescent="0.25">
      <c r="A1076">
        <v>1074</v>
      </c>
      <c r="B1076">
        <v>8</v>
      </c>
      <c r="C1076" t="s">
        <v>277</v>
      </c>
      <c r="D1076">
        <v>183</v>
      </c>
      <c r="E1076" t="s">
        <v>278</v>
      </c>
      <c r="F1076">
        <v>38</v>
      </c>
      <c r="G1076" t="s">
        <v>81</v>
      </c>
      <c r="H1076">
        <v>440</v>
      </c>
    </row>
    <row r="1077" spans="1:8" ht="15.75" customHeight="1" x14ac:dyDescent="0.25">
      <c r="A1077">
        <v>1075</v>
      </c>
      <c r="B1077">
        <v>8</v>
      </c>
      <c r="C1077" t="s">
        <v>277</v>
      </c>
      <c r="D1077">
        <v>183</v>
      </c>
      <c r="E1077" t="s">
        <v>278</v>
      </c>
      <c r="F1077">
        <v>39</v>
      </c>
      <c r="G1077" t="s">
        <v>83</v>
      </c>
      <c r="H1077">
        <v>635</v>
      </c>
    </row>
    <row r="1078" spans="1:8" ht="15.75" customHeight="1" x14ac:dyDescent="0.25">
      <c r="A1078">
        <v>1076</v>
      </c>
      <c r="B1078">
        <v>8</v>
      </c>
      <c r="C1078" t="s">
        <v>277</v>
      </c>
      <c r="D1078">
        <v>183</v>
      </c>
      <c r="E1078" t="s">
        <v>278</v>
      </c>
      <c r="F1078">
        <v>40</v>
      </c>
      <c r="G1078" t="s">
        <v>85</v>
      </c>
      <c r="H1078">
        <v>372</v>
      </c>
    </row>
    <row r="1079" spans="1:8" ht="15.75" customHeight="1" x14ac:dyDescent="0.25">
      <c r="A1079">
        <v>1077</v>
      </c>
      <c r="B1079">
        <v>8</v>
      </c>
      <c r="C1079" t="s">
        <v>277</v>
      </c>
      <c r="D1079">
        <v>183</v>
      </c>
      <c r="E1079" t="s">
        <v>278</v>
      </c>
      <c r="F1079">
        <v>41</v>
      </c>
      <c r="G1079" t="s">
        <v>87</v>
      </c>
      <c r="H1079">
        <v>409</v>
      </c>
    </row>
    <row r="1080" spans="1:8" ht="15.75" customHeight="1" x14ac:dyDescent="0.25">
      <c r="A1080">
        <v>1078</v>
      </c>
      <c r="B1080">
        <v>8</v>
      </c>
      <c r="C1080" t="s">
        <v>277</v>
      </c>
      <c r="D1080">
        <v>183</v>
      </c>
      <c r="E1080" t="s">
        <v>278</v>
      </c>
      <c r="F1080">
        <v>42</v>
      </c>
      <c r="G1080" t="s">
        <v>89</v>
      </c>
      <c r="H1080">
        <v>334</v>
      </c>
    </row>
    <row r="1081" spans="1:8" ht="15.75" customHeight="1" x14ac:dyDescent="0.25">
      <c r="A1081">
        <v>1079</v>
      </c>
      <c r="B1081">
        <v>8</v>
      </c>
      <c r="C1081" t="s">
        <v>277</v>
      </c>
      <c r="D1081">
        <v>183</v>
      </c>
      <c r="E1081" t="s">
        <v>278</v>
      </c>
      <c r="F1081">
        <v>43</v>
      </c>
      <c r="G1081" t="s">
        <v>91</v>
      </c>
      <c r="H1081">
        <v>455</v>
      </c>
    </row>
    <row r="1082" spans="1:8" ht="15.75" customHeight="1" x14ac:dyDescent="0.25">
      <c r="A1082">
        <v>1080</v>
      </c>
      <c r="B1082">
        <v>8</v>
      </c>
      <c r="C1082" t="s">
        <v>277</v>
      </c>
      <c r="D1082">
        <v>183</v>
      </c>
      <c r="E1082" t="s">
        <v>278</v>
      </c>
      <c r="F1082">
        <v>44</v>
      </c>
      <c r="G1082" t="s">
        <v>93</v>
      </c>
      <c r="H1082">
        <v>459</v>
      </c>
    </row>
    <row r="1083" spans="1:8" ht="15.75" customHeight="1" x14ac:dyDescent="0.25">
      <c r="A1083">
        <v>1081</v>
      </c>
      <c r="B1083">
        <v>8</v>
      </c>
      <c r="C1083" t="s">
        <v>277</v>
      </c>
      <c r="D1083">
        <v>183</v>
      </c>
      <c r="E1083" t="s">
        <v>278</v>
      </c>
      <c r="F1083">
        <v>45</v>
      </c>
      <c r="G1083" t="s">
        <v>95</v>
      </c>
      <c r="H1083">
        <v>305</v>
      </c>
    </row>
    <row r="1084" spans="1:8" ht="15.75" customHeight="1" x14ac:dyDescent="0.25">
      <c r="A1084">
        <v>1082</v>
      </c>
      <c r="B1084">
        <v>8</v>
      </c>
      <c r="C1084" t="s">
        <v>277</v>
      </c>
      <c r="D1084">
        <v>183</v>
      </c>
      <c r="E1084" t="s">
        <v>278</v>
      </c>
      <c r="F1084">
        <v>49</v>
      </c>
      <c r="G1084" t="s">
        <v>97</v>
      </c>
      <c r="H1084">
        <v>411</v>
      </c>
    </row>
    <row r="1085" spans="1:8" ht="15.75" customHeight="1" x14ac:dyDescent="0.25">
      <c r="A1085">
        <v>1083</v>
      </c>
      <c r="B1085">
        <v>8</v>
      </c>
      <c r="C1085" t="s">
        <v>277</v>
      </c>
      <c r="D1085">
        <v>183</v>
      </c>
      <c r="E1085" t="s">
        <v>278</v>
      </c>
      <c r="F1085">
        <v>50</v>
      </c>
      <c r="G1085" t="s">
        <v>99</v>
      </c>
      <c r="H1085">
        <v>373</v>
      </c>
    </row>
    <row r="1086" spans="1:8" ht="15.75" customHeight="1" x14ac:dyDescent="0.25">
      <c r="A1086">
        <v>1084</v>
      </c>
      <c r="B1086">
        <v>8</v>
      </c>
      <c r="C1086" t="s">
        <v>277</v>
      </c>
      <c r="D1086">
        <v>183</v>
      </c>
      <c r="E1086" t="s">
        <v>278</v>
      </c>
      <c r="F1086">
        <v>51</v>
      </c>
      <c r="G1086" t="s">
        <v>101</v>
      </c>
      <c r="H1086">
        <v>375</v>
      </c>
    </row>
    <row r="1087" spans="1:8" ht="15.75" customHeight="1" x14ac:dyDescent="0.25">
      <c r="A1087">
        <v>1085</v>
      </c>
      <c r="B1087">
        <v>8</v>
      </c>
      <c r="C1087" t="s">
        <v>277</v>
      </c>
      <c r="D1087">
        <v>183</v>
      </c>
      <c r="E1087" t="s">
        <v>278</v>
      </c>
      <c r="F1087">
        <v>52</v>
      </c>
      <c r="G1087" t="s">
        <v>103</v>
      </c>
      <c r="H1087">
        <v>129</v>
      </c>
    </row>
    <row r="1088" spans="1:8" ht="15.75" customHeight="1" x14ac:dyDescent="0.25">
      <c r="A1088">
        <v>1086</v>
      </c>
      <c r="B1088">
        <v>8</v>
      </c>
      <c r="C1088" t="s">
        <v>277</v>
      </c>
      <c r="D1088">
        <v>183</v>
      </c>
      <c r="E1088" t="s">
        <v>278</v>
      </c>
      <c r="F1088">
        <v>53</v>
      </c>
      <c r="G1088" t="s">
        <v>105</v>
      </c>
      <c r="H1088">
        <v>225</v>
      </c>
    </row>
    <row r="1089" spans="1:8" ht="15.75" customHeight="1" x14ac:dyDescent="0.25">
      <c r="A1089">
        <v>1087</v>
      </c>
      <c r="B1089">
        <v>8</v>
      </c>
      <c r="C1089" t="s">
        <v>277</v>
      </c>
      <c r="D1089">
        <v>183</v>
      </c>
      <c r="E1089" t="s">
        <v>278</v>
      </c>
      <c r="F1089">
        <v>54</v>
      </c>
      <c r="G1089" t="s">
        <v>107</v>
      </c>
      <c r="H1089">
        <v>226</v>
      </c>
    </row>
    <row r="1090" spans="1:8" ht="15.75" customHeight="1" x14ac:dyDescent="0.25">
      <c r="A1090">
        <v>1088</v>
      </c>
      <c r="B1090">
        <v>8</v>
      </c>
      <c r="C1090" t="s">
        <v>277</v>
      </c>
      <c r="D1090">
        <v>183</v>
      </c>
      <c r="E1090" t="s">
        <v>278</v>
      </c>
      <c r="F1090">
        <v>55</v>
      </c>
      <c r="G1090" t="s">
        <v>109</v>
      </c>
      <c r="H1090">
        <v>129</v>
      </c>
    </row>
    <row r="1091" spans="1:8" ht="15.75" customHeight="1" x14ac:dyDescent="0.25">
      <c r="A1091">
        <v>1089</v>
      </c>
      <c r="B1091">
        <v>8</v>
      </c>
      <c r="C1091" t="s">
        <v>277</v>
      </c>
      <c r="D1091">
        <v>183</v>
      </c>
      <c r="E1091" t="s">
        <v>278</v>
      </c>
      <c r="F1091">
        <v>56</v>
      </c>
      <c r="G1091" t="s">
        <v>111</v>
      </c>
      <c r="H1091">
        <v>426</v>
      </c>
    </row>
    <row r="1092" spans="1:8" ht="15.75" customHeight="1" x14ac:dyDescent="0.25">
      <c r="A1092">
        <v>1090</v>
      </c>
      <c r="B1092">
        <v>8</v>
      </c>
      <c r="C1092" t="s">
        <v>277</v>
      </c>
      <c r="D1092">
        <v>183</v>
      </c>
      <c r="E1092" t="s">
        <v>278</v>
      </c>
      <c r="F1092">
        <v>57</v>
      </c>
      <c r="G1092" t="s">
        <v>113</v>
      </c>
      <c r="H1092">
        <v>134</v>
      </c>
    </row>
    <row r="1093" spans="1:8" ht="15.75" customHeight="1" x14ac:dyDescent="0.25">
      <c r="A1093">
        <v>1091</v>
      </c>
      <c r="B1093">
        <v>8</v>
      </c>
      <c r="C1093" t="s">
        <v>277</v>
      </c>
      <c r="D1093">
        <v>183</v>
      </c>
      <c r="E1093" t="s">
        <v>278</v>
      </c>
      <c r="F1093">
        <v>58</v>
      </c>
      <c r="G1093" t="s">
        <v>115</v>
      </c>
      <c r="H1093">
        <v>213</v>
      </c>
    </row>
    <row r="1094" spans="1:8" ht="15.75" customHeight="1" x14ac:dyDescent="0.25">
      <c r="A1094">
        <v>1092</v>
      </c>
      <c r="B1094">
        <v>8</v>
      </c>
      <c r="C1094" t="s">
        <v>277</v>
      </c>
      <c r="D1094">
        <v>183</v>
      </c>
      <c r="E1094" t="s">
        <v>278</v>
      </c>
      <c r="F1094">
        <v>59</v>
      </c>
      <c r="G1094" t="s">
        <v>117</v>
      </c>
      <c r="H1094">
        <v>212</v>
      </c>
    </row>
    <row r="1095" spans="1:8" ht="15.75" customHeight="1" x14ac:dyDescent="0.25">
      <c r="A1095">
        <v>1093</v>
      </c>
      <c r="B1095">
        <v>8</v>
      </c>
      <c r="C1095" t="s">
        <v>277</v>
      </c>
      <c r="D1095">
        <v>183</v>
      </c>
      <c r="E1095" t="s">
        <v>278</v>
      </c>
      <c r="F1095">
        <v>60</v>
      </c>
      <c r="G1095" t="s">
        <v>119</v>
      </c>
      <c r="H1095">
        <v>251</v>
      </c>
    </row>
    <row r="1096" spans="1:8" ht="15.75" customHeight="1" x14ac:dyDescent="0.25">
      <c r="A1096">
        <v>1094</v>
      </c>
      <c r="B1096">
        <v>8</v>
      </c>
      <c r="C1096" t="s">
        <v>277</v>
      </c>
      <c r="D1096">
        <v>183</v>
      </c>
      <c r="E1096" t="s">
        <v>278</v>
      </c>
      <c r="F1096">
        <v>61</v>
      </c>
      <c r="G1096" t="s">
        <v>121</v>
      </c>
      <c r="H1096">
        <v>259</v>
      </c>
    </row>
    <row r="1097" spans="1:8" ht="15.75" customHeight="1" x14ac:dyDescent="0.25">
      <c r="A1097">
        <v>1095</v>
      </c>
      <c r="B1097">
        <v>8</v>
      </c>
      <c r="C1097" t="s">
        <v>277</v>
      </c>
      <c r="D1097">
        <v>183</v>
      </c>
      <c r="E1097" t="s">
        <v>278</v>
      </c>
      <c r="F1097">
        <v>62</v>
      </c>
      <c r="G1097" t="s">
        <v>123</v>
      </c>
      <c r="H1097">
        <v>179</v>
      </c>
    </row>
    <row r="1098" spans="1:8" ht="15.75" customHeight="1" x14ac:dyDescent="0.25">
      <c r="A1098">
        <v>1096</v>
      </c>
      <c r="B1098">
        <v>8</v>
      </c>
      <c r="C1098" t="s">
        <v>277</v>
      </c>
      <c r="D1098">
        <v>183</v>
      </c>
      <c r="E1098" t="s">
        <v>278</v>
      </c>
      <c r="F1098">
        <v>63</v>
      </c>
      <c r="G1098" t="s">
        <v>125</v>
      </c>
      <c r="H1098">
        <v>257</v>
      </c>
    </row>
    <row r="1099" spans="1:8" ht="15.75" customHeight="1" x14ac:dyDescent="0.25">
      <c r="A1099">
        <v>1097</v>
      </c>
      <c r="B1099">
        <v>8</v>
      </c>
      <c r="C1099" t="s">
        <v>277</v>
      </c>
      <c r="D1099">
        <v>183</v>
      </c>
      <c r="E1099" t="s">
        <v>278</v>
      </c>
      <c r="F1099">
        <v>64</v>
      </c>
      <c r="G1099" t="s">
        <v>127</v>
      </c>
      <c r="H1099">
        <v>178</v>
      </c>
    </row>
    <row r="1100" spans="1:8" ht="15.75" customHeight="1" x14ac:dyDescent="0.25">
      <c r="A1100">
        <v>1098</v>
      </c>
      <c r="B1100">
        <v>8</v>
      </c>
      <c r="C1100" t="s">
        <v>277</v>
      </c>
      <c r="D1100">
        <v>183</v>
      </c>
      <c r="E1100" t="s">
        <v>278</v>
      </c>
      <c r="F1100">
        <v>65</v>
      </c>
      <c r="G1100" t="s">
        <v>129</v>
      </c>
      <c r="H1100">
        <v>131</v>
      </c>
    </row>
    <row r="1101" spans="1:8" ht="15.75" customHeight="1" x14ac:dyDescent="0.25">
      <c r="A1101">
        <v>1099</v>
      </c>
      <c r="B1101">
        <v>8</v>
      </c>
      <c r="C1101" t="s">
        <v>277</v>
      </c>
      <c r="D1101">
        <v>183</v>
      </c>
      <c r="E1101" t="s">
        <v>278</v>
      </c>
      <c r="F1101">
        <v>66</v>
      </c>
      <c r="G1101" t="s">
        <v>131</v>
      </c>
      <c r="H1101">
        <v>224</v>
      </c>
    </row>
    <row r="1102" spans="1:8" ht="15.75" customHeight="1" x14ac:dyDescent="0.25">
      <c r="A1102">
        <v>1100</v>
      </c>
      <c r="B1102">
        <v>8</v>
      </c>
      <c r="C1102" t="s">
        <v>277</v>
      </c>
      <c r="D1102">
        <v>183</v>
      </c>
      <c r="E1102" t="s">
        <v>278</v>
      </c>
      <c r="F1102">
        <v>67</v>
      </c>
      <c r="G1102" t="s">
        <v>133</v>
      </c>
      <c r="H1102">
        <v>156</v>
      </c>
    </row>
    <row r="1103" spans="1:8" ht="15.75" customHeight="1" x14ac:dyDescent="0.25">
      <c r="A1103">
        <v>1101</v>
      </c>
      <c r="B1103">
        <v>8</v>
      </c>
      <c r="C1103" t="s">
        <v>277</v>
      </c>
      <c r="D1103">
        <v>183</v>
      </c>
      <c r="E1103" t="s">
        <v>278</v>
      </c>
      <c r="F1103">
        <v>68</v>
      </c>
      <c r="G1103" t="s">
        <v>135</v>
      </c>
      <c r="H1103">
        <v>227</v>
      </c>
    </row>
    <row r="1104" spans="1:8" ht="15.75" customHeight="1" x14ac:dyDescent="0.25">
      <c r="A1104">
        <v>1102</v>
      </c>
      <c r="B1104">
        <v>8</v>
      </c>
      <c r="C1104" t="s">
        <v>277</v>
      </c>
      <c r="D1104">
        <v>183</v>
      </c>
      <c r="E1104" t="s">
        <v>278</v>
      </c>
      <c r="F1104">
        <v>69</v>
      </c>
      <c r="G1104" t="s">
        <v>137</v>
      </c>
      <c r="H1104">
        <v>233</v>
      </c>
    </row>
    <row r="1105" spans="1:8" ht="15.75" customHeight="1" x14ac:dyDescent="0.25">
      <c r="A1105">
        <v>1103</v>
      </c>
      <c r="B1105">
        <v>8</v>
      </c>
      <c r="C1105" t="s">
        <v>277</v>
      </c>
      <c r="D1105">
        <v>183</v>
      </c>
      <c r="E1105" t="s">
        <v>278</v>
      </c>
      <c r="F1105">
        <v>70</v>
      </c>
      <c r="G1105" t="s">
        <v>139</v>
      </c>
      <c r="H1105">
        <v>237</v>
      </c>
    </row>
    <row r="1106" spans="1:8" ht="15.75" customHeight="1" x14ac:dyDescent="0.25">
      <c r="A1106">
        <v>1104</v>
      </c>
      <c r="B1106">
        <v>8</v>
      </c>
      <c r="C1106" t="s">
        <v>277</v>
      </c>
      <c r="D1106">
        <v>183</v>
      </c>
      <c r="E1106" t="s">
        <v>278</v>
      </c>
      <c r="F1106">
        <v>71</v>
      </c>
      <c r="G1106" t="s">
        <v>141</v>
      </c>
      <c r="H1106">
        <v>226</v>
      </c>
    </row>
    <row r="1107" spans="1:8" ht="15.75" customHeight="1" x14ac:dyDescent="0.25">
      <c r="A1107">
        <v>1105</v>
      </c>
      <c r="B1107">
        <v>8</v>
      </c>
      <c r="C1107" t="s">
        <v>277</v>
      </c>
      <c r="D1107">
        <v>183</v>
      </c>
      <c r="E1107" t="s">
        <v>278</v>
      </c>
      <c r="F1107">
        <v>72</v>
      </c>
      <c r="G1107" t="s">
        <v>143</v>
      </c>
      <c r="H1107">
        <v>128</v>
      </c>
    </row>
    <row r="1108" spans="1:8" ht="15.75" customHeight="1" x14ac:dyDescent="0.25">
      <c r="A1108">
        <v>1106</v>
      </c>
      <c r="B1108">
        <v>8</v>
      </c>
      <c r="C1108" t="s">
        <v>277</v>
      </c>
      <c r="D1108">
        <v>183</v>
      </c>
      <c r="E1108" t="s">
        <v>278</v>
      </c>
      <c r="F1108">
        <v>73</v>
      </c>
      <c r="G1108" t="s">
        <v>145</v>
      </c>
      <c r="H1108">
        <v>263</v>
      </c>
    </row>
    <row r="1109" spans="1:8" ht="15.75" customHeight="1" x14ac:dyDescent="0.25">
      <c r="A1109">
        <v>1107</v>
      </c>
      <c r="B1109">
        <v>8</v>
      </c>
      <c r="C1109" t="s">
        <v>277</v>
      </c>
      <c r="D1109">
        <v>183</v>
      </c>
      <c r="E1109" t="s">
        <v>278</v>
      </c>
      <c r="F1109">
        <v>74</v>
      </c>
      <c r="G1109" t="s">
        <v>147</v>
      </c>
      <c r="H1109">
        <v>177</v>
      </c>
    </row>
    <row r="1110" spans="1:8" ht="15.75" customHeight="1" x14ac:dyDescent="0.25">
      <c r="A1110">
        <v>1108</v>
      </c>
      <c r="B1110">
        <v>8</v>
      </c>
      <c r="C1110" t="s">
        <v>277</v>
      </c>
      <c r="D1110">
        <v>183</v>
      </c>
      <c r="E1110" t="s">
        <v>278</v>
      </c>
      <c r="F1110">
        <v>75</v>
      </c>
      <c r="G1110" t="s">
        <v>149</v>
      </c>
      <c r="H1110">
        <v>180</v>
      </c>
    </row>
    <row r="1111" spans="1:8" ht="15.75" customHeight="1" x14ac:dyDescent="0.25">
      <c r="A1111">
        <v>1109</v>
      </c>
      <c r="B1111">
        <v>8</v>
      </c>
      <c r="C1111" t="s">
        <v>277</v>
      </c>
      <c r="D1111">
        <v>183</v>
      </c>
      <c r="E1111" t="s">
        <v>278</v>
      </c>
      <c r="F1111">
        <v>76</v>
      </c>
      <c r="G1111" t="s">
        <v>151</v>
      </c>
      <c r="H1111">
        <v>262</v>
      </c>
    </row>
    <row r="1112" spans="1:8" ht="15.75" customHeight="1" x14ac:dyDescent="0.25">
      <c r="A1112">
        <v>1110</v>
      </c>
      <c r="B1112">
        <v>8</v>
      </c>
      <c r="C1112" t="s">
        <v>277</v>
      </c>
      <c r="D1112">
        <v>183</v>
      </c>
      <c r="E1112" t="s">
        <v>278</v>
      </c>
      <c r="F1112">
        <v>77</v>
      </c>
      <c r="G1112" t="s">
        <v>153</v>
      </c>
      <c r="H1112">
        <v>207</v>
      </c>
    </row>
    <row r="1113" spans="1:8" ht="15.75" customHeight="1" x14ac:dyDescent="0.25">
      <c r="A1113">
        <v>1111</v>
      </c>
      <c r="B1113">
        <v>8</v>
      </c>
      <c r="C1113" t="s">
        <v>277</v>
      </c>
      <c r="D1113">
        <v>183</v>
      </c>
      <c r="E1113" t="s">
        <v>278</v>
      </c>
      <c r="F1113">
        <v>78</v>
      </c>
      <c r="G1113" t="s">
        <v>155</v>
      </c>
      <c r="H1113">
        <v>216</v>
      </c>
    </row>
    <row r="1114" spans="1:8" ht="15.75" customHeight="1" x14ac:dyDescent="0.25">
      <c r="A1114">
        <v>1112</v>
      </c>
      <c r="B1114">
        <v>8</v>
      </c>
      <c r="C1114" t="s">
        <v>277</v>
      </c>
      <c r="D1114">
        <v>183</v>
      </c>
      <c r="E1114" t="s">
        <v>278</v>
      </c>
      <c r="F1114">
        <v>79</v>
      </c>
      <c r="G1114" t="s">
        <v>157</v>
      </c>
      <c r="H1114">
        <v>213</v>
      </c>
    </row>
    <row r="1115" spans="1:8" ht="15.75" customHeight="1" x14ac:dyDescent="0.25">
      <c r="A1115">
        <v>1113</v>
      </c>
      <c r="B1115">
        <v>8</v>
      </c>
      <c r="C1115" t="s">
        <v>277</v>
      </c>
      <c r="D1115">
        <v>183</v>
      </c>
      <c r="E1115" t="s">
        <v>278</v>
      </c>
      <c r="F1115">
        <v>80</v>
      </c>
      <c r="G1115" t="s">
        <v>159</v>
      </c>
      <c r="H1115">
        <v>135</v>
      </c>
    </row>
    <row r="1116" spans="1:8" ht="15.75" customHeight="1" x14ac:dyDescent="0.25">
      <c r="A1116">
        <v>1114</v>
      </c>
      <c r="B1116">
        <v>8</v>
      </c>
      <c r="C1116" t="s">
        <v>277</v>
      </c>
      <c r="D1116">
        <v>183</v>
      </c>
      <c r="E1116" t="s">
        <v>278</v>
      </c>
      <c r="F1116">
        <v>81</v>
      </c>
      <c r="G1116" t="s">
        <v>161</v>
      </c>
      <c r="H1116">
        <v>245</v>
      </c>
    </row>
    <row r="1117" spans="1:8" ht="15.75" customHeight="1" x14ac:dyDescent="0.25">
      <c r="A1117">
        <v>1115</v>
      </c>
      <c r="B1117">
        <v>8</v>
      </c>
      <c r="C1117" t="s">
        <v>277</v>
      </c>
      <c r="D1117">
        <v>183</v>
      </c>
      <c r="E1117" t="s">
        <v>278</v>
      </c>
      <c r="F1117">
        <v>82</v>
      </c>
      <c r="G1117" t="s">
        <v>162</v>
      </c>
      <c r="H1117">
        <v>272</v>
      </c>
    </row>
    <row r="1118" spans="1:8" ht="15.75" customHeight="1" x14ac:dyDescent="0.25">
      <c r="A1118">
        <v>1116</v>
      </c>
      <c r="B1118">
        <v>8</v>
      </c>
      <c r="C1118" t="s">
        <v>277</v>
      </c>
      <c r="D1118">
        <v>183</v>
      </c>
      <c r="E1118" t="s">
        <v>278</v>
      </c>
      <c r="F1118">
        <v>83</v>
      </c>
      <c r="G1118" t="s">
        <v>164</v>
      </c>
      <c r="H1118">
        <v>680</v>
      </c>
    </row>
    <row r="1119" spans="1:8" ht="15.75" customHeight="1" x14ac:dyDescent="0.25">
      <c r="A1119">
        <v>1117</v>
      </c>
      <c r="B1119">
        <v>8</v>
      </c>
      <c r="C1119" t="s">
        <v>277</v>
      </c>
      <c r="D1119">
        <v>183</v>
      </c>
      <c r="E1119" t="s">
        <v>278</v>
      </c>
      <c r="F1119">
        <v>84</v>
      </c>
      <c r="G1119" t="s">
        <v>166</v>
      </c>
      <c r="H1119">
        <v>681</v>
      </c>
    </row>
    <row r="1120" spans="1:8" ht="15.75" customHeight="1" x14ac:dyDescent="0.25">
      <c r="A1120">
        <v>1118</v>
      </c>
      <c r="B1120">
        <v>8</v>
      </c>
      <c r="C1120" t="s">
        <v>277</v>
      </c>
      <c r="D1120">
        <v>183</v>
      </c>
      <c r="E1120" t="s">
        <v>278</v>
      </c>
      <c r="F1120">
        <v>85</v>
      </c>
      <c r="G1120" t="s">
        <v>168</v>
      </c>
      <c r="H1120">
        <v>226</v>
      </c>
    </row>
    <row r="1121" spans="1:8" ht="15.75" customHeight="1" x14ac:dyDescent="0.25">
      <c r="A1121">
        <v>1119</v>
      </c>
      <c r="B1121">
        <v>8</v>
      </c>
      <c r="C1121" t="s">
        <v>277</v>
      </c>
      <c r="D1121">
        <v>183</v>
      </c>
      <c r="E1121" t="s">
        <v>278</v>
      </c>
      <c r="F1121">
        <v>86</v>
      </c>
      <c r="G1121" t="s">
        <v>170</v>
      </c>
      <c r="H1121">
        <v>226</v>
      </c>
    </row>
    <row r="1122" spans="1:8" ht="15.75" customHeight="1" x14ac:dyDescent="0.25">
      <c r="A1122">
        <v>1120</v>
      </c>
      <c r="B1122">
        <v>8</v>
      </c>
      <c r="C1122" t="s">
        <v>277</v>
      </c>
      <c r="D1122">
        <v>183</v>
      </c>
      <c r="E1122" t="s">
        <v>278</v>
      </c>
      <c r="F1122">
        <v>87</v>
      </c>
      <c r="G1122" t="s">
        <v>171</v>
      </c>
      <c r="H1122">
        <v>271</v>
      </c>
    </row>
    <row r="1123" spans="1:8" ht="15.75" customHeight="1" x14ac:dyDescent="0.25">
      <c r="A1123">
        <v>1121</v>
      </c>
      <c r="B1123">
        <v>8</v>
      </c>
      <c r="C1123" t="s">
        <v>277</v>
      </c>
      <c r="D1123">
        <v>183</v>
      </c>
      <c r="E1123" t="s">
        <v>278</v>
      </c>
      <c r="F1123">
        <v>88</v>
      </c>
      <c r="G1123" t="s">
        <v>173</v>
      </c>
      <c r="H1123">
        <v>1234</v>
      </c>
    </row>
    <row r="1124" spans="1:8" ht="15.75" customHeight="1" x14ac:dyDescent="0.25">
      <c r="A1124">
        <v>1122</v>
      </c>
      <c r="B1124">
        <v>8</v>
      </c>
      <c r="C1124" t="s">
        <v>277</v>
      </c>
      <c r="D1124">
        <v>183</v>
      </c>
      <c r="E1124" t="s">
        <v>278</v>
      </c>
      <c r="F1124">
        <v>89</v>
      </c>
      <c r="G1124" t="s">
        <v>175</v>
      </c>
      <c r="H1124">
        <v>1017</v>
      </c>
    </row>
    <row r="1125" spans="1:8" ht="15.75" customHeight="1" x14ac:dyDescent="0.25">
      <c r="A1125">
        <v>1123</v>
      </c>
      <c r="B1125">
        <v>8</v>
      </c>
      <c r="C1125" t="s">
        <v>277</v>
      </c>
      <c r="D1125">
        <v>183</v>
      </c>
      <c r="E1125" t="s">
        <v>278</v>
      </c>
      <c r="F1125">
        <v>90</v>
      </c>
      <c r="G1125" t="s">
        <v>177</v>
      </c>
      <c r="H1125">
        <v>454</v>
      </c>
    </row>
    <row r="1126" spans="1:8" ht="15.75" customHeight="1" x14ac:dyDescent="0.25">
      <c r="A1126">
        <v>1124</v>
      </c>
      <c r="B1126">
        <v>8</v>
      </c>
      <c r="C1126" t="s">
        <v>277</v>
      </c>
      <c r="D1126">
        <v>183</v>
      </c>
      <c r="E1126" t="s">
        <v>278</v>
      </c>
      <c r="F1126">
        <v>91</v>
      </c>
      <c r="G1126" t="s">
        <v>179</v>
      </c>
      <c r="H1126">
        <v>1013</v>
      </c>
    </row>
    <row r="1127" spans="1:8" ht="15.75" customHeight="1" x14ac:dyDescent="0.25">
      <c r="A1127">
        <v>1125</v>
      </c>
      <c r="B1127">
        <v>8</v>
      </c>
      <c r="C1127" t="s">
        <v>277</v>
      </c>
      <c r="D1127">
        <v>183</v>
      </c>
      <c r="E1127" t="s">
        <v>278</v>
      </c>
      <c r="F1127">
        <v>92</v>
      </c>
      <c r="G1127" t="s">
        <v>181</v>
      </c>
      <c r="H1127">
        <v>1234</v>
      </c>
    </row>
    <row r="1128" spans="1:8" ht="15.75" customHeight="1" x14ac:dyDescent="0.25">
      <c r="A1128">
        <v>1126</v>
      </c>
      <c r="B1128">
        <v>8</v>
      </c>
      <c r="C1128" t="s">
        <v>277</v>
      </c>
      <c r="D1128">
        <v>183</v>
      </c>
      <c r="E1128" t="s">
        <v>278</v>
      </c>
      <c r="F1128">
        <v>93</v>
      </c>
      <c r="G1128" t="s">
        <v>183</v>
      </c>
      <c r="H1128">
        <v>1951</v>
      </c>
    </row>
    <row r="1129" spans="1:8" ht="15.75" customHeight="1" x14ac:dyDescent="0.25">
      <c r="A1129">
        <v>1127</v>
      </c>
      <c r="B1129">
        <v>8</v>
      </c>
      <c r="C1129" t="s">
        <v>277</v>
      </c>
      <c r="D1129">
        <v>183</v>
      </c>
      <c r="E1129" t="s">
        <v>278</v>
      </c>
      <c r="F1129">
        <v>94</v>
      </c>
      <c r="G1129" t="s">
        <v>184</v>
      </c>
      <c r="H1129">
        <v>328</v>
      </c>
    </row>
    <row r="1130" spans="1:8" ht="15.75" customHeight="1" x14ac:dyDescent="0.25">
      <c r="A1130">
        <v>1128</v>
      </c>
      <c r="B1130">
        <v>8</v>
      </c>
      <c r="C1130" t="s">
        <v>277</v>
      </c>
      <c r="D1130">
        <v>183</v>
      </c>
      <c r="E1130" t="s">
        <v>278</v>
      </c>
      <c r="F1130">
        <v>95</v>
      </c>
      <c r="G1130" t="s">
        <v>186</v>
      </c>
      <c r="H1130">
        <v>152</v>
      </c>
    </row>
    <row r="1131" spans="1:8" ht="15.75" customHeight="1" x14ac:dyDescent="0.25">
      <c r="A1131">
        <v>1129</v>
      </c>
      <c r="B1131">
        <v>8</v>
      </c>
      <c r="C1131" t="s">
        <v>277</v>
      </c>
      <c r="D1131">
        <v>183</v>
      </c>
      <c r="E1131" t="s">
        <v>278</v>
      </c>
      <c r="F1131">
        <v>96</v>
      </c>
      <c r="G1131" t="s">
        <v>188</v>
      </c>
      <c r="H1131">
        <v>228</v>
      </c>
    </row>
    <row r="1132" spans="1:8" ht="15.75" customHeight="1" x14ac:dyDescent="0.25">
      <c r="A1132">
        <v>1130</v>
      </c>
      <c r="B1132">
        <v>8</v>
      </c>
      <c r="C1132" t="s">
        <v>277</v>
      </c>
      <c r="D1132">
        <v>183</v>
      </c>
      <c r="E1132" t="s">
        <v>278</v>
      </c>
      <c r="F1132">
        <v>97</v>
      </c>
      <c r="G1132" t="s">
        <v>190</v>
      </c>
      <c r="H1132">
        <v>263</v>
      </c>
    </row>
    <row r="1133" spans="1:8" ht="15.75" customHeight="1" x14ac:dyDescent="0.25">
      <c r="A1133">
        <v>1131</v>
      </c>
      <c r="B1133">
        <v>8</v>
      </c>
      <c r="C1133" t="s">
        <v>277</v>
      </c>
      <c r="D1133">
        <v>183</v>
      </c>
      <c r="E1133" t="s">
        <v>278</v>
      </c>
      <c r="F1133">
        <v>98</v>
      </c>
      <c r="G1133" t="s">
        <v>192</v>
      </c>
      <c r="H1133">
        <v>155</v>
      </c>
    </row>
    <row r="1134" spans="1:8" ht="15.75" customHeight="1" x14ac:dyDescent="0.25">
      <c r="A1134">
        <v>1132</v>
      </c>
      <c r="B1134">
        <v>8</v>
      </c>
      <c r="C1134" t="s">
        <v>277</v>
      </c>
      <c r="D1134">
        <v>183</v>
      </c>
      <c r="E1134" t="s">
        <v>278</v>
      </c>
      <c r="F1134">
        <v>99</v>
      </c>
      <c r="G1134" t="s">
        <v>194</v>
      </c>
      <c r="H1134">
        <v>152</v>
      </c>
    </row>
    <row r="1135" spans="1:8" ht="15.75" customHeight="1" x14ac:dyDescent="0.25">
      <c r="A1135">
        <v>1133</v>
      </c>
      <c r="B1135">
        <v>8</v>
      </c>
      <c r="C1135" t="s">
        <v>277</v>
      </c>
      <c r="D1135">
        <v>183</v>
      </c>
      <c r="E1135" t="s">
        <v>278</v>
      </c>
      <c r="F1135">
        <v>100</v>
      </c>
      <c r="G1135" t="s">
        <v>196</v>
      </c>
      <c r="H1135">
        <v>166</v>
      </c>
    </row>
    <row r="1136" spans="1:8" ht="15.75" customHeight="1" x14ac:dyDescent="0.25">
      <c r="A1136">
        <v>1134</v>
      </c>
      <c r="B1136">
        <v>8</v>
      </c>
      <c r="C1136" t="s">
        <v>277</v>
      </c>
      <c r="D1136">
        <v>183</v>
      </c>
      <c r="E1136" t="s">
        <v>278</v>
      </c>
      <c r="F1136">
        <v>101</v>
      </c>
      <c r="G1136" t="s">
        <v>198</v>
      </c>
      <c r="H1136">
        <v>798</v>
      </c>
    </row>
    <row r="1137" spans="1:8" ht="15.75" customHeight="1" x14ac:dyDescent="0.25">
      <c r="A1137">
        <v>1135</v>
      </c>
      <c r="B1137">
        <v>8</v>
      </c>
      <c r="C1137" t="s">
        <v>277</v>
      </c>
      <c r="D1137">
        <v>183</v>
      </c>
      <c r="E1137" t="s">
        <v>278</v>
      </c>
      <c r="F1137">
        <v>102</v>
      </c>
      <c r="G1137" t="s">
        <v>200</v>
      </c>
      <c r="H1137">
        <v>213</v>
      </c>
    </row>
    <row r="1138" spans="1:8" ht="15.75" customHeight="1" x14ac:dyDescent="0.25">
      <c r="A1138">
        <v>1136</v>
      </c>
      <c r="B1138">
        <v>8</v>
      </c>
      <c r="C1138" t="s">
        <v>277</v>
      </c>
      <c r="D1138">
        <v>183</v>
      </c>
      <c r="E1138" t="s">
        <v>278</v>
      </c>
      <c r="F1138">
        <v>103</v>
      </c>
      <c r="G1138" t="s">
        <v>202</v>
      </c>
      <c r="H1138">
        <v>217</v>
      </c>
    </row>
    <row r="1139" spans="1:8" ht="15.75" customHeight="1" x14ac:dyDescent="0.25">
      <c r="A1139">
        <v>1137</v>
      </c>
      <c r="B1139">
        <v>8</v>
      </c>
      <c r="C1139" t="s">
        <v>277</v>
      </c>
      <c r="D1139">
        <v>183</v>
      </c>
      <c r="E1139" t="s">
        <v>278</v>
      </c>
      <c r="F1139">
        <v>106</v>
      </c>
      <c r="G1139" t="s">
        <v>206</v>
      </c>
      <c r="H1139">
        <v>213</v>
      </c>
    </row>
    <row r="1140" spans="1:8" ht="15.75" customHeight="1" x14ac:dyDescent="0.25">
      <c r="A1140">
        <v>1138</v>
      </c>
      <c r="B1140">
        <v>8</v>
      </c>
      <c r="C1140" t="s">
        <v>277</v>
      </c>
      <c r="D1140">
        <v>183</v>
      </c>
      <c r="E1140" t="s">
        <v>278</v>
      </c>
      <c r="F1140">
        <v>107</v>
      </c>
      <c r="G1140" t="s">
        <v>208</v>
      </c>
      <c r="H1140">
        <v>321</v>
      </c>
    </row>
    <row r="1141" spans="1:8" ht="15.75" customHeight="1" x14ac:dyDescent="0.25">
      <c r="A1141">
        <v>1139</v>
      </c>
      <c r="B1141">
        <v>8</v>
      </c>
      <c r="C1141" t="s">
        <v>277</v>
      </c>
      <c r="D1141">
        <v>183</v>
      </c>
      <c r="E1141" t="s">
        <v>278</v>
      </c>
      <c r="F1141">
        <v>108</v>
      </c>
      <c r="G1141" t="s">
        <v>210</v>
      </c>
      <c r="H1141">
        <v>826</v>
      </c>
    </row>
    <row r="1142" spans="1:8" ht="15.75" customHeight="1" x14ac:dyDescent="0.25">
      <c r="A1142">
        <v>1140</v>
      </c>
      <c r="B1142">
        <v>8</v>
      </c>
      <c r="C1142" t="s">
        <v>277</v>
      </c>
      <c r="D1142">
        <v>183</v>
      </c>
      <c r="E1142" t="s">
        <v>278</v>
      </c>
      <c r="F1142">
        <v>110</v>
      </c>
      <c r="G1142" t="s">
        <v>213</v>
      </c>
      <c r="H1142">
        <v>593</v>
      </c>
    </row>
    <row r="1143" spans="1:8" ht="15.75" customHeight="1" x14ac:dyDescent="0.25">
      <c r="A1143">
        <v>1141</v>
      </c>
      <c r="B1143">
        <v>8</v>
      </c>
      <c r="C1143" t="s">
        <v>277</v>
      </c>
      <c r="D1143">
        <v>183</v>
      </c>
      <c r="E1143" t="s">
        <v>278</v>
      </c>
      <c r="F1143">
        <v>111</v>
      </c>
      <c r="G1143" t="s">
        <v>215</v>
      </c>
      <c r="H1143">
        <v>639</v>
      </c>
    </row>
    <row r="1144" spans="1:8" ht="15.75" customHeight="1" x14ac:dyDescent="0.25">
      <c r="A1144">
        <v>1142</v>
      </c>
      <c r="B1144">
        <v>8</v>
      </c>
      <c r="C1144" t="s">
        <v>277</v>
      </c>
      <c r="D1144">
        <v>183</v>
      </c>
      <c r="E1144" t="s">
        <v>278</v>
      </c>
      <c r="F1144">
        <v>112</v>
      </c>
      <c r="G1144" t="s">
        <v>217</v>
      </c>
      <c r="H1144">
        <v>611</v>
      </c>
    </row>
    <row r="1145" spans="1:8" ht="15.75" customHeight="1" x14ac:dyDescent="0.25">
      <c r="A1145">
        <v>1143</v>
      </c>
      <c r="B1145">
        <v>8</v>
      </c>
      <c r="C1145" t="s">
        <v>277</v>
      </c>
      <c r="D1145">
        <v>183</v>
      </c>
      <c r="E1145" t="s">
        <v>278</v>
      </c>
      <c r="F1145">
        <v>113</v>
      </c>
      <c r="G1145" t="s">
        <v>219</v>
      </c>
      <c r="H1145">
        <v>622</v>
      </c>
    </row>
    <row r="1146" spans="1:8" ht="15.75" customHeight="1" x14ac:dyDescent="0.25">
      <c r="A1146">
        <v>1144</v>
      </c>
      <c r="B1146">
        <v>8</v>
      </c>
      <c r="C1146" t="s">
        <v>277</v>
      </c>
      <c r="D1146">
        <v>183</v>
      </c>
      <c r="E1146" t="s">
        <v>278</v>
      </c>
      <c r="F1146">
        <v>114</v>
      </c>
      <c r="G1146" t="s">
        <v>221</v>
      </c>
      <c r="H1146">
        <v>214</v>
      </c>
    </row>
    <row r="1147" spans="1:8" ht="15.75" customHeight="1" x14ac:dyDescent="0.25">
      <c r="A1147">
        <v>1145</v>
      </c>
      <c r="B1147">
        <v>8</v>
      </c>
      <c r="C1147" t="s">
        <v>277</v>
      </c>
      <c r="D1147">
        <v>183</v>
      </c>
      <c r="E1147" t="s">
        <v>278</v>
      </c>
      <c r="F1147">
        <v>116</v>
      </c>
      <c r="G1147" t="s">
        <v>224</v>
      </c>
      <c r="H1147">
        <v>214</v>
      </c>
    </row>
    <row r="1148" spans="1:8" ht="15.75" customHeight="1" x14ac:dyDescent="0.25">
      <c r="A1148">
        <v>1146</v>
      </c>
      <c r="B1148">
        <v>8</v>
      </c>
      <c r="C1148" t="s">
        <v>277</v>
      </c>
      <c r="D1148">
        <v>183</v>
      </c>
      <c r="E1148" t="s">
        <v>278</v>
      </c>
      <c r="F1148">
        <v>117</v>
      </c>
      <c r="G1148" t="s">
        <v>226</v>
      </c>
      <c r="H1148">
        <v>213</v>
      </c>
    </row>
    <row r="1149" spans="1:8" ht="15.75" customHeight="1" x14ac:dyDescent="0.25">
      <c r="A1149">
        <v>1147</v>
      </c>
      <c r="B1149">
        <v>8</v>
      </c>
      <c r="C1149" t="s">
        <v>277</v>
      </c>
      <c r="D1149">
        <v>183</v>
      </c>
      <c r="E1149" t="s">
        <v>278</v>
      </c>
      <c r="F1149">
        <v>118</v>
      </c>
      <c r="G1149" t="s">
        <v>228</v>
      </c>
      <c r="H1149">
        <v>213</v>
      </c>
    </row>
    <row r="1150" spans="1:8" ht="15.75" customHeight="1" x14ac:dyDescent="0.25">
      <c r="A1150">
        <v>1148</v>
      </c>
      <c r="B1150">
        <v>8</v>
      </c>
      <c r="C1150" t="s">
        <v>277</v>
      </c>
      <c r="D1150">
        <v>183</v>
      </c>
      <c r="E1150" t="s">
        <v>278</v>
      </c>
      <c r="F1150">
        <v>119</v>
      </c>
      <c r="G1150" t="s">
        <v>230</v>
      </c>
      <c r="H1150">
        <v>213</v>
      </c>
    </row>
    <row r="1151" spans="1:8" ht="15.75" customHeight="1" x14ac:dyDescent="0.25">
      <c r="A1151">
        <v>1149</v>
      </c>
      <c r="B1151">
        <v>8</v>
      </c>
      <c r="C1151" t="s">
        <v>277</v>
      </c>
      <c r="D1151">
        <v>183</v>
      </c>
      <c r="E1151" t="s">
        <v>278</v>
      </c>
      <c r="F1151">
        <v>120</v>
      </c>
      <c r="G1151" t="s">
        <v>232</v>
      </c>
      <c r="H1151">
        <v>214</v>
      </c>
    </row>
    <row r="1152" spans="1:8" ht="15.75" customHeight="1" x14ac:dyDescent="0.25">
      <c r="A1152">
        <v>1150</v>
      </c>
      <c r="B1152">
        <v>8</v>
      </c>
      <c r="C1152" t="s">
        <v>277</v>
      </c>
      <c r="D1152">
        <v>183</v>
      </c>
      <c r="E1152" t="s">
        <v>278</v>
      </c>
      <c r="F1152">
        <v>121</v>
      </c>
      <c r="G1152" t="s">
        <v>233</v>
      </c>
      <c r="H1152">
        <v>1082</v>
      </c>
    </row>
    <row r="1153" spans="1:8" ht="15.75" customHeight="1" x14ac:dyDescent="0.25">
      <c r="A1153">
        <v>1151</v>
      </c>
      <c r="B1153">
        <v>8</v>
      </c>
      <c r="C1153" t="s">
        <v>277</v>
      </c>
      <c r="D1153">
        <v>183</v>
      </c>
      <c r="E1153" t="s">
        <v>278</v>
      </c>
      <c r="F1153">
        <v>122</v>
      </c>
      <c r="G1153" t="s">
        <v>235</v>
      </c>
      <c r="H1153">
        <v>249</v>
      </c>
    </row>
    <row r="1154" spans="1:8" ht="15.75" customHeight="1" x14ac:dyDescent="0.25">
      <c r="A1154">
        <v>1152</v>
      </c>
      <c r="B1154">
        <v>8</v>
      </c>
      <c r="C1154" t="s">
        <v>277</v>
      </c>
      <c r="D1154">
        <v>183</v>
      </c>
      <c r="E1154" t="s">
        <v>278</v>
      </c>
      <c r="F1154">
        <v>123</v>
      </c>
      <c r="G1154" t="s">
        <v>237</v>
      </c>
      <c r="H1154">
        <v>252</v>
      </c>
    </row>
    <row r="1155" spans="1:8" ht="15.75" customHeight="1" x14ac:dyDescent="0.25">
      <c r="A1155">
        <v>1153</v>
      </c>
      <c r="B1155">
        <v>8</v>
      </c>
      <c r="C1155" t="s">
        <v>277</v>
      </c>
      <c r="D1155">
        <v>183</v>
      </c>
      <c r="E1155" t="s">
        <v>278</v>
      </c>
      <c r="F1155">
        <v>124</v>
      </c>
      <c r="G1155" t="s">
        <v>239</v>
      </c>
      <c r="H1155">
        <v>253</v>
      </c>
    </row>
    <row r="1156" spans="1:8" ht="15.75" customHeight="1" x14ac:dyDescent="0.25">
      <c r="A1156">
        <v>1154</v>
      </c>
      <c r="B1156">
        <v>8</v>
      </c>
      <c r="C1156" t="s">
        <v>277</v>
      </c>
      <c r="D1156">
        <v>183</v>
      </c>
      <c r="E1156" t="s">
        <v>278</v>
      </c>
      <c r="F1156">
        <v>125</v>
      </c>
      <c r="G1156" t="s">
        <v>241</v>
      </c>
      <c r="H1156">
        <v>212</v>
      </c>
    </row>
    <row r="1157" spans="1:8" ht="15.75" customHeight="1" x14ac:dyDescent="0.25">
      <c r="A1157">
        <v>1155</v>
      </c>
      <c r="B1157">
        <v>8</v>
      </c>
      <c r="C1157" t="s">
        <v>277</v>
      </c>
      <c r="D1157">
        <v>183</v>
      </c>
      <c r="E1157" t="s">
        <v>278</v>
      </c>
      <c r="F1157">
        <v>126</v>
      </c>
      <c r="G1157" t="s">
        <v>243</v>
      </c>
      <c r="H1157">
        <v>210</v>
      </c>
    </row>
    <row r="1158" spans="1:8" ht="15.75" customHeight="1" x14ac:dyDescent="0.25">
      <c r="A1158">
        <v>1156</v>
      </c>
      <c r="B1158">
        <v>8</v>
      </c>
      <c r="C1158" t="s">
        <v>277</v>
      </c>
      <c r="D1158">
        <v>183</v>
      </c>
      <c r="E1158" t="s">
        <v>278</v>
      </c>
      <c r="F1158">
        <v>127</v>
      </c>
      <c r="G1158" t="s">
        <v>245</v>
      </c>
      <c r="H1158">
        <v>213</v>
      </c>
    </row>
    <row r="1159" spans="1:8" ht="15.75" customHeight="1" x14ac:dyDescent="0.25">
      <c r="A1159">
        <v>1157</v>
      </c>
      <c r="B1159">
        <v>8</v>
      </c>
      <c r="C1159" t="s">
        <v>277</v>
      </c>
      <c r="D1159">
        <v>183</v>
      </c>
      <c r="E1159" t="s">
        <v>278</v>
      </c>
      <c r="F1159">
        <v>128</v>
      </c>
      <c r="G1159" t="s">
        <v>247</v>
      </c>
      <c r="H1159">
        <v>211</v>
      </c>
    </row>
    <row r="1160" spans="1:8" ht="15.75" customHeight="1" x14ac:dyDescent="0.25">
      <c r="A1160">
        <v>1158</v>
      </c>
      <c r="B1160">
        <v>8</v>
      </c>
      <c r="C1160" t="s">
        <v>277</v>
      </c>
      <c r="D1160">
        <v>183</v>
      </c>
      <c r="E1160" t="s">
        <v>278</v>
      </c>
      <c r="F1160">
        <v>129</v>
      </c>
      <c r="G1160" t="s">
        <v>249</v>
      </c>
      <c r="H1160">
        <v>230</v>
      </c>
    </row>
    <row r="1161" spans="1:8" ht="15.75" customHeight="1" x14ac:dyDescent="0.25">
      <c r="A1161">
        <v>1159</v>
      </c>
      <c r="B1161">
        <v>8</v>
      </c>
      <c r="C1161" t="s">
        <v>277</v>
      </c>
      <c r="D1161">
        <v>183</v>
      </c>
      <c r="E1161" t="s">
        <v>278</v>
      </c>
      <c r="F1161">
        <v>130</v>
      </c>
      <c r="G1161" t="s">
        <v>251</v>
      </c>
      <c r="H1161">
        <v>220</v>
      </c>
    </row>
    <row r="1162" spans="1:8" ht="15.75" customHeight="1" x14ac:dyDescent="0.25">
      <c r="A1162">
        <v>1160</v>
      </c>
      <c r="B1162">
        <v>8</v>
      </c>
      <c r="C1162" t="s">
        <v>277</v>
      </c>
      <c r="D1162">
        <v>183</v>
      </c>
      <c r="E1162" t="s">
        <v>278</v>
      </c>
      <c r="F1162">
        <v>131</v>
      </c>
      <c r="G1162" t="s">
        <v>253</v>
      </c>
      <c r="H1162">
        <v>180</v>
      </c>
    </row>
    <row r="1163" spans="1:8" ht="15.75" customHeight="1" x14ac:dyDescent="0.25">
      <c r="A1163">
        <v>1161</v>
      </c>
      <c r="B1163">
        <v>8</v>
      </c>
      <c r="C1163" t="s">
        <v>277</v>
      </c>
      <c r="D1163">
        <v>183</v>
      </c>
      <c r="E1163" t="s">
        <v>278</v>
      </c>
      <c r="F1163">
        <v>132</v>
      </c>
      <c r="G1163" t="s">
        <v>328</v>
      </c>
      <c r="H1163">
        <v>184</v>
      </c>
    </row>
    <row r="1164" spans="1:8" ht="15.75" customHeight="1" x14ac:dyDescent="0.25">
      <c r="A1164">
        <v>1162</v>
      </c>
      <c r="B1164">
        <v>8</v>
      </c>
      <c r="C1164" t="s">
        <v>277</v>
      </c>
      <c r="D1164">
        <v>183</v>
      </c>
      <c r="E1164" t="s">
        <v>278</v>
      </c>
      <c r="F1164">
        <v>133</v>
      </c>
      <c r="G1164" t="s">
        <v>330</v>
      </c>
      <c r="H1164">
        <v>184</v>
      </c>
    </row>
    <row r="1165" spans="1:8" ht="15.75" customHeight="1" x14ac:dyDescent="0.25">
      <c r="A1165">
        <v>1163</v>
      </c>
      <c r="B1165">
        <v>8</v>
      </c>
      <c r="C1165" t="s">
        <v>277</v>
      </c>
      <c r="D1165">
        <v>183</v>
      </c>
      <c r="E1165" t="s">
        <v>278</v>
      </c>
      <c r="F1165">
        <v>134</v>
      </c>
      <c r="G1165" t="s">
        <v>332</v>
      </c>
      <c r="H1165">
        <v>372</v>
      </c>
    </row>
    <row r="1166" spans="1:8" ht="15.75" customHeight="1" x14ac:dyDescent="0.25">
      <c r="A1166">
        <v>1164</v>
      </c>
      <c r="B1166">
        <v>8</v>
      </c>
      <c r="C1166" t="s">
        <v>277</v>
      </c>
      <c r="D1166">
        <v>183</v>
      </c>
      <c r="E1166" t="s">
        <v>278</v>
      </c>
      <c r="F1166">
        <v>135</v>
      </c>
      <c r="G1166" t="s">
        <v>334</v>
      </c>
      <c r="H1166">
        <v>372</v>
      </c>
    </row>
    <row r="1167" spans="1:8" ht="15.75" customHeight="1" x14ac:dyDescent="0.25">
      <c r="A1167">
        <v>1165</v>
      </c>
      <c r="B1167">
        <v>8</v>
      </c>
      <c r="C1167" t="s">
        <v>277</v>
      </c>
      <c r="D1167">
        <v>183</v>
      </c>
      <c r="E1167" t="s">
        <v>278</v>
      </c>
      <c r="F1167">
        <v>136</v>
      </c>
      <c r="G1167" t="s">
        <v>336</v>
      </c>
      <c r="H1167">
        <v>334</v>
      </c>
    </row>
    <row r="1168" spans="1:8" ht="15.75" customHeight="1" x14ac:dyDescent="0.25">
      <c r="A1168">
        <v>1166</v>
      </c>
      <c r="B1168">
        <v>8</v>
      </c>
      <c r="C1168" t="s">
        <v>277</v>
      </c>
      <c r="D1168">
        <v>183</v>
      </c>
      <c r="E1168" t="s">
        <v>278</v>
      </c>
      <c r="F1168">
        <v>137</v>
      </c>
      <c r="G1168" t="s">
        <v>338</v>
      </c>
      <c r="H1168">
        <v>335</v>
      </c>
    </row>
    <row r="1169" spans="1:8" ht="15.75" customHeight="1" x14ac:dyDescent="0.25">
      <c r="A1169">
        <v>1167</v>
      </c>
      <c r="B1169">
        <v>8</v>
      </c>
      <c r="C1169" t="s">
        <v>277</v>
      </c>
      <c r="D1169">
        <v>183</v>
      </c>
      <c r="E1169" t="s">
        <v>278</v>
      </c>
      <c r="F1169">
        <v>138</v>
      </c>
      <c r="G1169" t="s">
        <v>340</v>
      </c>
      <c r="H1169">
        <v>329</v>
      </c>
    </row>
    <row r="1170" spans="1:8" ht="15.75" customHeight="1" x14ac:dyDescent="0.25">
      <c r="A1170">
        <v>1168</v>
      </c>
      <c r="B1170">
        <v>8</v>
      </c>
      <c r="C1170" t="s">
        <v>277</v>
      </c>
      <c r="D1170">
        <v>183</v>
      </c>
      <c r="E1170" t="s">
        <v>278</v>
      </c>
      <c r="F1170">
        <v>139</v>
      </c>
      <c r="G1170" t="s">
        <v>342</v>
      </c>
      <c r="H1170">
        <v>272</v>
      </c>
    </row>
    <row r="1171" spans="1:8" ht="15.75" customHeight="1" x14ac:dyDescent="0.25">
      <c r="A1171">
        <v>1169</v>
      </c>
      <c r="B1171">
        <v>8</v>
      </c>
      <c r="C1171" t="s">
        <v>277</v>
      </c>
      <c r="D1171">
        <v>183</v>
      </c>
      <c r="E1171" t="s">
        <v>278</v>
      </c>
      <c r="F1171">
        <v>140</v>
      </c>
      <c r="G1171" t="s">
        <v>344</v>
      </c>
      <c r="H1171">
        <v>271</v>
      </c>
    </row>
    <row r="1172" spans="1:8" ht="15.75" customHeight="1" x14ac:dyDescent="0.25">
      <c r="A1172">
        <v>1170</v>
      </c>
      <c r="B1172">
        <v>8</v>
      </c>
      <c r="C1172" t="s">
        <v>277</v>
      </c>
      <c r="D1172">
        <v>183</v>
      </c>
      <c r="E1172" t="s">
        <v>278</v>
      </c>
      <c r="F1172">
        <v>141</v>
      </c>
      <c r="G1172" t="s">
        <v>346</v>
      </c>
      <c r="H1172">
        <v>1082</v>
      </c>
    </row>
    <row r="1173" spans="1:8" ht="15.75" customHeight="1" x14ac:dyDescent="0.25">
      <c r="A1173">
        <v>1171</v>
      </c>
      <c r="B1173">
        <v>8</v>
      </c>
      <c r="C1173" t="s">
        <v>277</v>
      </c>
      <c r="D1173">
        <v>183</v>
      </c>
      <c r="E1173" t="s">
        <v>278</v>
      </c>
      <c r="F1173">
        <v>142</v>
      </c>
      <c r="G1173" t="s">
        <v>222</v>
      </c>
      <c r="H1173">
        <v>405</v>
      </c>
    </row>
    <row r="1174" spans="1:8" ht="15.75" customHeight="1" x14ac:dyDescent="0.25">
      <c r="A1174">
        <v>1172</v>
      </c>
      <c r="B1174">
        <v>8</v>
      </c>
      <c r="C1174" t="s">
        <v>277</v>
      </c>
      <c r="D1174">
        <v>183</v>
      </c>
      <c r="E1174" t="s">
        <v>278</v>
      </c>
      <c r="F1174">
        <v>143</v>
      </c>
      <c r="G1174" t="s">
        <v>349</v>
      </c>
      <c r="H1174">
        <v>405</v>
      </c>
    </row>
    <row r="1175" spans="1:8" ht="15.75" customHeight="1" x14ac:dyDescent="0.25">
      <c r="A1175">
        <v>1173</v>
      </c>
      <c r="B1175">
        <v>8</v>
      </c>
      <c r="C1175" t="s">
        <v>277</v>
      </c>
      <c r="D1175">
        <v>183</v>
      </c>
      <c r="E1175" t="s">
        <v>278</v>
      </c>
      <c r="F1175">
        <v>144</v>
      </c>
      <c r="G1175" t="s">
        <v>351</v>
      </c>
      <c r="H1175">
        <v>405</v>
      </c>
    </row>
    <row r="1176" spans="1:8" ht="15.75" customHeight="1" x14ac:dyDescent="0.25">
      <c r="A1176">
        <v>1174</v>
      </c>
      <c r="B1176">
        <v>8</v>
      </c>
      <c r="C1176" t="s">
        <v>277</v>
      </c>
      <c r="D1176">
        <v>183</v>
      </c>
      <c r="E1176" t="s">
        <v>278</v>
      </c>
      <c r="F1176">
        <v>145</v>
      </c>
      <c r="G1176" t="s">
        <v>353</v>
      </c>
      <c r="H1176">
        <v>405</v>
      </c>
    </row>
    <row r="1177" spans="1:8" ht="15.75" customHeight="1" x14ac:dyDescent="0.25">
      <c r="A1177">
        <v>1175</v>
      </c>
      <c r="B1177">
        <v>8</v>
      </c>
      <c r="C1177" t="s">
        <v>277</v>
      </c>
      <c r="D1177">
        <v>183</v>
      </c>
      <c r="E1177" t="s">
        <v>278</v>
      </c>
      <c r="F1177">
        <v>146</v>
      </c>
      <c r="G1177" t="s">
        <v>211</v>
      </c>
      <c r="H1177">
        <v>368</v>
      </c>
    </row>
    <row r="1178" spans="1:8" ht="15.75" customHeight="1" x14ac:dyDescent="0.25">
      <c r="A1178">
        <v>1176</v>
      </c>
      <c r="B1178">
        <v>8</v>
      </c>
      <c r="C1178" t="s">
        <v>277</v>
      </c>
      <c r="D1178">
        <v>183</v>
      </c>
      <c r="E1178" t="s">
        <v>278</v>
      </c>
      <c r="F1178">
        <v>147</v>
      </c>
      <c r="G1178" t="s">
        <v>356</v>
      </c>
      <c r="H1178">
        <v>369</v>
      </c>
    </row>
    <row r="1179" spans="1:8" ht="15.75" customHeight="1" x14ac:dyDescent="0.25">
      <c r="A1179">
        <v>1177</v>
      </c>
      <c r="B1179">
        <v>8</v>
      </c>
      <c r="C1179" t="s">
        <v>277</v>
      </c>
      <c r="D1179">
        <v>183</v>
      </c>
      <c r="E1179" t="s">
        <v>278</v>
      </c>
      <c r="F1179">
        <v>148</v>
      </c>
      <c r="G1179" t="s">
        <v>358</v>
      </c>
      <c r="H1179">
        <v>369</v>
      </c>
    </row>
    <row r="1180" spans="1:8" ht="15.75" customHeight="1" x14ac:dyDescent="0.25">
      <c r="A1180">
        <v>1178</v>
      </c>
      <c r="B1180">
        <v>8</v>
      </c>
      <c r="C1180" t="s">
        <v>277</v>
      </c>
      <c r="D1180">
        <v>183</v>
      </c>
      <c r="E1180" t="s">
        <v>278</v>
      </c>
      <c r="F1180">
        <v>149</v>
      </c>
      <c r="G1180" t="s">
        <v>204</v>
      </c>
      <c r="H1180">
        <v>431</v>
      </c>
    </row>
    <row r="1181" spans="1:8" ht="15.75" customHeight="1" x14ac:dyDescent="0.25">
      <c r="A1181">
        <v>1179</v>
      </c>
      <c r="B1181">
        <v>8</v>
      </c>
      <c r="C1181" t="s">
        <v>277</v>
      </c>
      <c r="D1181">
        <v>183</v>
      </c>
      <c r="E1181" t="s">
        <v>278</v>
      </c>
      <c r="F1181">
        <v>150</v>
      </c>
      <c r="G1181" t="s">
        <v>361</v>
      </c>
      <c r="H1181">
        <v>431</v>
      </c>
    </row>
    <row r="1182" spans="1:8" ht="15.75" customHeight="1" x14ac:dyDescent="0.25">
      <c r="A1182">
        <v>1180</v>
      </c>
      <c r="B1182">
        <v>8</v>
      </c>
      <c r="C1182" t="s">
        <v>277</v>
      </c>
      <c r="D1182">
        <v>183</v>
      </c>
      <c r="E1182" t="s">
        <v>278</v>
      </c>
      <c r="F1182">
        <v>151</v>
      </c>
      <c r="G1182" t="s">
        <v>363</v>
      </c>
      <c r="H1182">
        <v>431</v>
      </c>
    </row>
    <row r="1183" spans="1:8" ht="15.75" customHeight="1" x14ac:dyDescent="0.25">
      <c r="A1183">
        <v>1181</v>
      </c>
      <c r="B1183">
        <v>8</v>
      </c>
      <c r="C1183" t="s">
        <v>277</v>
      </c>
      <c r="D1183">
        <v>183</v>
      </c>
      <c r="E1183" t="s">
        <v>278</v>
      </c>
      <c r="F1183">
        <v>152</v>
      </c>
      <c r="G1183" t="s">
        <v>203</v>
      </c>
      <c r="H1183">
        <v>370</v>
      </c>
    </row>
    <row r="1184" spans="1:8" ht="15.75" customHeight="1" x14ac:dyDescent="0.25">
      <c r="A1184">
        <v>1182</v>
      </c>
      <c r="B1184">
        <v>8</v>
      </c>
      <c r="C1184" t="s">
        <v>277</v>
      </c>
      <c r="D1184">
        <v>183</v>
      </c>
      <c r="E1184" t="s">
        <v>278</v>
      </c>
      <c r="F1184">
        <v>153</v>
      </c>
      <c r="G1184" t="s">
        <v>366</v>
      </c>
      <c r="H1184">
        <v>370</v>
      </c>
    </row>
    <row r="1185" spans="1:8" ht="15.75" customHeight="1" x14ac:dyDescent="0.25">
      <c r="A1185">
        <v>1183</v>
      </c>
      <c r="B1185">
        <v>8</v>
      </c>
      <c r="C1185" t="s">
        <v>277</v>
      </c>
      <c r="D1185">
        <v>183</v>
      </c>
      <c r="E1185" t="s">
        <v>278</v>
      </c>
      <c r="F1185">
        <v>154</v>
      </c>
      <c r="G1185" t="s">
        <v>368</v>
      </c>
      <c r="H1185">
        <v>370</v>
      </c>
    </row>
    <row r="1186" spans="1:8" ht="15.75" customHeight="1" x14ac:dyDescent="0.25">
      <c r="A1186">
        <v>1184</v>
      </c>
      <c r="B1186">
        <v>9</v>
      </c>
      <c r="C1186" t="s">
        <v>280</v>
      </c>
      <c r="D1186">
        <v>84</v>
      </c>
      <c r="E1186" t="s">
        <v>281</v>
      </c>
      <c r="F1186">
        <v>0</v>
      </c>
      <c r="G1186" t="s">
        <v>5</v>
      </c>
      <c r="H1186">
        <v>431</v>
      </c>
    </row>
    <row r="1187" spans="1:8" ht="15.75" customHeight="1" x14ac:dyDescent="0.25">
      <c r="A1187">
        <v>1185</v>
      </c>
      <c r="B1187">
        <v>9</v>
      </c>
      <c r="C1187" t="s">
        <v>280</v>
      </c>
      <c r="D1187">
        <v>84</v>
      </c>
      <c r="E1187" t="s">
        <v>281</v>
      </c>
      <c r="F1187">
        <v>1</v>
      </c>
      <c r="G1187" t="s">
        <v>7</v>
      </c>
      <c r="H1187">
        <v>183</v>
      </c>
    </row>
    <row r="1188" spans="1:8" ht="15.75" customHeight="1" x14ac:dyDescent="0.25">
      <c r="A1188">
        <v>1186</v>
      </c>
      <c r="B1188">
        <v>9</v>
      </c>
      <c r="C1188" t="s">
        <v>280</v>
      </c>
      <c r="D1188">
        <v>84</v>
      </c>
      <c r="E1188" t="s">
        <v>281</v>
      </c>
      <c r="F1188">
        <v>2</v>
      </c>
      <c r="G1188" t="s">
        <v>9</v>
      </c>
      <c r="H1188">
        <v>468</v>
      </c>
    </row>
    <row r="1189" spans="1:8" ht="15.75" customHeight="1" x14ac:dyDescent="0.25">
      <c r="A1189">
        <v>1187</v>
      </c>
      <c r="B1189">
        <v>9</v>
      </c>
      <c r="C1189" t="s">
        <v>280</v>
      </c>
      <c r="D1189">
        <v>84</v>
      </c>
      <c r="E1189" t="s">
        <v>281</v>
      </c>
      <c r="F1189">
        <v>3</v>
      </c>
      <c r="G1189" t="s">
        <v>11</v>
      </c>
      <c r="H1189">
        <v>373</v>
      </c>
    </row>
    <row r="1190" spans="1:8" ht="15.75" customHeight="1" x14ac:dyDescent="0.25">
      <c r="A1190">
        <v>1188</v>
      </c>
      <c r="B1190">
        <v>9</v>
      </c>
      <c r="C1190" t="s">
        <v>280</v>
      </c>
      <c r="D1190">
        <v>84</v>
      </c>
      <c r="E1190" t="s">
        <v>281</v>
      </c>
      <c r="F1190">
        <v>4</v>
      </c>
      <c r="G1190" t="s">
        <v>13</v>
      </c>
      <c r="H1190">
        <v>374</v>
      </c>
    </row>
    <row r="1191" spans="1:8" ht="15.75" customHeight="1" x14ac:dyDescent="0.25">
      <c r="A1191">
        <v>1189</v>
      </c>
      <c r="B1191">
        <v>9</v>
      </c>
      <c r="C1191" t="s">
        <v>280</v>
      </c>
      <c r="D1191">
        <v>84</v>
      </c>
      <c r="E1191" t="s">
        <v>281</v>
      </c>
      <c r="F1191">
        <v>5</v>
      </c>
      <c r="G1191" t="s">
        <v>15</v>
      </c>
      <c r="H1191">
        <v>638</v>
      </c>
    </row>
    <row r="1192" spans="1:8" ht="15.75" customHeight="1" x14ac:dyDescent="0.25">
      <c r="A1192">
        <v>1190</v>
      </c>
      <c r="B1192">
        <v>9</v>
      </c>
      <c r="C1192" t="s">
        <v>280</v>
      </c>
      <c r="D1192">
        <v>84</v>
      </c>
      <c r="E1192" t="s">
        <v>281</v>
      </c>
      <c r="F1192">
        <v>6</v>
      </c>
      <c r="G1192" t="s">
        <v>17</v>
      </c>
      <c r="H1192">
        <v>464</v>
      </c>
    </row>
    <row r="1193" spans="1:8" ht="15.75" customHeight="1" x14ac:dyDescent="0.25">
      <c r="A1193">
        <v>1191</v>
      </c>
      <c r="B1193">
        <v>9</v>
      </c>
      <c r="C1193" t="s">
        <v>280</v>
      </c>
      <c r="D1193">
        <v>84</v>
      </c>
      <c r="E1193" t="s">
        <v>281</v>
      </c>
      <c r="F1193">
        <v>7</v>
      </c>
      <c r="G1193" t="s">
        <v>19</v>
      </c>
      <c r="H1193">
        <v>274</v>
      </c>
    </row>
    <row r="1194" spans="1:8" ht="15.75" customHeight="1" x14ac:dyDescent="0.25">
      <c r="A1194">
        <v>1192</v>
      </c>
      <c r="B1194">
        <v>9</v>
      </c>
      <c r="C1194" t="s">
        <v>280</v>
      </c>
      <c r="D1194">
        <v>84</v>
      </c>
      <c r="E1194" t="s">
        <v>281</v>
      </c>
      <c r="F1194">
        <v>8</v>
      </c>
      <c r="G1194" t="s">
        <v>21</v>
      </c>
      <c r="H1194">
        <v>441</v>
      </c>
    </row>
    <row r="1195" spans="1:8" ht="15.75" customHeight="1" x14ac:dyDescent="0.25">
      <c r="A1195">
        <v>1193</v>
      </c>
      <c r="B1195">
        <v>9</v>
      </c>
      <c r="C1195" t="s">
        <v>280</v>
      </c>
      <c r="D1195">
        <v>84</v>
      </c>
      <c r="E1195" t="s">
        <v>281</v>
      </c>
      <c r="F1195">
        <v>9</v>
      </c>
      <c r="G1195" t="s">
        <v>23</v>
      </c>
      <c r="H1195">
        <v>437</v>
      </c>
    </row>
    <row r="1196" spans="1:8" ht="15.75" customHeight="1" x14ac:dyDescent="0.25">
      <c r="A1196">
        <v>1194</v>
      </c>
      <c r="B1196">
        <v>9</v>
      </c>
      <c r="C1196" t="s">
        <v>280</v>
      </c>
      <c r="D1196">
        <v>84</v>
      </c>
      <c r="E1196" t="s">
        <v>281</v>
      </c>
      <c r="F1196">
        <v>10</v>
      </c>
      <c r="G1196" t="s">
        <v>25</v>
      </c>
      <c r="H1196">
        <v>651</v>
      </c>
    </row>
    <row r="1197" spans="1:8" ht="15.75" customHeight="1" x14ac:dyDescent="0.25">
      <c r="A1197">
        <v>1195</v>
      </c>
      <c r="B1197">
        <v>9</v>
      </c>
      <c r="C1197" t="s">
        <v>280</v>
      </c>
      <c r="D1197">
        <v>84</v>
      </c>
      <c r="E1197" t="s">
        <v>281</v>
      </c>
      <c r="F1197">
        <v>11</v>
      </c>
      <c r="G1197" t="s">
        <v>27</v>
      </c>
      <c r="H1197">
        <v>312</v>
      </c>
    </row>
    <row r="1198" spans="1:8" ht="15.75" customHeight="1" x14ac:dyDescent="0.25">
      <c r="A1198">
        <v>1196</v>
      </c>
      <c r="B1198">
        <v>9</v>
      </c>
      <c r="C1198" t="s">
        <v>280</v>
      </c>
      <c r="D1198">
        <v>84</v>
      </c>
      <c r="E1198" t="s">
        <v>281</v>
      </c>
      <c r="F1198">
        <v>12</v>
      </c>
      <c r="G1198" t="s">
        <v>29</v>
      </c>
      <c r="H1198">
        <v>185</v>
      </c>
    </row>
    <row r="1199" spans="1:8" ht="15.75" customHeight="1" x14ac:dyDescent="0.25">
      <c r="A1199">
        <v>1197</v>
      </c>
      <c r="B1199">
        <v>9</v>
      </c>
      <c r="C1199" t="s">
        <v>280</v>
      </c>
      <c r="D1199">
        <v>84</v>
      </c>
      <c r="E1199" t="s">
        <v>281</v>
      </c>
      <c r="F1199">
        <v>13</v>
      </c>
      <c r="G1199" t="s">
        <v>31</v>
      </c>
      <c r="H1199">
        <v>372</v>
      </c>
    </row>
    <row r="1200" spans="1:8" ht="15.75" customHeight="1" x14ac:dyDescent="0.25">
      <c r="A1200">
        <v>1198</v>
      </c>
      <c r="B1200">
        <v>9</v>
      </c>
      <c r="C1200" t="s">
        <v>280</v>
      </c>
      <c r="D1200">
        <v>84</v>
      </c>
      <c r="E1200" t="s">
        <v>281</v>
      </c>
      <c r="F1200">
        <v>14</v>
      </c>
      <c r="G1200" t="s">
        <v>33</v>
      </c>
      <c r="H1200">
        <v>375</v>
      </c>
    </row>
    <row r="1201" spans="1:8" ht="15.75" customHeight="1" x14ac:dyDescent="0.25">
      <c r="A1201">
        <v>1199</v>
      </c>
      <c r="B1201">
        <v>9</v>
      </c>
      <c r="C1201" t="s">
        <v>280</v>
      </c>
      <c r="D1201">
        <v>84</v>
      </c>
      <c r="E1201" t="s">
        <v>281</v>
      </c>
      <c r="F1201">
        <v>15</v>
      </c>
      <c r="G1201" t="s">
        <v>35</v>
      </c>
      <c r="H1201">
        <v>252</v>
      </c>
    </row>
    <row r="1202" spans="1:8" ht="15.75" customHeight="1" x14ac:dyDescent="0.25">
      <c r="A1202">
        <v>1200</v>
      </c>
      <c r="B1202">
        <v>9</v>
      </c>
      <c r="C1202" t="s">
        <v>280</v>
      </c>
      <c r="D1202">
        <v>84</v>
      </c>
      <c r="E1202" t="s">
        <v>281</v>
      </c>
      <c r="F1202">
        <v>16</v>
      </c>
      <c r="G1202" t="s">
        <v>37</v>
      </c>
      <c r="H1202">
        <v>267</v>
      </c>
    </row>
    <row r="1203" spans="1:8" ht="15.75" customHeight="1" x14ac:dyDescent="0.25">
      <c r="A1203">
        <v>1201</v>
      </c>
      <c r="B1203">
        <v>9</v>
      </c>
      <c r="C1203" t="s">
        <v>280</v>
      </c>
      <c r="D1203">
        <v>84</v>
      </c>
      <c r="E1203" t="s">
        <v>281</v>
      </c>
      <c r="F1203">
        <v>17</v>
      </c>
      <c r="G1203" t="s">
        <v>39</v>
      </c>
      <c r="H1203">
        <v>612</v>
      </c>
    </row>
    <row r="1204" spans="1:8" ht="15.75" customHeight="1" x14ac:dyDescent="0.25">
      <c r="A1204">
        <v>1202</v>
      </c>
      <c r="B1204">
        <v>9</v>
      </c>
      <c r="C1204" t="s">
        <v>280</v>
      </c>
      <c r="D1204">
        <v>84</v>
      </c>
      <c r="E1204" t="s">
        <v>281</v>
      </c>
      <c r="F1204">
        <v>18</v>
      </c>
      <c r="G1204" t="s">
        <v>41</v>
      </c>
      <c r="H1204">
        <v>462</v>
      </c>
    </row>
    <row r="1205" spans="1:8" ht="15.75" customHeight="1" x14ac:dyDescent="0.25">
      <c r="A1205">
        <v>1203</v>
      </c>
      <c r="B1205">
        <v>9</v>
      </c>
      <c r="C1205" t="s">
        <v>280</v>
      </c>
      <c r="D1205">
        <v>84</v>
      </c>
      <c r="E1205" t="s">
        <v>281</v>
      </c>
      <c r="F1205">
        <v>19</v>
      </c>
      <c r="G1205" t="s">
        <v>43</v>
      </c>
      <c r="H1205">
        <v>469</v>
      </c>
    </row>
    <row r="1206" spans="1:8" ht="15.75" customHeight="1" x14ac:dyDescent="0.25">
      <c r="A1206">
        <v>1204</v>
      </c>
      <c r="B1206">
        <v>9</v>
      </c>
      <c r="C1206" t="s">
        <v>280</v>
      </c>
      <c r="D1206">
        <v>84</v>
      </c>
      <c r="E1206" t="s">
        <v>281</v>
      </c>
      <c r="F1206">
        <v>20</v>
      </c>
      <c r="G1206" t="s">
        <v>45</v>
      </c>
      <c r="H1206">
        <v>287</v>
      </c>
    </row>
    <row r="1207" spans="1:8" ht="15.75" customHeight="1" x14ac:dyDescent="0.25">
      <c r="A1207">
        <v>1205</v>
      </c>
      <c r="B1207">
        <v>9</v>
      </c>
      <c r="C1207" t="s">
        <v>280</v>
      </c>
      <c r="D1207">
        <v>84</v>
      </c>
      <c r="E1207" t="s">
        <v>281</v>
      </c>
      <c r="F1207">
        <v>21</v>
      </c>
      <c r="G1207" t="s">
        <v>47</v>
      </c>
      <c r="H1207">
        <v>434</v>
      </c>
    </row>
    <row r="1208" spans="1:8" ht="15.75" customHeight="1" x14ac:dyDescent="0.25">
      <c r="A1208">
        <v>1206</v>
      </c>
      <c r="B1208">
        <v>9</v>
      </c>
      <c r="C1208" t="s">
        <v>280</v>
      </c>
      <c r="D1208">
        <v>84</v>
      </c>
      <c r="E1208" t="s">
        <v>281</v>
      </c>
      <c r="F1208">
        <v>22</v>
      </c>
      <c r="G1208" t="s">
        <v>49</v>
      </c>
      <c r="H1208">
        <v>379</v>
      </c>
    </row>
    <row r="1209" spans="1:8" ht="15.75" customHeight="1" x14ac:dyDescent="0.25">
      <c r="A1209">
        <v>1207</v>
      </c>
      <c r="B1209">
        <v>9</v>
      </c>
      <c r="C1209" t="s">
        <v>280</v>
      </c>
      <c r="D1209">
        <v>84</v>
      </c>
      <c r="E1209" t="s">
        <v>281</v>
      </c>
      <c r="F1209">
        <v>23</v>
      </c>
      <c r="G1209" t="s">
        <v>51</v>
      </c>
      <c r="H1209">
        <v>375</v>
      </c>
    </row>
    <row r="1210" spans="1:8" ht="15.75" customHeight="1" x14ac:dyDescent="0.25">
      <c r="A1210">
        <v>1208</v>
      </c>
      <c r="B1210">
        <v>9</v>
      </c>
      <c r="C1210" t="s">
        <v>280</v>
      </c>
      <c r="D1210">
        <v>84</v>
      </c>
      <c r="E1210" t="s">
        <v>281</v>
      </c>
      <c r="F1210">
        <v>24</v>
      </c>
      <c r="G1210" t="s">
        <v>53</v>
      </c>
      <c r="H1210">
        <v>455</v>
      </c>
    </row>
    <row r="1211" spans="1:8" ht="15.75" customHeight="1" x14ac:dyDescent="0.25">
      <c r="A1211">
        <v>1209</v>
      </c>
      <c r="B1211">
        <v>9</v>
      </c>
      <c r="C1211" t="s">
        <v>280</v>
      </c>
      <c r="D1211">
        <v>84</v>
      </c>
      <c r="E1211" t="s">
        <v>281</v>
      </c>
      <c r="F1211">
        <v>25</v>
      </c>
      <c r="G1211" t="s">
        <v>55</v>
      </c>
      <c r="H1211">
        <v>374</v>
      </c>
    </row>
    <row r="1212" spans="1:8" ht="15.75" customHeight="1" x14ac:dyDescent="0.25">
      <c r="A1212">
        <v>1210</v>
      </c>
      <c r="B1212">
        <v>9</v>
      </c>
      <c r="C1212" t="s">
        <v>280</v>
      </c>
      <c r="D1212">
        <v>84</v>
      </c>
      <c r="E1212" t="s">
        <v>281</v>
      </c>
      <c r="F1212">
        <v>26</v>
      </c>
      <c r="G1212" t="s">
        <v>57</v>
      </c>
      <c r="H1212">
        <v>638</v>
      </c>
    </row>
    <row r="1213" spans="1:8" ht="15.75" customHeight="1" x14ac:dyDescent="0.25">
      <c r="A1213">
        <v>1211</v>
      </c>
      <c r="B1213">
        <v>9</v>
      </c>
      <c r="C1213" t="s">
        <v>280</v>
      </c>
      <c r="D1213">
        <v>84</v>
      </c>
      <c r="E1213" t="s">
        <v>281</v>
      </c>
      <c r="F1213">
        <v>27</v>
      </c>
      <c r="G1213" t="s">
        <v>59</v>
      </c>
      <c r="H1213">
        <v>369</v>
      </c>
    </row>
    <row r="1214" spans="1:8" ht="15.75" customHeight="1" x14ac:dyDescent="0.25">
      <c r="A1214">
        <v>1212</v>
      </c>
      <c r="B1214">
        <v>9</v>
      </c>
      <c r="C1214" t="s">
        <v>280</v>
      </c>
      <c r="D1214">
        <v>84</v>
      </c>
      <c r="E1214" t="s">
        <v>281</v>
      </c>
      <c r="F1214">
        <v>28</v>
      </c>
      <c r="G1214" t="s">
        <v>61</v>
      </c>
      <c r="H1214">
        <v>454</v>
      </c>
    </row>
    <row r="1215" spans="1:8" ht="15.75" customHeight="1" x14ac:dyDescent="0.25">
      <c r="A1215">
        <v>1213</v>
      </c>
      <c r="B1215">
        <v>9</v>
      </c>
      <c r="C1215" t="s">
        <v>280</v>
      </c>
      <c r="D1215">
        <v>84</v>
      </c>
      <c r="E1215" t="s">
        <v>281</v>
      </c>
      <c r="F1215">
        <v>29</v>
      </c>
      <c r="G1215" t="s">
        <v>63</v>
      </c>
      <c r="H1215">
        <v>373</v>
      </c>
    </row>
    <row r="1216" spans="1:8" ht="15.75" customHeight="1" x14ac:dyDescent="0.25">
      <c r="A1216">
        <v>1214</v>
      </c>
      <c r="B1216">
        <v>9</v>
      </c>
      <c r="C1216" t="s">
        <v>280</v>
      </c>
      <c r="D1216">
        <v>84</v>
      </c>
      <c r="E1216" t="s">
        <v>281</v>
      </c>
      <c r="F1216">
        <v>30</v>
      </c>
      <c r="G1216" t="s">
        <v>65</v>
      </c>
      <c r="H1216">
        <v>458</v>
      </c>
    </row>
    <row r="1217" spans="1:8" ht="15.75" customHeight="1" x14ac:dyDescent="0.25">
      <c r="A1217">
        <v>1215</v>
      </c>
      <c r="B1217">
        <v>9</v>
      </c>
      <c r="C1217" t="s">
        <v>280</v>
      </c>
      <c r="D1217">
        <v>84</v>
      </c>
      <c r="E1217" t="s">
        <v>281</v>
      </c>
      <c r="F1217">
        <v>31</v>
      </c>
      <c r="G1217" t="s">
        <v>67</v>
      </c>
      <c r="H1217">
        <v>371</v>
      </c>
    </row>
    <row r="1218" spans="1:8" ht="15.75" customHeight="1" x14ac:dyDescent="0.25">
      <c r="A1218">
        <v>1216</v>
      </c>
      <c r="B1218">
        <v>9</v>
      </c>
      <c r="C1218" t="s">
        <v>280</v>
      </c>
      <c r="D1218">
        <v>84</v>
      </c>
      <c r="E1218" t="s">
        <v>281</v>
      </c>
      <c r="F1218">
        <v>32</v>
      </c>
      <c r="G1218" t="s">
        <v>69</v>
      </c>
      <c r="H1218">
        <v>455</v>
      </c>
    </row>
    <row r="1219" spans="1:8" ht="15.75" customHeight="1" x14ac:dyDescent="0.25">
      <c r="A1219">
        <v>1217</v>
      </c>
      <c r="B1219">
        <v>9</v>
      </c>
      <c r="C1219" t="s">
        <v>280</v>
      </c>
      <c r="D1219">
        <v>84</v>
      </c>
      <c r="E1219" t="s">
        <v>281</v>
      </c>
      <c r="F1219">
        <v>33</v>
      </c>
      <c r="G1219" t="s">
        <v>71</v>
      </c>
      <c r="H1219">
        <v>374</v>
      </c>
    </row>
    <row r="1220" spans="1:8" ht="15.75" customHeight="1" x14ac:dyDescent="0.25">
      <c r="A1220">
        <v>1218</v>
      </c>
      <c r="B1220">
        <v>9</v>
      </c>
      <c r="C1220" t="s">
        <v>280</v>
      </c>
      <c r="D1220">
        <v>84</v>
      </c>
      <c r="E1220" t="s">
        <v>281</v>
      </c>
      <c r="F1220">
        <v>34</v>
      </c>
      <c r="G1220" t="s">
        <v>73</v>
      </c>
      <c r="H1220">
        <v>316</v>
      </c>
    </row>
    <row r="1221" spans="1:8" ht="15.75" customHeight="1" x14ac:dyDescent="0.25">
      <c r="A1221">
        <v>1219</v>
      </c>
      <c r="B1221">
        <v>9</v>
      </c>
      <c r="C1221" t="s">
        <v>280</v>
      </c>
      <c r="D1221">
        <v>84</v>
      </c>
      <c r="E1221" t="s">
        <v>281</v>
      </c>
      <c r="F1221">
        <v>35</v>
      </c>
      <c r="G1221" t="s">
        <v>75</v>
      </c>
      <c r="H1221">
        <v>645</v>
      </c>
    </row>
    <row r="1222" spans="1:8" ht="15.75" customHeight="1" x14ac:dyDescent="0.25">
      <c r="A1222">
        <v>1220</v>
      </c>
      <c r="B1222">
        <v>9</v>
      </c>
      <c r="C1222" t="s">
        <v>280</v>
      </c>
      <c r="D1222">
        <v>84</v>
      </c>
      <c r="E1222" t="s">
        <v>281</v>
      </c>
      <c r="F1222">
        <v>36</v>
      </c>
      <c r="G1222" t="s">
        <v>77</v>
      </c>
      <c r="H1222">
        <v>273</v>
      </c>
    </row>
    <row r="1223" spans="1:8" ht="15.75" customHeight="1" x14ac:dyDescent="0.25">
      <c r="A1223">
        <v>1221</v>
      </c>
      <c r="B1223">
        <v>9</v>
      </c>
      <c r="C1223" t="s">
        <v>280</v>
      </c>
      <c r="D1223">
        <v>84</v>
      </c>
      <c r="E1223" t="s">
        <v>281</v>
      </c>
      <c r="F1223">
        <v>37</v>
      </c>
      <c r="G1223" t="s">
        <v>79</v>
      </c>
      <c r="H1223">
        <v>440</v>
      </c>
    </row>
    <row r="1224" spans="1:8" ht="15.75" customHeight="1" x14ac:dyDescent="0.25">
      <c r="A1224">
        <v>1222</v>
      </c>
      <c r="B1224">
        <v>9</v>
      </c>
      <c r="C1224" t="s">
        <v>280</v>
      </c>
      <c r="D1224">
        <v>84</v>
      </c>
      <c r="E1224" t="s">
        <v>281</v>
      </c>
      <c r="F1224">
        <v>38</v>
      </c>
      <c r="G1224" t="s">
        <v>81</v>
      </c>
      <c r="H1224">
        <v>440</v>
      </c>
    </row>
    <row r="1225" spans="1:8" ht="15.75" customHeight="1" x14ac:dyDescent="0.25">
      <c r="A1225">
        <v>1223</v>
      </c>
      <c r="B1225">
        <v>9</v>
      </c>
      <c r="C1225" t="s">
        <v>280</v>
      </c>
      <c r="D1225">
        <v>84</v>
      </c>
      <c r="E1225" t="s">
        <v>281</v>
      </c>
      <c r="F1225">
        <v>39</v>
      </c>
      <c r="G1225" t="s">
        <v>83</v>
      </c>
      <c r="H1225">
        <v>635</v>
      </c>
    </row>
    <row r="1226" spans="1:8" ht="15.75" customHeight="1" x14ac:dyDescent="0.25">
      <c r="A1226">
        <v>1224</v>
      </c>
      <c r="B1226">
        <v>9</v>
      </c>
      <c r="C1226" t="s">
        <v>280</v>
      </c>
      <c r="D1226">
        <v>84</v>
      </c>
      <c r="E1226" t="s">
        <v>281</v>
      </c>
      <c r="F1226">
        <v>40</v>
      </c>
      <c r="G1226" t="s">
        <v>85</v>
      </c>
      <c r="H1226">
        <v>372</v>
      </c>
    </row>
    <row r="1227" spans="1:8" ht="15.75" customHeight="1" x14ac:dyDescent="0.25">
      <c r="A1227">
        <v>1225</v>
      </c>
      <c r="B1227">
        <v>9</v>
      </c>
      <c r="C1227" t="s">
        <v>280</v>
      </c>
      <c r="D1227">
        <v>84</v>
      </c>
      <c r="E1227" t="s">
        <v>281</v>
      </c>
      <c r="F1227">
        <v>41</v>
      </c>
      <c r="G1227" t="s">
        <v>87</v>
      </c>
      <c r="H1227">
        <v>409</v>
      </c>
    </row>
    <row r="1228" spans="1:8" ht="15.75" customHeight="1" x14ac:dyDescent="0.25">
      <c r="A1228">
        <v>1226</v>
      </c>
      <c r="B1228">
        <v>9</v>
      </c>
      <c r="C1228" t="s">
        <v>280</v>
      </c>
      <c r="D1228">
        <v>84</v>
      </c>
      <c r="E1228" t="s">
        <v>281</v>
      </c>
      <c r="F1228">
        <v>42</v>
      </c>
      <c r="G1228" t="s">
        <v>89</v>
      </c>
      <c r="H1228">
        <v>334</v>
      </c>
    </row>
    <row r="1229" spans="1:8" ht="15.75" customHeight="1" x14ac:dyDescent="0.25">
      <c r="A1229">
        <v>1227</v>
      </c>
      <c r="B1229">
        <v>9</v>
      </c>
      <c r="C1229" t="s">
        <v>280</v>
      </c>
      <c r="D1229">
        <v>84</v>
      </c>
      <c r="E1229" t="s">
        <v>281</v>
      </c>
      <c r="F1229">
        <v>43</v>
      </c>
      <c r="G1229" t="s">
        <v>91</v>
      </c>
      <c r="H1229">
        <v>455</v>
      </c>
    </row>
    <row r="1230" spans="1:8" ht="15.75" customHeight="1" x14ac:dyDescent="0.25">
      <c r="A1230">
        <v>1228</v>
      </c>
      <c r="B1230">
        <v>9</v>
      </c>
      <c r="C1230" t="s">
        <v>280</v>
      </c>
      <c r="D1230">
        <v>84</v>
      </c>
      <c r="E1230" t="s">
        <v>281</v>
      </c>
      <c r="F1230">
        <v>44</v>
      </c>
      <c r="G1230" t="s">
        <v>93</v>
      </c>
      <c r="H1230">
        <v>459</v>
      </c>
    </row>
    <row r="1231" spans="1:8" ht="15.75" customHeight="1" x14ac:dyDescent="0.25">
      <c r="A1231">
        <v>1229</v>
      </c>
      <c r="B1231">
        <v>9</v>
      </c>
      <c r="C1231" t="s">
        <v>280</v>
      </c>
      <c r="D1231">
        <v>84</v>
      </c>
      <c r="E1231" t="s">
        <v>281</v>
      </c>
      <c r="F1231">
        <v>45</v>
      </c>
      <c r="G1231" t="s">
        <v>95</v>
      </c>
      <c r="H1231">
        <v>305</v>
      </c>
    </row>
    <row r="1232" spans="1:8" ht="15.75" customHeight="1" x14ac:dyDescent="0.25">
      <c r="A1232">
        <v>1230</v>
      </c>
      <c r="B1232">
        <v>9</v>
      </c>
      <c r="C1232" t="s">
        <v>280</v>
      </c>
      <c r="D1232">
        <v>84</v>
      </c>
      <c r="E1232" t="s">
        <v>281</v>
      </c>
      <c r="F1232">
        <v>49</v>
      </c>
      <c r="G1232" t="s">
        <v>97</v>
      </c>
      <c r="H1232">
        <v>411</v>
      </c>
    </row>
    <row r="1233" spans="1:8" ht="15.75" customHeight="1" x14ac:dyDescent="0.25">
      <c r="A1233">
        <v>1231</v>
      </c>
      <c r="B1233">
        <v>9</v>
      </c>
      <c r="C1233" t="s">
        <v>280</v>
      </c>
      <c r="D1233">
        <v>84</v>
      </c>
      <c r="E1233" t="s">
        <v>281</v>
      </c>
      <c r="F1233">
        <v>50</v>
      </c>
      <c r="G1233" t="s">
        <v>99</v>
      </c>
      <c r="H1233">
        <v>373</v>
      </c>
    </row>
    <row r="1234" spans="1:8" ht="15.75" customHeight="1" x14ac:dyDescent="0.25">
      <c r="A1234">
        <v>1232</v>
      </c>
      <c r="B1234">
        <v>9</v>
      </c>
      <c r="C1234" t="s">
        <v>280</v>
      </c>
      <c r="D1234">
        <v>84</v>
      </c>
      <c r="E1234" t="s">
        <v>281</v>
      </c>
      <c r="F1234">
        <v>51</v>
      </c>
      <c r="G1234" t="s">
        <v>101</v>
      </c>
      <c r="H1234">
        <v>375</v>
      </c>
    </row>
    <row r="1235" spans="1:8" ht="15.75" customHeight="1" x14ac:dyDescent="0.25">
      <c r="A1235">
        <v>1233</v>
      </c>
      <c r="B1235">
        <v>9</v>
      </c>
      <c r="C1235" t="s">
        <v>280</v>
      </c>
      <c r="D1235">
        <v>84</v>
      </c>
      <c r="E1235" t="s">
        <v>281</v>
      </c>
      <c r="F1235">
        <v>52</v>
      </c>
      <c r="G1235" t="s">
        <v>103</v>
      </c>
      <c r="H1235">
        <v>129</v>
      </c>
    </row>
    <row r="1236" spans="1:8" ht="15.75" customHeight="1" x14ac:dyDescent="0.25">
      <c r="A1236">
        <v>1234</v>
      </c>
      <c r="B1236">
        <v>9</v>
      </c>
      <c r="C1236" t="s">
        <v>280</v>
      </c>
      <c r="D1236">
        <v>84</v>
      </c>
      <c r="E1236" t="s">
        <v>281</v>
      </c>
      <c r="F1236">
        <v>53</v>
      </c>
      <c r="G1236" t="s">
        <v>105</v>
      </c>
      <c r="H1236">
        <v>225</v>
      </c>
    </row>
    <row r="1237" spans="1:8" ht="15.75" customHeight="1" x14ac:dyDescent="0.25">
      <c r="A1237">
        <v>1235</v>
      </c>
      <c r="B1237">
        <v>9</v>
      </c>
      <c r="C1237" t="s">
        <v>280</v>
      </c>
      <c r="D1237">
        <v>84</v>
      </c>
      <c r="E1237" t="s">
        <v>281</v>
      </c>
      <c r="F1237">
        <v>54</v>
      </c>
      <c r="G1237" t="s">
        <v>107</v>
      </c>
      <c r="H1237">
        <v>226</v>
      </c>
    </row>
    <row r="1238" spans="1:8" ht="15.75" customHeight="1" x14ac:dyDescent="0.25">
      <c r="A1238">
        <v>1236</v>
      </c>
      <c r="B1238">
        <v>9</v>
      </c>
      <c r="C1238" t="s">
        <v>280</v>
      </c>
      <c r="D1238">
        <v>84</v>
      </c>
      <c r="E1238" t="s">
        <v>281</v>
      </c>
      <c r="F1238">
        <v>55</v>
      </c>
      <c r="G1238" t="s">
        <v>109</v>
      </c>
      <c r="H1238">
        <v>129</v>
      </c>
    </row>
    <row r="1239" spans="1:8" ht="15.75" customHeight="1" x14ac:dyDescent="0.25">
      <c r="A1239">
        <v>1237</v>
      </c>
      <c r="B1239">
        <v>9</v>
      </c>
      <c r="C1239" t="s">
        <v>280</v>
      </c>
      <c r="D1239">
        <v>84</v>
      </c>
      <c r="E1239" t="s">
        <v>281</v>
      </c>
      <c r="F1239">
        <v>56</v>
      </c>
      <c r="G1239" t="s">
        <v>111</v>
      </c>
      <c r="H1239">
        <v>426</v>
      </c>
    </row>
    <row r="1240" spans="1:8" ht="15.75" customHeight="1" x14ac:dyDescent="0.25">
      <c r="A1240">
        <v>1238</v>
      </c>
      <c r="B1240">
        <v>9</v>
      </c>
      <c r="C1240" t="s">
        <v>280</v>
      </c>
      <c r="D1240">
        <v>84</v>
      </c>
      <c r="E1240" t="s">
        <v>281</v>
      </c>
      <c r="F1240">
        <v>57</v>
      </c>
      <c r="G1240" t="s">
        <v>113</v>
      </c>
      <c r="H1240">
        <v>134</v>
      </c>
    </row>
    <row r="1241" spans="1:8" ht="15.75" customHeight="1" x14ac:dyDescent="0.25">
      <c r="A1241">
        <v>1239</v>
      </c>
      <c r="B1241">
        <v>9</v>
      </c>
      <c r="C1241" t="s">
        <v>280</v>
      </c>
      <c r="D1241">
        <v>84</v>
      </c>
      <c r="E1241" t="s">
        <v>281</v>
      </c>
      <c r="F1241">
        <v>58</v>
      </c>
      <c r="G1241" t="s">
        <v>115</v>
      </c>
      <c r="H1241">
        <v>213</v>
      </c>
    </row>
    <row r="1242" spans="1:8" ht="15.75" customHeight="1" x14ac:dyDescent="0.25">
      <c r="A1242">
        <v>1240</v>
      </c>
      <c r="B1242">
        <v>9</v>
      </c>
      <c r="C1242" t="s">
        <v>280</v>
      </c>
      <c r="D1242">
        <v>84</v>
      </c>
      <c r="E1242" t="s">
        <v>281</v>
      </c>
      <c r="F1242">
        <v>59</v>
      </c>
      <c r="G1242" t="s">
        <v>117</v>
      </c>
      <c r="H1242">
        <v>212</v>
      </c>
    </row>
    <row r="1243" spans="1:8" ht="15.75" customHeight="1" x14ac:dyDescent="0.25">
      <c r="A1243">
        <v>1241</v>
      </c>
      <c r="B1243">
        <v>9</v>
      </c>
      <c r="C1243" t="s">
        <v>280</v>
      </c>
      <c r="D1243">
        <v>84</v>
      </c>
      <c r="E1243" t="s">
        <v>281</v>
      </c>
      <c r="F1243">
        <v>60</v>
      </c>
      <c r="G1243" t="s">
        <v>119</v>
      </c>
      <c r="H1243">
        <v>251</v>
      </c>
    </row>
    <row r="1244" spans="1:8" ht="15.75" customHeight="1" x14ac:dyDescent="0.25">
      <c r="A1244">
        <v>1242</v>
      </c>
      <c r="B1244">
        <v>9</v>
      </c>
      <c r="C1244" t="s">
        <v>280</v>
      </c>
      <c r="D1244">
        <v>84</v>
      </c>
      <c r="E1244" t="s">
        <v>281</v>
      </c>
      <c r="F1244">
        <v>61</v>
      </c>
      <c r="G1244" t="s">
        <v>121</v>
      </c>
      <c r="H1244">
        <v>259</v>
      </c>
    </row>
    <row r="1245" spans="1:8" ht="15.75" customHeight="1" x14ac:dyDescent="0.25">
      <c r="A1245">
        <v>1243</v>
      </c>
      <c r="B1245">
        <v>9</v>
      </c>
      <c r="C1245" t="s">
        <v>280</v>
      </c>
      <c r="D1245">
        <v>84</v>
      </c>
      <c r="E1245" t="s">
        <v>281</v>
      </c>
      <c r="F1245">
        <v>62</v>
      </c>
      <c r="G1245" t="s">
        <v>123</v>
      </c>
      <c r="H1245">
        <v>179</v>
      </c>
    </row>
    <row r="1246" spans="1:8" ht="15.75" customHeight="1" x14ac:dyDescent="0.25">
      <c r="A1246">
        <v>1244</v>
      </c>
      <c r="B1246">
        <v>9</v>
      </c>
      <c r="C1246" t="s">
        <v>280</v>
      </c>
      <c r="D1246">
        <v>84</v>
      </c>
      <c r="E1246" t="s">
        <v>281</v>
      </c>
      <c r="F1246">
        <v>63</v>
      </c>
      <c r="G1246" t="s">
        <v>125</v>
      </c>
      <c r="H1246">
        <v>257</v>
      </c>
    </row>
    <row r="1247" spans="1:8" ht="15.75" customHeight="1" x14ac:dyDescent="0.25">
      <c r="A1247">
        <v>1245</v>
      </c>
      <c r="B1247">
        <v>9</v>
      </c>
      <c r="C1247" t="s">
        <v>280</v>
      </c>
      <c r="D1247">
        <v>84</v>
      </c>
      <c r="E1247" t="s">
        <v>281</v>
      </c>
      <c r="F1247">
        <v>64</v>
      </c>
      <c r="G1247" t="s">
        <v>127</v>
      </c>
      <c r="H1247">
        <v>178</v>
      </c>
    </row>
    <row r="1248" spans="1:8" ht="15.75" customHeight="1" x14ac:dyDescent="0.25">
      <c r="A1248">
        <v>1246</v>
      </c>
      <c r="B1248">
        <v>9</v>
      </c>
      <c r="C1248" t="s">
        <v>280</v>
      </c>
      <c r="D1248">
        <v>84</v>
      </c>
      <c r="E1248" t="s">
        <v>281</v>
      </c>
      <c r="F1248">
        <v>65</v>
      </c>
      <c r="G1248" t="s">
        <v>129</v>
      </c>
      <c r="H1248">
        <v>131</v>
      </c>
    </row>
    <row r="1249" spans="1:8" ht="15.75" customHeight="1" x14ac:dyDescent="0.25">
      <c r="A1249">
        <v>1247</v>
      </c>
      <c r="B1249">
        <v>9</v>
      </c>
      <c r="C1249" t="s">
        <v>280</v>
      </c>
      <c r="D1249">
        <v>84</v>
      </c>
      <c r="E1249" t="s">
        <v>281</v>
      </c>
      <c r="F1249">
        <v>66</v>
      </c>
      <c r="G1249" t="s">
        <v>131</v>
      </c>
      <c r="H1249">
        <v>224</v>
      </c>
    </row>
    <row r="1250" spans="1:8" ht="15.75" customHeight="1" x14ac:dyDescent="0.25">
      <c r="A1250">
        <v>1248</v>
      </c>
      <c r="B1250">
        <v>9</v>
      </c>
      <c r="C1250" t="s">
        <v>280</v>
      </c>
      <c r="D1250">
        <v>84</v>
      </c>
      <c r="E1250" t="s">
        <v>281</v>
      </c>
      <c r="F1250">
        <v>67</v>
      </c>
      <c r="G1250" t="s">
        <v>133</v>
      </c>
      <c r="H1250">
        <v>156</v>
      </c>
    </row>
    <row r="1251" spans="1:8" ht="15.75" customHeight="1" x14ac:dyDescent="0.25">
      <c r="A1251">
        <v>1249</v>
      </c>
      <c r="B1251">
        <v>9</v>
      </c>
      <c r="C1251" t="s">
        <v>280</v>
      </c>
      <c r="D1251">
        <v>84</v>
      </c>
      <c r="E1251" t="s">
        <v>281</v>
      </c>
      <c r="F1251">
        <v>68</v>
      </c>
      <c r="G1251" t="s">
        <v>135</v>
      </c>
      <c r="H1251">
        <v>227</v>
      </c>
    </row>
    <row r="1252" spans="1:8" ht="15.75" customHeight="1" x14ac:dyDescent="0.25">
      <c r="A1252">
        <v>1250</v>
      </c>
      <c r="B1252">
        <v>9</v>
      </c>
      <c r="C1252" t="s">
        <v>280</v>
      </c>
      <c r="D1252">
        <v>84</v>
      </c>
      <c r="E1252" t="s">
        <v>281</v>
      </c>
      <c r="F1252">
        <v>69</v>
      </c>
      <c r="G1252" t="s">
        <v>137</v>
      </c>
      <c r="H1252">
        <v>233</v>
      </c>
    </row>
    <row r="1253" spans="1:8" ht="15.75" customHeight="1" x14ac:dyDescent="0.25">
      <c r="A1253">
        <v>1251</v>
      </c>
      <c r="B1253">
        <v>9</v>
      </c>
      <c r="C1253" t="s">
        <v>280</v>
      </c>
      <c r="D1253">
        <v>84</v>
      </c>
      <c r="E1253" t="s">
        <v>281</v>
      </c>
      <c r="F1253">
        <v>70</v>
      </c>
      <c r="G1253" t="s">
        <v>139</v>
      </c>
      <c r="H1253">
        <v>237</v>
      </c>
    </row>
    <row r="1254" spans="1:8" ht="15.75" customHeight="1" x14ac:dyDescent="0.25">
      <c r="A1254">
        <v>1252</v>
      </c>
      <c r="B1254">
        <v>9</v>
      </c>
      <c r="C1254" t="s">
        <v>280</v>
      </c>
      <c r="D1254">
        <v>84</v>
      </c>
      <c r="E1254" t="s">
        <v>281</v>
      </c>
      <c r="F1254">
        <v>71</v>
      </c>
      <c r="G1254" t="s">
        <v>141</v>
      </c>
      <c r="H1254">
        <v>226</v>
      </c>
    </row>
    <row r="1255" spans="1:8" ht="15.75" customHeight="1" x14ac:dyDescent="0.25">
      <c r="A1255">
        <v>1253</v>
      </c>
      <c r="B1255">
        <v>9</v>
      </c>
      <c r="C1255" t="s">
        <v>280</v>
      </c>
      <c r="D1255">
        <v>84</v>
      </c>
      <c r="E1255" t="s">
        <v>281</v>
      </c>
      <c r="F1255">
        <v>72</v>
      </c>
      <c r="G1255" t="s">
        <v>143</v>
      </c>
      <c r="H1255">
        <v>128</v>
      </c>
    </row>
    <row r="1256" spans="1:8" ht="15.75" customHeight="1" x14ac:dyDescent="0.25">
      <c r="A1256">
        <v>1254</v>
      </c>
      <c r="B1256">
        <v>9</v>
      </c>
      <c r="C1256" t="s">
        <v>280</v>
      </c>
      <c r="D1256">
        <v>84</v>
      </c>
      <c r="E1256" t="s">
        <v>281</v>
      </c>
      <c r="F1256">
        <v>73</v>
      </c>
      <c r="G1256" t="s">
        <v>145</v>
      </c>
      <c r="H1256">
        <v>263</v>
      </c>
    </row>
    <row r="1257" spans="1:8" ht="15.75" customHeight="1" x14ac:dyDescent="0.25">
      <c r="A1257">
        <v>1255</v>
      </c>
      <c r="B1257">
        <v>9</v>
      </c>
      <c r="C1257" t="s">
        <v>280</v>
      </c>
      <c r="D1257">
        <v>84</v>
      </c>
      <c r="E1257" t="s">
        <v>281</v>
      </c>
      <c r="F1257">
        <v>74</v>
      </c>
      <c r="G1257" t="s">
        <v>147</v>
      </c>
      <c r="H1257">
        <v>177</v>
      </c>
    </row>
    <row r="1258" spans="1:8" ht="15.75" customHeight="1" x14ac:dyDescent="0.25">
      <c r="A1258">
        <v>1256</v>
      </c>
      <c r="B1258">
        <v>9</v>
      </c>
      <c r="C1258" t="s">
        <v>280</v>
      </c>
      <c r="D1258">
        <v>84</v>
      </c>
      <c r="E1258" t="s">
        <v>281</v>
      </c>
      <c r="F1258">
        <v>75</v>
      </c>
      <c r="G1258" t="s">
        <v>149</v>
      </c>
      <c r="H1258">
        <v>180</v>
      </c>
    </row>
    <row r="1259" spans="1:8" ht="15.75" customHeight="1" x14ac:dyDescent="0.25">
      <c r="A1259">
        <v>1257</v>
      </c>
      <c r="B1259">
        <v>9</v>
      </c>
      <c r="C1259" t="s">
        <v>280</v>
      </c>
      <c r="D1259">
        <v>84</v>
      </c>
      <c r="E1259" t="s">
        <v>281</v>
      </c>
      <c r="F1259">
        <v>76</v>
      </c>
      <c r="G1259" t="s">
        <v>151</v>
      </c>
      <c r="H1259">
        <v>262</v>
      </c>
    </row>
    <row r="1260" spans="1:8" ht="15.75" customHeight="1" x14ac:dyDescent="0.25">
      <c r="A1260">
        <v>1258</v>
      </c>
      <c r="B1260">
        <v>9</v>
      </c>
      <c r="C1260" t="s">
        <v>280</v>
      </c>
      <c r="D1260">
        <v>84</v>
      </c>
      <c r="E1260" t="s">
        <v>281</v>
      </c>
      <c r="F1260">
        <v>77</v>
      </c>
      <c r="G1260" t="s">
        <v>153</v>
      </c>
      <c r="H1260">
        <v>207</v>
      </c>
    </row>
    <row r="1261" spans="1:8" ht="15.75" customHeight="1" x14ac:dyDescent="0.25">
      <c r="A1261">
        <v>1259</v>
      </c>
      <c r="B1261">
        <v>9</v>
      </c>
      <c r="C1261" t="s">
        <v>280</v>
      </c>
      <c r="D1261">
        <v>84</v>
      </c>
      <c r="E1261" t="s">
        <v>281</v>
      </c>
      <c r="F1261">
        <v>78</v>
      </c>
      <c r="G1261" t="s">
        <v>155</v>
      </c>
      <c r="H1261">
        <v>216</v>
      </c>
    </row>
    <row r="1262" spans="1:8" ht="15.75" customHeight="1" x14ac:dyDescent="0.25">
      <c r="A1262">
        <v>1260</v>
      </c>
      <c r="B1262">
        <v>9</v>
      </c>
      <c r="C1262" t="s">
        <v>280</v>
      </c>
      <c r="D1262">
        <v>84</v>
      </c>
      <c r="E1262" t="s">
        <v>281</v>
      </c>
      <c r="F1262">
        <v>79</v>
      </c>
      <c r="G1262" t="s">
        <v>157</v>
      </c>
      <c r="H1262">
        <v>213</v>
      </c>
    </row>
    <row r="1263" spans="1:8" ht="15.75" customHeight="1" x14ac:dyDescent="0.25">
      <c r="A1263">
        <v>1261</v>
      </c>
      <c r="B1263">
        <v>9</v>
      </c>
      <c r="C1263" t="s">
        <v>280</v>
      </c>
      <c r="D1263">
        <v>84</v>
      </c>
      <c r="E1263" t="s">
        <v>281</v>
      </c>
      <c r="F1263">
        <v>80</v>
      </c>
      <c r="G1263" t="s">
        <v>159</v>
      </c>
      <c r="H1263">
        <v>135</v>
      </c>
    </row>
    <row r="1264" spans="1:8" ht="15.75" customHeight="1" x14ac:dyDescent="0.25">
      <c r="A1264">
        <v>1262</v>
      </c>
      <c r="B1264">
        <v>9</v>
      </c>
      <c r="C1264" t="s">
        <v>280</v>
      </c>
      <c r="D1264">
        <v>84</v>
      </c>
      <c r="E1264" t="s">
        <v>281</v>
      </c>
      <c r="F1264">
        <v>81</v>
      </c>
      <c r="G1264" t="s">
        <v>161</v>
      </c>
      <c r="H1264">
        <v>245</v>
      </c>
    </row>
    <row r="1265" spans="1:8" ht="15.75" customHeight="1" x14ac:dyDescent="0.25">
      <c r="A1265">
        <v>1263</v>
      </c>
      <c r="B1265">
        <v>9</v>
      </c>
      <c r="C1265" t="s">
        <v>280</v>
      </c>
      <c r="D1265">
        <v>84</v>
      </c>
      <c r="E1265" t="s">
        <v>281</v>
      </c>
      <c r="F1265">
        <v>82</v>
      </c>
      <c r="G1265" t="s">
        <v>162</v>
      </c>
      <c r="H1265">
        <v>272</v>
      </c>
    </row>
    <row r="1266" spans="1:8" ht="15.75" customHeight="1" x14ac:dyDescent="0.25">
      <c r="A1266">
        <v>1264</v>
      </c>
      <c r="B1266">
        <v>9</v>
      </c>
      <c r="C1266" t="s">
        <v>280</v>
      </c>
      <c r="D1266">
        <v>84</v>
      </c>
      <c r="E1266" t="s">
        <v>281</v>
      </c>
      <c r="F1266">
        <v>83</v>
      </c>
      <c r="G1266" t="s">
        <v>164</v>
      </c>
      <c r="H1266">
        <v>680</v>
      </c>
    </row>
    <row r="1267" spans="1:8" ht="15.75" customHeight="1" x14ac:dyDescent="0.25">
      <c r="A1267">
        <v>1265</v>
      </c>
      <c r="B1267">
        <v>9</v>
      </c>
      <c r="C1267" t="s">
        <v>280</v>
      </c>
      <c r="D1267">
        <v>84</v>
      </c>
      <c r="E1267" t="s">
        <v>281</v>
      </c>
      <c r="F1267">
        <v>84</v>
      </c>
      <c r="G1267" t="s">
        <v>166</v>
      </c>
      <c r="H1267">
        <v>681</v>
      </c>
    </row>
    <row r="1268" spans="1:8" ht="15.75" customHeight="1" x14ac:dyDescent="0.25">
      <c r="A1268">
        <v>1266</v>
      </c>
      <c r="B1268">
        <v>9</v>
      </c>
      <c r="C1268" t="s">
        <v>280</v>
      </c>
      <c r="D1268">
        <v>84</v>
      </c>
      <c r="E1268" t="s">
        <v>281</v>
      </c>
      <c r="F1268">
        <v>85</v>
      </c>
      <c r="G1268" t="s">
        <v>168</v>
      </c>
      <c r="H1268">
        <v>226</v>
      </c>
    </row>
    <row r="1269" spans="1:8" ht="15.75" customHeight="1" x14ac:dyDescent="0.25">
      <c r="A1269">
        <v>1267</v>
      </c>
      <c r="B1269">
        <v>9</v>
      </c>
      <c r="C1269" t="s">
        <v>280</v>
      </c>
      <c r="D1269">
        <v>84</v>
      </c>
      <c r="E1269" t="s">
        <v>281</v>
      </c>
      <c r="F1269">
        <v>86</v>
      </c>
      <c r="G1269" t="s">
        <v>170</v>
      </c>
      <c r="H1269">
        <v>226</v>
      </c>
    </row>
    <row r="1270" spans="1:8" ht="15.75" customHeight="1" x14ac:dyDescent="0.25">
      <c r="A1270">
        <v>1268</v>
      </c>
      <c r="B1270">
        <v>9</v>
      </c>
      <c r="C1270" t="s">
        <v>280</v>
      </c>
      <c r="D1270">
        <v>84</v>
      </c>
      <c r="E1270" t="s">
        <v>281</v>
      </c>
      <c r="F1270">
        <v>87</v>
      </c>
      <c r="G1270" t="s">
        <v>171</v>
      </c>
      <c r="H1270">
        <v>271</v>
      </c>
    </row>
    <row r="1271" spans="1:8" ht="15.75" customHeight="1" x14ac:dyDescent="0.25">
      <c r="A1271">
        <v>1269</v>
      </c>
      <c r="B1271">
        <v>9</v>
      </c>
      <c r="C1271" t="s">
        <v>280</v>
      </c>
      <c r="D1271">
        <v>84</v>
      </c>
      <c r="E1271" t="s">
        <v>281</v>
      </c>
      <c r="F1271">
        <v>88</v>
      </c>
      <c r="G1271" t="s">
        <v>173</v>
      </c>
      <c r="H1271">
        <v>1234</v>
      </c>
    </row>
    <row r="1272" spans="1:8" ht="15.75" customHeight="1" x14ac:dyDescent="0.25">
      <c r="A1272">
        <v>1270</v>
      </c>
      <c r="B1272">
        <v>9</v>
      </c>
      <c r="C1272" t="s">
        <v>280</v>
      </c>
      <c r="D1272">
        <v>84</v>
      </c>
      <c r="E1272" t="s">
        <v>281</v>
      </c>
      <c r="F1272">
        <v>89</v>
      </c>
      <c r="G1272" t="s">
        <v>175</v>
      </c>
      <c r="H1272">
        <v>1017</v>
      </c>
    </row>
    <row r="1273" spans="1:8" ht="15.75" customHeight="1" x14ac:dyDescent="0.25">
      <c r="A1273">
        <v>1271</v>
      </c>
      <c r="B1273">
        <v>9</v>
      </c>
      <c r="C1273" t="s">
        <v>280</v>
      </c>
      <c r="D1273">
        <v>84</v>
      </c>
      <c r="E1273" t="s">
        <v>281</v>
      </c>
      <c r="F1273">
        <v>90</v>
      </c>
      <c r="G1273" t="s">
        <v>177</v>
      </c>
      <c r="H1273">
        <v>454</v>
      </c>
    </row>
    <row r="1274" spans="1:8" ht="15.75" customHeight="1" x14ac:dyDescent="0.25">
      <c r="A1274">
        <v>1272</v>
      </c>
      <c r="B1274">
        <v>9</v>
      </c>
      <c r="C1274" t="s">
        <v>280</v>
      </c>
      <c r="D1274">
        <v>84</v>
      </c>
      <c r="E1274" t="s">
        <v>281</v>
      </c>
      <c r="F1274">
        <v>91</v>
      </c>
      <c r="G1274" t="s">
        <v>179</v>
      </c>
      <c r="H1274">
        <v>1013</v>
      </c>
    </row>
    <row r="1275" spans="1:8" ht="15.75" customHeight="1" x14ac:dyDescent="0.25">
      <c r="A1275">
        <v>1273</v>
      </c>
      <c r="B1275">
        <v>9</v>
      </c>
      <c r="C1275" t="s">
        <v>280</v>
      </c>
      <c r="D1275">
        <v>84</v>
      </c>
      <c r="E1275" t="s">
        <v>281</v>
      </c>
      <c r="F1275">
        <v>92</v>
      </c>
      <c r="G1275" t="s">
        <v>181</v>
      </c>
      <c r="H1275">
        <v>1234</v>
      </c>
    </row>
    <row r="1276" spans="1:8" ht="15.75" customHeight="1" x14ac:dyDescent="0.25">
      <c r="A1276">
        <v>1274</v>
      </c>
      <c r="B1276">
        <v>9</v>
      </c>
      <c r="C1276" t="s">
        <v>280</v>
      </c>
      <c r="D1276">
        <v>84</v>
      </c>
      <c r="E1276" t="s">
        <v>281</v>
      </c>
      <c r="F1276">
        <v>93</v>
      </c>
      <c r="G1276" t="s">
        <v>183</v>
      </c>
      <c r="H1276">
        <v>1951</v>
      </c>
    </row>
    <row r="1277" spans="1:8" ht="15.75" customHeight="1" x14ac:dyDescent="0.25">
      <c r="A1277">
        <v>1275</v>
      </c>
      <c r="B1277">
        <v>9</v>
      </c>
      <c r="C1277" t="s">
        <v>280</v>
      </c>
      <c r="D1277">
        <v>84</v>
      </c>
      <c r="E1277" t="s">
        <v>281</v>
      </c>
      <c r="F1277">
        <v>94</v>
      </c>
      <c r="G1277" t="s">
        <v>184</v>
      </c>
      <c r="H1277">
        <v>328</v>
      </c>
    </row>
    <row r="1278" spans="1:8" ht="15.75" customHeight="1" x14ac:dyDescent="0.25">
      <c r="A1278">
        <v>1276</v>
      </c>
      <c r="B1278">
        <v>9</v>
      </c>
      <c r="C1278" t="s">
        <v>280</v>
      </c>
      <c r="D1278">
        <v>84</v>
      </c>
      <c r="E1278" t="s">
        <v>281</v>
      </c>
      <c r="F1278">
        <v>95</v>
      </c>
      <c r="G1278" t="s">
        <v>186</v>
      </c>
      <c r="H1278">
        <v>152</v>
      </c>
    </row>
    <row r="1279" spans="1:8" ht="15.75" customHeight="1" x14ac:dyDescent="0.25">
      <c r="A1279">
        <v>1277</v>
      </c>
      <c r="B1279">
        <v>9</v>
      </c>
      <c r="C1279" t="s">
        <v>280</v>
      </c>
      <c r="D1279">
        <v>84</v>
      </c>
      <c r="E1279" t="s">
        <v>281</v>
      </c>
      <c r="F1279">
        <v>96</v>
      </c>
      <c r="G1279" t="s">
        <v>188</v>
      </c>
      <c r="H1279">
        <v>228</v>
      </c>
    </row>
    <row r="1280" spans="1:8" ht="15.75" customHeight="1" x14ac:dyDescent="0.25">
      <c r="A1280">
        <v>1278</v>
      </c>
      <c r="B1280">
        <v>9</v>
      </c>
      <c r="C1280" t="s">
        <v>280</v>
      </c>
      <c r="D1280">
        <v>84</v>
      </c>
      <c r="E1280" t="s">
        <v>281</v>
      </c>
      <c r="F1280">
        <v>97</v>
      </c>
      <c r="G1280" t="s">
        <v>190</v>
      </c>
      <c r="H1280">
        <v>263</v>
      </c>
    </row>
    <row r="1281" spans="1:8" ht="15.75" customHeight="1" x14ac:dyDescent="0.25">
      <c r="A1281">
        <v>1279</v>
      </c>
      <c r="B1281">
        <v>9</v>
      </c>
      <c r="C1281" t="s">
        <v>280</v>
      </c>
      <c r="D1281">
        <v>84</v>
      </c>
      <c r="E1281" t="s">
        <v>281</v>
      </c>
      <c r="F1281">
        <v>98</v>
      </c>
      <c r="G1281" t="s">
        <v>192</v>
      </c>
      <c r="H1281">
        <v>155</v>
      </c>
    </row>
    <row r="1282" spans="1:8" ht="15.75" customHeight="1" x14ac:dyDescent="0.25">
      <c r="A1282">
        <v>1280</v>
      </c>
      <c r="B1282">
        <v>9</v>
      </c>
      <c r="C1282" t="s">
        <v>280</v>
      </c>
      <c r="D1282">
        <v>84</v>
      </c>
      <c r="E1282" t="s">
        <v>281</v>
      </c>
      <c r="F1282">
        <v>99</v>
      </c>
      <c r="G1282" t="s">
        <v>194</v>
      </c>
      <c r="H1282">
        <v>152</v>
      </c>
    </row>
    <row r="1283" spans="1:8" ht="15.75" customHeight="1" x14ac:dyDescent="0.25">
      <c r="A1283">
        <v>1281</v>
      </c>
      <c r="B1283">
        <v>9</v>
      </c>
      <c r="C1283" t="s">
        <v>280</v>
      </c>
      <c r="D1283">
        <v>84</v>
      </c>
      <c r="E1283" t="s">
        <v>281</v>
      </c>
      <c r="F1283">
        <v>100</v>
      </c>
      <c r="G1283" t="s">
        <v>196</v>
      </c>
      <c r="H1283">
        <v>166</v>
      </c>
    </row>
    <row r="1284" spans="1:8" ht="15.75" customHeight="1" x14ac:dyDescent="0.25">
      <c r="A1284">
        <v>1282</v>
      </c>
      <c r="B1284">
        <v>9</v>
      </c>
      <c r="C1284" t="s">
        <v>280</v>
      </c>
      <c r="D1284">
        <v>84</v>
      </c>
      <c r="E1284" t="s">
        <v>281</v>
      </c>
      <c r="F1284">
        <v>101</v>
      </c>
      <c r="G1284" t="s">
        <v>198</v>
      </c>
      <c r="H1284">
        <v>798</v>
      </c>
    </row>
    <row r="1285" spans="1:8" ht="15.75" customHeight="1" x14ac:dyDescent="0.25">
      <c r="A1285">
        <v>1283</v>
      </c>
      <c r="B1285">
        <v>9</v>
      </c>
      <c r="C1285" t="s">
        <v>280</v>
      </c>
      <c r="D1285">
        <v>84</v>
      </c>
      <c r="E1285" t="s">
        <v>281</v>
      </c>
      <c r="F1285">
        <v>102</v>
      </c>
      <c r="G1285" t="s">
        <v>200</v>
      </c>
      <c r="H1285">
        <v>213</v>
      </c>
    </row>
    <row r="1286" spans="1:8" ht="15.75" customHeight="1" x14ac:dyDescent="0.25">
      <c r="A1286">
        <v>1284</v>
      </c>
      <c r="B1286">
        <v>9</v>
      </c>
      <c r="C1286" t="s">
        <v>280</v>
      </c>
      <c r="D1286">
        <v>84</v>
      </c>
      <c r="E1286" t="s">
        <v>281</v>
      </c>
      <c r="F1286">
        <v>103</v>
      </c>
      <c r="G1286" t="s">
        <v>202</v>
      </c>
      <c r="H1286">
        <v>217</v>
      </c>
    </row>
    <row r="1287" spans="1:8" ht="15.75" customHeight="1" x14ac:dyDescent="0.25">
      <c r="A1287">
        <v>1285</v>
      </c>
      <c r="B1287">
        <v>9</v>
      </c>
      <c r="C1287" t="s">
        <v>280</v>
      </c>
      <c r="D1287">
        <v>84</v>
      </c>
      <c r="E1287" t="s">
        <v>281</v>
      </c>
      <c r="F1287">
        <v>106</v>
      </c>
      <c r="G1287" t="s">
        <v>206</v>
      </c>
      <c r="H1287">
        <v>213</v>
      </c>
    </row>
    <row r="1288" spans="1:8" ht="15.75" customHeight="1" x14ac:dyDescent="0.25">
      <c r="A1288">
        <v>1286</v>
      </c>
      <c r="B1288">
        <v>9</v>
      </c>
      <c r="C1288" t="s">
        <v>280</v>
      </c>
      <c r="D1288">
        <v>84</v>
      </c>
      <c r="E1288" t="s">
        <v>281</v>
      </c>
      <c r="F1288">
        <v>107</v>
      </c>
      <c r="G1288" t="s">
        <v>208</v>
      </c>
      <c r="H1288">
        <v>321</v>
      </c>
    </row>
    <row r="1289" spans="1:8" ht="15.75" customHeight="1" x14ac:dyDescent="0.25">
      <c r="A1289">
        <v>1287</v>
      </c>
      <c r="B1289">
        <v>9</v>
      </c>
      <c r="C1289" t="s">
        <v>280</v>
      </c>
      <c r="D1289">
        <v>84</v>
      </c>
      <c r="E1289" t="s">
        <v>281</v>
      </c>
      <c r="F1289">
        <v>108</v>
      </c>
      <c r="G1289" t="s">
        <v>210</v>
      </c>
      <c r="H1289">
        <v>826</v>
      </c>
    </row>
    <row r="1290" spans="1:8" ht="15.75" customHeight="1" x14ac:dyDescent="0.25">
      <c r="A1290">
        <v>1288</v>
      </c>
      <c r="B1290">
        <v>9</v>
      </c>
      <c r="C1290" t="s">
        <v>280</v>
      </c>
      <c r="D1290">
        <v>84</v>
      </c>
      <c r="E1290" t="s">
        <v>281</v>
      </c>
      <c r="F1290">
        <v>110</v>
      </c>
      <c r="G1290" t="s">
        <v>213</v>
      </c>
      <c r="H1290">
        <v>593</v>
      </c>
    </row>
    <row r="1291" spans="1:8" ht="15.75" customHeight="1" x14ac:dyDescent="0.25">
      <c r="A1291">
        <v>1289</v>
      </c>
      <c r="B1291">
        <v>9</v>
      </c>
      <c r="C1291" t="s">
        <v>280</v>
      </c>
      <c r="D1291">
        <v>84</v>
      </c>
      <c r="E1291" t="s">
        <v>281</v>
      </c>
      <c r="F1291">
        <v>111</v>
      </c>
      <c r="G1291" t="s">
        <v>215</v>
      </c>
      <c r="H1291">
        <v>639</v>
      </c>
    </row>
    <row r="1292" spans="1:8" ht="15.75" customHeight="1" x14ac:dyDescent="0.25">
      <c r="A1292">
        <v>1290</v>
      </c>
      <c r="B1292">
        <v>9</v>
      </c>
      <c r="C1292" t="s">
        <v>280</v>
      </c>
      <c r="D1292">
        <v>84</v>
      </c>
      <c r="E1292" t="s">
        <v>281</v>
      </c>
      <c r="F1292">
        <v>112</v>
      </c>
      <c r="G1292" t="s">
        <v>217</v>
      </c>
      <c r="H1292">
        <v>611</v>
      </c>
    </row>
    <row r="1293" spans="1:8" ht="15.75" customHeight="1" x14ac:dyDescent="0.25">
      <c r="A1293">
        <v>1291</v>
      </c>
      <c r="B1293">
        <v>9</v>
      </c>
      <c r="C1293" t="s">
        <v>280</v>
      </c>
      <c r="D1293">
        <v>84</v>
      </c>
      <c r="E1293" t="s">
        <v>281</v>
      </c>
      <c r="F1293">
        <v>113</v>
      </c>
      <c r="G1293" t="s">
        <v>219</v>
      </c>
      <c r="H1293">
        <v>622</v>
      </c>
    </row>
    <row r="1294" spans="1:8" ht="15.75" customHeight="1" x14ac:dyDescent="0.25">
      <c r="A1294">
        <v>1292</v>
      </c>
      <c r="B1294">
        <v>9</v>
      </c>
      <c r="C1294" t="s">
        <v>280</v>
      </c>
      <c r="D1294">
        <v>84</v>
      </c>
      <c r="E1294" t="s">
        <v>281</v>
      </c>
      <c r="F1294">
        <v>114</v>
      </c>
      <c r="G1294" t="s">
        <v>221</v>
      </c>
      <c r="H1294">
        <v>214</v>
      </c>
    </row>
    <row r="1295" spans="1:8" ht="15.75" customHeight="1" x14ac:dyDescent="0.25">
      <c r="A1295">
        <v>1293</v>
      </c>
      <c r="B1295">
        <v>9</v>
      </c>
      <c r="C1295" t="s">
        <v>280</v>
      </c>
      <c r="D1295">
        <v>84</v>
      </c>
      <c r="E1295" t="s">
        <v>281</v>
      </c>
      <c r="F1295">
        <v>116</v>
      </c>
      <c r="G1295" t="s">
        <v>224</v>
      </c>
      <c r="H1295">
        <v>214</v>
      </c>
    </row>
    <row r="1296" spans="1:8" ht="15.75" customHeight="1" x14ac:dyDescent="0.25">
      <c r="A1296">
        <v>1294</v>
      </c>
      <c r="B1296">
        <v>9</v>
      </c>
      <c r="C1296" t="s">
        <v>280</v>
      </c>
      <c r="D1296">
        <v>84</v>
      </c>
      <c r="E1296" t="s">
        <v>281</v>
      </c>
      <c r="F1296">
        <v>117</v>
      </c>
      <c r="G1296" t="s">
        <v>226</v>
      </c>
      <c r="H1296">
        <v>213</v>
      </c>
    </row>
    <row r="1297" spans="1:8" ht="15.75" customHeight="1" x14ac:dyDescent="0.25">
      <c r="A1297">
        <v>1295</v>
      </c>
      <c r="B1297">
        <v>9</v>
      </c>
      <c r="C1297" t="s">
        <v>280</v>
      </c>
      <c r="D1297">
        <v>84</v>
      </c>
      <c r="E1297" t="s">
        <v>281</v>
      </c>
      <c r="F1297">
        <v>118</v>
      </c>
      <c r="G1297" t="s">
        <v>228</v>
      </c>
      <c r="H1297">
        <v>213</v>
      </c>
    </row>
    <row r="1298" spans="1:8" ht="15.75" customHeight="1" x14ac:dyDescent="0.25">
      <c r="A1298">
        <v>1296</v>
      </c>
      <c r="B1298">
        <v>9</v>
      </c>
      <c r="C1298" t="s">
        <v>280</v>
      </c>
      <c r="D1298">
        <v>84</v>
      </c>
      <c r="E1298" t="s">
        <v>281</v>
      </c>
      <c r="F1298">
        <v>119</v>
      </c>
      <c r="G1298" t="s">
        <v>230</v>
      </c>
      <c r="H1298">
        <v>213</v>
      </c>
    </row>
    <row r="1299" spans="1:8" ht="15.75" customHeight="1" x14ac:dyDescent="0.25">
      <c r="A1299">
        <v>1297</v>
      </c>
      <c r="B1299">
        <v>9</v>
      </c>
      <c r="C1299" t="s">
        <v>280</v>
      </c>
      <c r="D1299">
        <v>84</v>
      </c>
      <c r="E1299" t="s">
        <v>281</v>
      </c>
      <c r="F1299">
        <v>120</v>
      </c>
      <c r="G1299" t="s">
        <v>232</v>
      </c>
      <c r="H1299">
        <v>214</v>
      </c>
    </row>
    <row r="1300" spans="1:8" ht="15.75" customHeight="1" x14ac:dyDescent="0.25">
      <c r="A1300">
        <v>1298</v>
      </c>
      <c r="B1300">
        <v>9</v>
      </c>
      <c r="C1300" t="s">
        <v>280</v>
      </c>
      <c r="D1300">
        <v>84</v>
      </c>
      <c r="E1300" t="s">
        <v>281</v>
      </c>
      <c r="F1300">
        <v>121</v>
      </c>
      <c r="G1300" t="s">
        <v>233</v>
      </c>
      <c r="H1300">
        <v>1082</v>
      </c>
    </row>
    <row r="1301" spans="1:8" ht="15.75" customHeight="1" x14ac:dyDescent="0.25">
      <c r="A1301">
        <v>1299</v>
      </c>
      <c r="B1301">
        <v>9</v>
      </c>
      <c r="C1301" t="s">
        <v>280</v>
      </c>
      <c r="D1301">
        <v>84</v>
      </c>
      <c r="E1301" t="s">
        <v>281</v>
      </c>
      <c r="F1301">
        <v>122</v>
      </c>
      <c r="G1301" t="s">
        <v>235</v>
      </c>
      <c r="H1301">
        <v>249</v>
      </c>
    </row>
    <row r="1302" spans="1:8" ht="15.75" customHeight="1" x14ac:dyDescent="0.25">
      <c r="A1302">
        <v>1300</v>
      </c>
      <c r="B1302">
        <v>9</v>
      </c>
      <c r="C1302" t="s">
        <v>280</v>
      </c>
      <c r="D1302">
        <v>84</v>
      </c>
      <c r="E1302" t="s">
        <v>281</v>
      </c>
      <c r="F1302">
        <v>123</v>
      </c>
      <c r="G1302" t="s">
        <v>237</v>
      </c>
      <c r="H1302">
        <v>252</v>
      </c>
    </row>
    <row r="1303" spans="1:8" ht="15.75" customHeight="1" x14ac:dyDescent="0.25">
      <c r="A1303">
        <v>1301</v>
      </c>
      <c r="B1303">
        <v>9</v>
      </c>
      <c r="C1303" t="s">
        <v>280</v>
      </c>
      <c r="D1303">
        <v>84</v>
      </c>
      <c r="E1303" t="s">
        <v>281</v>
      </c>
      <c r="F1303">
        <v>124</v>
      </c>
      <c r="G1303" t="s">
        <v>239</v>
      </c>
      <c r="H1303">
        <v>253</v>
      </c>
    </row>
    <row r="1304" spans="1:8" ht="15.75" customHeight="1" x14ac:dyDescent="0.25">
      <c r="A1304">
        <v>1302</v>
      </c>
      <c r="B1304">
        <v>9</v>
      </c>
      <c r="C1304" t="s">
        <v>280</v>
      </c>
      <c r="D1304">
        <v>84</v>
      </c>
      <c r="E1304" t="s">
        <v>281</v>
      </c>
      <c r="F1304">
        <v>125</v>
      </c>
      <c r="G1304" t="s">
        <v>241</v>
      </c>
      <c r="H1304">
        <v>212</v>
      </c>
    </row>
    <row r="1305" spans="1:8" ht="15.75" customHeight="1" x14ac:dyDescent="0.25">
      <c r="A1305">
        <v>1303</v>
      </c>
      <c r="B1305">
        <v>9</v>
      </c>
      <c r="C1305" t="s">
        <v>280</v>
      </c>
      <c r="D1305">
        <v>84</v>
      </c>
      <c r="E1305" t="s">
        <v>281</v>
      </c>
      <c r="F1305">
        <v>126</v>
      </c>
      <c r="G1305" t="s">
        <v>243</v>
      </c>
      <c r="H1305">
        <v>210</v>
      </c>
    </row>
    <row r="1306" spans="1:8" ht="15.75" customHeight="1" x14ac:dyDescent="0.25">
      <c r="A1306">
        <v>1304</v>
      </c>
      <c r="B1306">
        <v>9</v>
      </c>
      <c r="C1306" t="s">
        <v>280</v>
      </c>
      <c r="D1306">
        <v>84</v>
      </c>
      <c r="E1306" t="s">
        <v>281</v>
      </c>
      <c r="F1306">
        <v>127</v>
      </c>
      <c r="G1306" t="s">
        <v>245</v>
      </c>
      <c r="H1306">
        <v>213</v>
      </c>
    </row>
    <row r="1307" spans="1:8" ht="15.75" customHeight="1" x14ac:dyDescent="0.25">
      <c r="A1307">
        <v>1305</v>
      </c>
      <c r="B1307">
        <v>9</v>
      </c>
      <c r="C1307" t="s">
        <v>280</v>
      </c>
      <c r="D1307">
        <v>84</v>
      </c>
      <c r="E1307" t="s">
        <v>281</v>
      </c>
      <c r="F1307">
        <v>128</v>
      </c>
      <c r="G1307" t="s">
        <v>247</v>
      </c>
      <c r="H1307">
        <v>211</v>
      </c>
    </row>
    <row r="1308" spans="1:8" ht="15.75" customHeight="1" x14ac:dyDescent="0.25">
      <c r="A1308">
        <v>1306</v>
      </c>
      <c r="B1308">
        <v>9</v>
      </c>
      <c r="C1308" t="s">
        <v>280</v>
      </c>
      <c r="D1308">
        <v>84</v>
      </c>
      <c r="E1308" t="s">
        <v>281</v>
      </c>
      <c r="F1308">
        <v>129</v>
      </c>
      <c r="G1308" t="s">
        <v>249</v>
      </c>
      <c r="H1308">
        <v>230</v>
      </c>
    </row>
    <row r="1309" spans="1:8" ht="15.75" customHeight="1" x14ac:dyDescent="0.25">
      <c r="A1309">
        <v>1307</v>
      </c>
      <c r="B1309">
        <v>9</v>
      </c>
      <c r="C1309" t="s">
        <v>280</v>
      </c>
      <c r="D1309">
        <v>84</v>
      </c>
      <c r="E1309" t="s">
        <v>281</v>
      </c>
      <c r="F1309">
        <v>130</v>
      </c>
      <c r="G1309" t="s">
        <v>251</v>
      </c>
      <c r="H1309">
        <v>220</v>
      </c>
    </row>
    <row r="1310" spans="1:8" ht="15.75" customHeight="1" x14ac:dyDescent="0.25">
      <c r="A1310">
        <v>1308</v>
      </c>
      <c r="B1310">
        <v>9</v>
      </c>
      <c r="C1310" t="s">
        <v>280</v>
      </c>
      <c r="D1310">
        <v>84</v>
      </c>
      <c r="E1310" t="s">
        <v>281</v>
      </c>
      <c r="F1310">
        <v>131</v>
      </c>
      <c r="G1310" t="s">
        <v>253</v>
      </c>
      <c r="H1310">
        <v>180</v>
      </c>
    </row>
    <row r="1311" spans="1:8" ht="15.75" customHeight="1" x14ac:dyDescent="0.25">
      <c r="A1311">
        <v>1309</v>
      </c>
      <c r="B1311">
        <v>9</v>
      </c>
      <c r="C1311" t="s">
        <v>280</v>
      </c>
      <c r="D1311">
        <v>84</v>
      </c>
      <c r="E1311" t="s">
        <v>281</v>
      </c>
      <c r="F1311">
        <v>132</v>
      </c>
      <c r="G1311" t="s">
        <v>328</v>
      </c>
      <c r="H1311">
        <v>184</v>
      </c>
    </row>
    <row r="1312" spans="1:8" ht="15.75" customHeight="1" x14ac:dyDescent="0.25">
      <c r="A1312">
        <v>1310</v>
      </c>
      <c r="B1312">
        <v>9</v>
      </c>
      <c r="C1312" t="s">
        <v>280</v>
      </c>
      <c r="D1312">
        <v>84</v>
      </c>
      <c r="E1312" t="s">
        <v>281</v>
      </c>
      <c r="F1312">
        <v>133</v>
      </c>
      <c r="G1312" t="s">
        <v>330</v>
      </c>
      <c r="H1312">
        <v>184</v>
      </c>
    </row>
    <row r="1313" spans="1:8" ht="15.75" customHeight="1" x14ac:dyDescent="0.25">
      <c r="A1313">
        <v>1311</v>
      </c>
      <c r="B1313">
        <v>9</v>
      </c>
      <c r="C1313" t="s">
        <v>280</v>
      </c>
      <c r="D1313">
        <v>84</v>
      </c>
      <c r="E1313" t="s">
        <v>281</v>
      </c>
      <c r="F1313">
        <v>134</v>
      </c>
      <c r="G1313" t="s">
        <v>332</v>
      </c>
      <c r="H1313">
        <v>372</v>
      </c>
    </row>
    <row r="1314" spans="1:8" ht="15.75" customHeight="1" x14ac:dyDescent="0.25">
      <c r="A1314">
        <v>1312</v>
      </c>
      <c r="B1314">
        <v>9</v>
      </c>
      <c r="C1314" t="s">
        <v>280</v>
      </c>
      <c r="D1314">
        <v>84</v>
      </c>
      <c r="E1314" t="s">
        <v>281</v>
      </c>
      <c r="F1314">
        <v>135</v>
      </c>
      <c r="G1314" t="s">
        <v>334</v>
      </c>
      <c r="H1314">
        <v>372</v>
      </c>
    </row>
    <row r="1315" spans="1:8" ht="15.75" customHeight="1" x14ac:dyDescent="0.25">
      <c r="A1315">
        <v>1313</v>
      </c>
      <c r="B1315">
        <v>9</v>
      </c>
      <c r="C1315" t="s">
        <v>280</v>
      </c>
      <c r="D1315">
        <v>84</v>
      </c>
      <c r="E1315" t="s">
        <v>281</v>
      </c>
      <c r="F1315">
        <v>136</v>
      </c>
      <c r="G1315" t="s">
        <v>336</v>
      </c>
      <c r="H1315">
        <v>334</v>
      </c>
    </row>
    <row r="1316" spans="1:8" ht="15.75" customHeight="1" x14ac:dyDescent="0.25">
      <c r="A1316">
        <v>1314</v>
      </c>
      <c r="B1316">
        <v>9</v>
      </c>
      <c r="C1316" t="s">
        <v>280</v>
      </c>
      <c r="D1316">
        <v>84</v>
      </c>
      <c r="E1316" t="s">
        <v>281</v>
      </c>
      <c r="F1316">
        <v>137</v>
      </c>
      <c r="G1316" t="s">
        <v>338</v>
      </c>
      <c r="H1316">
        <v>335</v>
      </c>
    </row>
    <row r="1317" spans="1:8" ht="15.75" customHeight="1" x14ac:dyDescent="0.25">
      <c r="A1317">
        <v>1315</v>
      </c>
      <c r="B1317">
        <v>9</v>
      </c>
      <c r="C1317" t="s">
        <v>280</v>
      </c>
      <c r="D1317">
        <v>84</v>
      </c>
      <c r="E1317" t="s">
        <v>281</v>
      </c>
      <c r="F1317">
        <v>138</v>
      </c>
      <c r="G1317" t="s">
        <v>340</v>
      </c>
      <c r="H1317">
        <v>329</v>
      </c>
    </row>
    <row r="1318" spans="1:8" ht="15.75" customHeight="1" x14ac:dyDescent="0.25">
      <c r="A1318">
        <v>1316</v>
      </c>
      <c r="B1318">
        <v>9</v>
      </c>
      <c r="C1318" t="s">
        <v>280</v>
      </c>
      <c r="D1318">
        <v>84</v>
      </c>
      <c r="E1318" t="s">
        <v>281</v>
      </c>
      <c r="F1318">
        <v>139</v>
      </c>
      <c r="G1318" t="s">
        <v>342</v>
      </c>
      <c r="H1318">
        <v>272</v>
      </c>
    </row>
    <row r="1319" spans="1:8" ht="15.75" customHeight="1" x14ac:dyDescent="0.25">
      <c r="A1319">
        <v>1317</v>
      </c>
      <c r="B1319">
        <v>9</v>
      </c>
      <c r="C1319" t="s">
        <v>280</v>
      </c>
      <c r="D1319">
        <v>84</v>
      </c>
      <c r="E1319" t="s">
        <v>281</v>
      </c>
      <c r="F1319">
        <v>140</v>
      </c>
      <c r="G1319" t="s">
        <v>344</v>
      </c>
      <c r="H1319">
        <v>271</v>
      </c>
    </row>
    <row r="1320" spans="1:8" ht="15.75" customHeight="1" x14ac:dyDescent="0.25">
      <c r="A1320">
        <v>1318</v>
      </c>
      <c r="B1320">
        <v>9</v>
      </c>
      <c r="C1320" t="s">
        <v>280</v>
      </c>
      <c r="D1320">
        <v>84</v>
      </c>
      <c r="E1320" t="s">
        <v>281</v>
      </c>
      <c r="F1320">
        <v>141</v>
      </c>
      <c r="G1320" t="s">
        <v>346</v>
      </c>
      <c r="H1320">
        <v>1082</v>
      </c>
    </row>
    <row r="1321" spans="1:8" ht="15.75" customHeight="1" x14ac:dyDescent="0.25">
      <c r="A1321">
        <v>1319</v>
      </c>
      <c r="B1321">
        <v>9</v>
      </c>
      <c r="C1321" t="s">
        <v>280</v>
      </c>
      <c r="D1321">
        <v>84</v>
      </c>
      <c r="E1321" t="s">
        <v>281</v>
      </c>
      <c r="F1321">
        <v>142</v>
      </c>
      <c r="G1321" t="s">
        <v>222</v>
      </c>
      <c r="H1321">
        <v>405</v>
      </c>
    </row>
    <row r="1322" spans="1:8" ht="15.75" customHeight="1" x14ac:dyDescent="0.25">
      <c r="A1322">
        <v>1320</v>
      </c>
      <c r="B1322">
        <v>9</v>
      </c>
      <c r="C1322" t="s">
        <v>280</v>
      </c>
      <c r="D1322">
        <v>84</v>
      </c>
      <c r="E1322" t="s">
        <v>281</v>
      </c>
      <c r="F1322">
        <v>143</v>
      </c>
      <c r="G1322" t="s">
        <v>349</v>
      </c>
      <c r="H1322">
        <v>405</v>
      </c>
    </row>
    <row r="1323" spans="1:8" ht="15.75" customHeight="1" x14ac:dyDescent="0.25">
      <c r="A1323">
        <v>1321</v>
      </c>
      <c r="B1323">
        <v>9</v>
      </c>
      <c r="C1323" t="s">
        <v>280</v>
      </c>
      <c r="D1323">
        <v>84</v>
      </c>
      <c r="E1323" t="s">
        <v>281</v>
      </c>
      <c r="F1323">
        <v>144</v>
      </c>
      <c r="G1323" t="s">
        <v>351</v>
      </c>
      <c r="H1323">
        <v>405</v>
      </c>
    </row>
    <row r="1324" spans="1:8" ht="15.75" customHeight="1" x14ac:dyDescent="0.25">
      <c r="A1324">
        <v>1322</v>
      </c>
      <c r="B1324">
        <v>9</v>
      </c>
      <c r="C1324" t="s">
        <v>280</v>
      </c>
      <c r="D1324">
        <v>84</v>
      </c>
      <c r="E1324" t="s">
        <v>281</v>
      </c>
      <c r="F1324">
        <v>145</v>
      </c>
      <c r="G1324" t="s">
        <v>353</v>
      </c>
      <c r="H1324">
        <v>405</v>
      </c>
    </row>
    <row r="1325" spans="1:8" ht="15.75" customHeight="1" x14ac:dyDescent="0.25">
      <c r="A1325">
        <v>1323</v>
      </c>
      <c r="B1325">
        <v>9</v>
      </c>
      <c r="C1325" t="s">
        <v>280</v>
      </c>
      <c r="D1325">
        <v>84</v>
      </c>
      <c r="E1325" t="s">
        <v>281</v>
      </c>
      <c r="F1325">
        <v>146</v>
      </c>
      <c r="G1325" t="s">
        <v>211</v>
      </c>
      <c r="H1325">
        <v>368</v>
      </c>
    </row>
    <row r="1326" spans="1:8" ht="15.75" customHeight="1" x14ac:dyDescent="0.25">
      <c r="A1326">
        <v>1324</v>
      </c>
      <c r="B1326">
        <v>9</v>
      </c>
      <c r="C1326" t="s">
        <v>280</v>
      </c>
      <c r="D1326">
        <v>84</v>
      </c>
      <c r="E1326" t="s">
        <v>281</v>
      </c>
      <c r="F1326">
        <v>147</v>
      </c>
      <c r="G1326" t="s">
        <v>356</v>
      </c>
      <c r="H1326">
        <v>369</v>
      </c>
    </row>
    <row r="1327" spans="1:8" ht="15.75" customHeight="1" x14ac:dyDescent="0.25">
      <c r="A1327">
        <v>1325</v>
      </c>
      <c r="B1327">
        <v>9</v>
      </c>
      <c r="C1327" t="s">
        <v>280</v>
      </c>
      <c r="D1327">
        <v>84</v>
      </c>
      <c r="E1327" t="s">
        <v>281</v>
      </c>
      <c r="F1327">
        <v>148</v>
      </c>
      <c r="G1327" t="s">
        <v>358</v>
      </c>
      <c r="H1327">
        <v>369</v>
      </c>
    </row>
    <row r="1328" spans="1:8" ht="15.75" customHeight="1" x14ac:dyDescent="0.25">
      <c r="A1328">
        <v>1326</v>
      </c>
      <c r="B1328">
        <v>9</v>
      </c>
      <c r="C1328" t="s">
        <v>280</v>
      </c>
      <c r="D1328">
        <v>84</v>
      </c>
      <c r="E1328" t="s">
        <v>281</v>
      </c>
      <c r="F1328">
        <v>149</v>
      </c>
      <c r="G1328" t="s">
        <v>204</v>
      </c>
      <c r="H1328">
        <v>431</v>
      </c>
    </row>
    <row r="1329" spans="1:8" ht="15.75" customHeight="1" x14ac:dyDescent="0.25">
      <c r="A1329">
        <v>1327</v>
      </c>
      <c r="B1329">
        <v>9</v>
      </c>
      <c r="C1329" t="s">
        <v>280</v>
      </c>
      <c r="D1329">
        <v>84</v>
      </c>
      <c r="E1329" t="s">
        <v>281</v>
      </c>
      <c r="F1329">
        <v>150</v>
      </c>
      <c r="G1329" t="s">
        <v>361</v>
      </c>
      <c r="H1329">
        <v>431</v>
      </c>
    </row>
    <row r="1330" spans="1:8" ht="15.75" customHeight="1" x14ac:dyDescent="0.25">
      <c r="A1330">
        <v>1328</v>
      </c>
      <c r="B1330">
        <v>9</v>
      </c>
      <c r="C1330" t="s">
        <v>280</v>
      </c>
      <c r="D1330">
        <v>84</v>
      </c>
      <c r="E1330" t="s">
        <v>281</v>
      </c>
      <c r="F1330">
        <v>151</v>
      </c>
      <c r="G1330" t="s">
        <v>363</v>
      </c>
      <c r="H1330">
        <v>431</v>
      </c>
    </row>
    <row r="1331" spans="1:8" ht="15.75" customHeight="1" x14ac:dyDescent="0.25">
      <c r="A1331">
        <v>1329</v>
      </c>
      <c r="B1331">
        <v>9</v>
      </c>
      <c r="C1331" t="s">
        <v>280</v>
      </c>
      <c r="D1331">
        <v>84</v>
      </c>
      <c r="E1331" t="s">
        <v>281</v>
      </c>
      <c r="F1331">
        <v>152</v>
      </c>
      <c r="G1331" t="s">
        <v>203</v>
      </c>
      <c r="H1331">
        <v>370</v>
      </c>
    </row>
    <row r="1332" spans="1:8" ht="15.75" customHeight="1" x14ac:dyDescent="0.25">
      <c r="A1332">
        <v>1330</v>
      </c>
      <c r="B1332">
        <v>9</v>
      </c>
      <c r="C1332" t="s">
        <v>280</v>
      </c>
      <c r="D1332">
        <v>84</v>
      </c>
      <c r="E1332" t="s">
        <v>281</v>
      </c>
      <c r="F1332">
        <v>153</v>
      </c>
      <c r="G1332" t="s">
        <v>366</v>
      </c>
      <c r="H1332">
        <v>370</v>
      </c>
    </row>
    <row r="1333" spans="1:8" ht="15.75" customHeight="1" x14ac:dyDescent="0.25">
      <c r="A1333">
        <v>1331</v>
      </c>
      <c r="B1333">
        <v>9</v>
      </c>
      <c r="C1333" t="s">
        <v>280</v>
      </c>
      <c r="D1333">
        <v>84</v>
      </c>
      <c r="E1333" t="s">
        <v>281</v>
      </c>
      <c r="F1333">
        <v>154</v>
      </c>
      <c r="G1333" t="s">
        <v>368</v>
      </c>
      <c r="H1333">
        <v>370</v>
      </c>
    </row>
    <row r="1334" spans="1:8" ht="15.75" customHeight="1" x14ac:dyDescent="0.25">
      <c r="A1334">
        <v>1332</v>
      </c>
      <c r="B1334">
        <v>10</v>
      </c>
      <c r="C1334" t="s">
        <v>283</v>
      </c>
      <c r="D1334">
        <v>211</v>
      </c>
      <c r="E1334" t="s">
        <v>270</v>
      </c>
      <c r="F1334">
        <v>0</v>
      </c>
      <c r="G1334" t="s">
        <v>5</v>
      </c>
      <c r="H1334">
        <v>431</v>
      </c>
    </row>
    <row r="1335" spans="1:8" ht="15.75" customHeight="1" x14ac:dyDescent="0.25">
      <c r="A1335">
        <v>1333</v>
      </c>
      <c r="B1335">
        <v>10</v>
      </c>
      <c r="C1335" t="s">
        <v>283</v>
      </c>
      <c r="D1335">
        <v>211</v>
      </c>
      <c r="E1335" t="s">
        <v>270</v>
      </c>
      <c r="F1335">
        <v>1</v>
      </c>
      <c r="G1335" t="s">
        <v>7</v>
      </c>
      <c r="H1335">
        <v>183</v>
      </c>
    </row>
    <row r="1336" spans="1:8" ht="15.75" customHeight="1" x14ac:dyDescent="0.25">
      <c r="A1336">
        <v>1334</v>
      </c>
      <c r="B1336">
        <v>10</v>
      </c>
      <c r="C1336" t="s">
        <v>283</v>
      </c>
      <c r="D1336">
        <v>211</v>
      </c>
      <c r="E1336" t="s">
        <v>270</v>
      </c>
      <c r="F1336">
        <v>2</v>
      </c>
      <c r="G1336" t="s">
        <v>9</v>
      </c>
      <c r="H1336">
        <v>468</v>
      </c>
    </row>
    <row r="1337" spans="1:8" ht="15.75" customHeight="1" x14ac:dyDescent="0.25">
      <c r="A1337">
        <v>1335</v>
      </c>
      <c r="B1337">
        <v>10</v>
      </c>
      <c r="C1337" t="s">
        <v>283</v>
      </c>
      <c r="D1337">
        <v>211</v>
      </c>
      <c r="E1337" t="s">
        <v>270</v>
      </c>
      <c r="F1337">
        <v>3</v>
      </c>
      <c r="G1337" t="s">
        <v>11</v>
      </c>
      <c r="H1337">
        <v>373</v>
      </c>
    </row>
    <row r="1338" spans="1:8" ht="15.75" customHeight="1" x14ac:dyDescent="0.25">
      <c r="A1338">
        <v>1336</v>
      </c>
      <c r="B1338">
        <v>10</v>
      </c>
      <c r="C1338" t="s">
        <v>283</v>
      </c>
      <c r="D1338">
        <v>211</v>
      </c>
      <c r="E1338" t="s">
        <v>270</v>
      </c>
      <c r="F1338">
        <v>4</v>
      </c>
      <c r="G1338" t="s">
        <v>13</v>
      </c>
      <c r="H1338">
        <v>374</v>
      </c>
    </row>
    <row r="1339" spans="1:8" ht="15.75" customHeight="1" x14ac:dyDescent="0.25">
      <c r="A1339">
        <v>1337</v>
      </c>
      <c r="B1339">
        <v>10</v>
      </c>
      <c r="C1339" t="s">
        <v>283</v>
      </c>
      <c r="D1339">
        <v>211</v>
      </c>
      <c r="E1339" t="s">
        <v>270</v>
      </c>
      <c r="F1339">
        <v>5</v>
      </c>
      <c r="G1339" t="s">
        <v>15</v>
      </c>
      <c r="H1339">
        <v>638</v>
      </c>
    </row>
    <row r="1340" spans="1:8" ht="15.75" customHeight="1" x14ac:dyDescent="0.25">
      <c r="A1340">
        <v>1338</v>
      </c>
      <c r="B1340">
        <v>10</v>
      </c>
      <c r="C1340" t="s">
        <v>283</v>
      </c>
      <c r="D1340">
        <v>211</v>
      </c>
      <c r="E1340" t="s">
        <v>270</v>
      </c>
      <c r="F1340">
        <v>6</v>
      </c>
      <c r="G1340" t="s">
        <v>17</v>
      </c>
      <c r="H1340">
        <v>464</v>
      </c>
    </row>
    <row r="1341" spans="1:8" ht="15.75" customHeight="1" x14ac:dyDescent="0.25">
      <c r="A1341">
        <v>1339</v>
      </c>
      <c r="B1341">
        <v>10</v>
      </c>
      <c r="C1341" t="s">
        <v>283</v>
      </c>
      <c r="D1341">
        <v>211</v>
      </c>
      <c r="E1341" t="s">
        <v>270</v>
      </c>
      <c r="F1341">
        <v>7</v>
      </c>
      <c r="G1341" t="s">
        <v>19</v>
      </c>
      <c r="H1341">
        <v>274</v>
      </c>
    </row>
    <row r="1342" spans="1:8" ht="15.75" customHeight="1" x14ac:dyDescent="0.25">
      <c r="A1342">
        <v>1340</v>
      </c>
      <c r="B1342">
        <v>10</v>
      </c>
      <c r="C1342" t="s">
        <v>283</v>
      </c>
      <c r="D1342">
        <v>211</v>
      </c>
      <c r="E1342" t="s">
        <v>270</v>
      </c>
      <c r="F1342">
        <v>8</v>
      </c>
      <c r="G1342" t="s">
        <v>21</v>
      </c>
      <c r="H1342">
        <v>441</v>
      </c>
    </row>
    <row r="1343" spans="1:8" ht="15.75" customHeight="1" x14ac:dyDescent="0.25">
      <c r="A1343">
        <v>1341</v>
      </c>
      <c r="B1343">
        <v>10</v>
      </c>
      <c r="C1343" t="s">
        <v>283</v>
      </c>
      <c r="D1343">
        <v>211</v>
      </c>
      <c r="E1343" t="s">
        <v>270</v>
      </c>
      <c r="F1343">
        <v>9</v>
      </c>
      <c r="G1343" t="s">
        <v>23</v>
      </c>
      <c r="H1343">
        <v>437</v>
      </c>
    </row>
    <row r="1344" spans="1:8" ht="15.75" customHeight="1" x14ac:dyDescent="0.25">
      <c r="A1344">
        <v>1342</v>
      </c>
      <c r="B1344">
        <v>10</v>
      </c>
      <c r="C1344" t="s">
        <v>283</v>
      </c>
      <c r="D1344">
        <v>211</v>
      </c>
      <c r="E1344" t="s">
        <v>270</v>
      </c>
      <c r="F1344">
        <v>10</v>
      </c>
      <c r="G1344" t="s">
        <v>25</v>
      </c>
      <c r="H1344">
        <v>651</v>
      </c>
    </row>
    <row r="1345" spans="1:8" ht="15.75" customHeight="1" x14ac:dyDescent="0.25">
      <c r="A1345">
        <v>1343</v>
      </c>
      <c r="B1345">
        <v>10</v>
      </c>
      <c r="C1345" t="s">
        <v>283</v>
      </c>
      <c r="D1345">
        <v>211</v>
      </c>
      <c r="E1345" t="s">
        <v>270</v>
      </c>
      <c r="F1345">
        <v>11</v>
      </c>
      <c r="G1345" t="s">
        <v>27</v>
      </c>
      <c r="H1345">
        <v>312</v>
      </c>
    </row>
    <row r="1346" spans="1:8" ht="15.75" customHeight="1" x14ac:dyDescent="0.25">
      <c r="A1346">
        <v>1344</v>
      </c>
      <c r="B1346">
        <v>10</v>
      </c>
      <c r="C1346" t="s">
        <v>283</v>
      </c>
      <c r="D1346">
        <v>211</v>
      </c>
      <c r="E1346" t="s">
        <v>270</v>
      </c>
      <c r="F1346">
        <v>12</v>
      </c>
      <c r="G1346" t="s">
        <v>29</v>
      </c>
      <c r="H1346">
        <v>185</v>
      </c>
    </row>
    <row r="1347" spans="1:8" ht="15.75" customHeight="1" x14ac:dyDescent="0.25">
      <c r="A1347">
        <v>1345</v>
      </c>
      <c r="B1347">
        <v>10</v>
      </c>
      <c r="C1347" t="s">
        <v>283</v>
      </c>
      <c r="D1347">
        <v>211</v>
      </c>
      <c r="E1347" t="s">
        <v>270</v>
      </c>
      <c r="F1347">
        <v>13</v>
      </c>
      <c r="G1347" t="s">
        <v>31</v>
      </c>
      <c r="H1347">
        <v>372</v>
      </c>
    </row>
    <row r="1348" spans="1:8" ht="15.75" customHeight="1" x14ac:dyDescent="0.25">
      <c r="A1348">
        <v>1346</v>
      </c>
      <c r="B1348">
        <v>10</v>
      </c>
      <c r="C1348" t="s">
        <v>283</v>
      </c>
      <c r="D1348">
        <v>211</v>
      </c>
      <c r="E1348" t="s">
        <v>270</v>
      </c>
      <c r="F1348">
        <v>14</v>
      </c>
      <c r="G1348" t="s">
        <v>33</v>
      </c>
      <c r="H1348">
        <v>375</v>
      </c>
    </row>
    <row r="1349" spans="1:8" ht="15.75" customHeight="1" x14ac:dyDescent="0.25">
      <c r="A1349">
        <v>1347</v>
      </c>
      <c r="B1349">
        <v>10</v>
      </c>
      <c r="C1349" t="s">
        <v>283</v>
      </c>
      <c r="D1349">
        <v>211</v>
      </c>
      <c r="E1349" t="s">
        <v>270</v>
      </c>
      <c r="F1349">
        <v>15</v>
      </c>
      <c r="G1349" t="s">
        <v>35</v>
      </c>
      <c r="H1349">
        <v>252</v>
      </c>
    </row>
    <row r="1350" spans="1:8" ht="15.75" customHeight="1" x14ac:dyDescent="0.25">
      <c r="A1350">
        <v>1348</v>
      </c>
      <c r="B1350">
        <v>10</v>
      </c>
      <c r="C1350" t="s">
        <v>283</v>
      </c>
      <c r="D1350">
        <v>211</v>
      </c>
      <c r="E1350" t="s">
        <v>270</v>
      </c>
      <c r="F1350">
        <v>16</v>
      </c>
      <c r="G1350" t="s">
        <v>37</v>
      </c>
      <c r="H1350">
        <v>267</v>
      </c>
    </row>
    <row r="1351" spans="1:8" ht="15.75" customHeight="1" x14ac:dyDescent="0.25">
      <c r="A1351">
        <v>1349</v>
      </c>
      <c r="B1351">
        <v>10</v>
      </c>
      <c r="C1351" t="s">
        <v>283</v>
      </c>
      <c r="D1351">
        <v>211</v>
      </c>
      <c r="E1351" t="s">
        <v>270</v>
      </c>
      <c r="F1351">
        <v>17</v>
      </c>
      <c r="G1351" t="s">
        <v>39</v>
      </c>
      <c r="H1351">
        <v>612</v>
      </c>
    </row>
    <row r="1352" spans="1:8" ht="15.75" customHeight="1" x14ac:dyDescent="0.25">
      <c r="A1352">
        <v>1350</v>
      </c>
      <c r="B1352">
        <v>10</v>
      </c>
      <c r="C1352" t="s">
        <v>283</v>
      </c>
      <c r="D1352">
        <v>211</v>
      </c>
      <c r="E1352" t="s">
        <v>270</v>
      </c>
      <c r="F1352">
        <v>18</v>
      </c>
      <c r="G1352" t="s">
        <v>41</v>
      </c>
      <c r="H1352">
        <v>462</v>
      </c>
    </row>
    <row r="1353" spans="1:8" ht="15.75" customHeight="1" x14ac:dyDescent="0.25">
      <c r="A1353">
        <v>1351</v>
      </c>
      <c r="B1353">
        <v>10</v>
      </c>
      <c r="C1353" t="s">
        <v>283</v>
      </c>
      <c r="D1353">
        <v>211</v>
      </c>
      <c r="E1353" t="s">
        <v>270</v>
      </c>
      <c r="F1353">
        <v>19</v>
      </c>
      <c r="G1353" t="s">
        <v>43</v>
      </c>
      <c r="H1353">
        <v>469</v>
      </c>
    </row>
    <row r="1354" spans="1:8" ht="15.75" customHeight="1" x14ac:dyDescent="0.25">
      <c r="A1354">
        <v>1352</v>
      </c>
      <c r="B1354">
        <v>10</v>
      </c>
      <c r="C1354" t="s">
        <v>283</v>
      </c>
      <c r="D1354">
        <v>211</v>
      </c>
      <c r="E1354" t="s">
        <v>270</v>
      </c>
      <c r="F1354">
        <v>20</v>
      </c>
      <c r="G1354" t="s">
        <v>45</v>
      </c>
      <c r="H1354">
        <v>287</v>
      </c>
    </row>
    <row r="1355" spans="1:8" ht="15.75" customHeight="1" x14ac:dyDescent="0.25">
      <c r="A1355">
        <v>1353</v>
      </c>
      <c r="B1355">
        <v>10</v>
      </c>
      <c r="C1355" t="s">
        <v>283</v>
      </c>
      <c r="D1355">
        <v>211</v>
      </c>
      <c r="E1355" t="s">
        <v>270</v>
      </c>
      <c r="F1355">
        <v>21</v>
      </c>
      <c r="G1355" t="s">
        <v>47</v>
      </c>
      <c r="H1355">
        <v>434</v>
      </c>
    </row>
    <row r="1356" spans="1:8" ht="15.75" customHeight="1" x14ac:dyDescent="0.25">
      <c r="A1356">
        <v>1354</v>
      </c>
      <c r="B1356">
        <v>10</v>
      </c>
      <c r="C1356" t="s">
        <v>283</v>
      </c>
      <c r="D1356">
        <v>211</v>
      </c>
      <c r="E1356" t="s">
        <v>270</v>
      </c>
      <c r="F1356">
        <v>22</v>
      </c>
      <c r="G1356" t="s">
        <v>49</v>
      </c>
      <c r="H1356">
        <v>379</v>
      </c>
    </row>
    <row r="1357" spans="1:8" ht="15.75" customHeight="1" x14ac:dyDescent="0.25">
      <c r="A1357">
        <v>1355</v>
      </c>
      <c r="B1357">
        <v>10</v>
      </c>
      <c r="C1357" t="s">
        <v>283</v>
      </c>
      <c r="D1357">
        <v>211</v>
      </c>
      <c r="E1357" t="s">
        <v>270</v>
      </c>
      <c r="F1357">
        <v>23</v>
      </c>
      <c r="G1357" t="s">
        <v>51</v>
      </c>
      <c r="H1357">
        <v>375</v>
      </c>
    </row>
    <row r="1358" spans="1:8" ht="15.75" customHeight="1" x14ac:dyDescent="0.25">
      <c r="A1358">
        <v>1356</v>
      </c>
      <c r="B1358">
        <v>10</v>
      </c>
      <c r="C1358" t="s">
        <v>283</v>
      </c>
      <c r="D1358">
        <v>211</v>
      </c>
      <c r="E1358" t="s">
        <v>270</v>
      </c>
      <c r="F1358">
        <v>24</v>
      </c>
      <c r="G1358" t="s">
        <v>53</v>
      </c>
      <c r="H1358">
        <v>455</v>
      </c>
    </row>
    <row r="1359" spans="1:8" ht="15.75" customHeight="1" x14ac:dyDescent="0.25">
      <c r="A1359">
        <v>1357</v>
      </c>
      <c r="B1359">
        <v>10</v>
      </c>
      <c r="C1359" t="s">
        <v>283</v>
      </c>
      <c r="D1359">
        <v>211</v>
      </c>
      <c r="E1359" t="s">
        <v>270</v>
      </c>
      <c r="F1359">
        <v>25</v>
      </c>
      <c r="G1359" t="s">
        <v>55</v>
      </c>
      <c r="H1359">
        <v>374</v>
      </c>
    </row>
    <row r="1360" spans="1:8" ht="15.75" customHeight="1" x14ac:dyDescent="0.25">
      <c r="A1360">
        <v>1358</v>
      </c>
      <c r="B1360">
        <v>10</v>
      </c>
      <c r="C1360" t="s">
        <v>283</v>
      </c>
      <c r="D1360">
        <v>211</v>
      </c>
      <c r="E1360" t="s">
        <v>270</v>
      </c>
      <c r="F1360">
        <v>26</v>
      </c>
      <c r="G1360" t="s">
        <v>57</v>
      </c>
      <c r="H1360">
        <v>638</v>
      </c>
    </row>
    <row r="1361" spans="1:8" ht="15.75" customHeight="1" x14ac:dyDescent="0.25">
      <c r="A1361">
        <v>1359</v>
      </c>
      <c r="B1361">
        <v>10</v>
      </c>
      <c r="C1361" t="s">
        <v>283</v>
      </c>
      <c r="D1361">
        <v>211</v>
      </c>
      <c r="E1361" t="s">
        <v>270</v>
      </c>
      <c r="F1361">
        <v>27</v>
      </c>
      <c r="G1361" t="s">
        <v>59</v>
      </c>
      <c r="H1361">
        <v>369</v>
      </c>
    </row>
    <row r="1362" spans="1:8" ht="15.75" customHeight="1" x14ac:dyDescent="0.25">
      <c r="A1362">
        <v>1360</v>
      </c>
      <c r="B1362">
        <v>10</v>
      </c>
      <c r="C1362" t="s">
        <v>283</v>
      </c>
      <c r="D1362">
        <v>211</v>
      </c>
      <c r="E1362" t="s">
        <v>270</v>
      </c>
      <c r="F1362">
        <v>28</v>
      </c>
      <c r="G1362" t="s">
        <v>61</v>
      </c>
      <c r="H1362">
        <v>454</v>
      </c>
    </row>
    <row r="1363" spans="1:8" ht="15.75" customHeight="1" x14ac:dyDescent="0.25">
      <c r="A1363">
        <v>1361</v>
      </c>
      <c r="B1363">
        <v>10</v>
      </c>
      <c r="C1363" t="s">
        <v>283</v>
      </c>
      <c r="D1363">
        <v>211</v>
      </c>
      <c r="E1363" t="s">
        <v>270</v>
      </c>
      <c r="F1363">
        <v>29</v>
      </c>
      <c r="G1363" t="s">
        <v>63</v>
      </c>
      <c r="H1363">
        <v>373</v>
      </c>
    </row>
    <row r="1364" spans="1:8" ht="15.75" customHeight="1" x14ac:dyDescent="0.25">
      <c r="A1364">
        <v>1362</v>
      </c>
      <c r="B1364">
        <v>10</v>
      </c>
      <c r="C1364" t="s">
        <v>283</v>
      </c>
      <c r="D1364">
        <v>211</v>
      </c>
      <c r="E1364" t="s">
        <v>270</v>
      </c>
      <c r="F1364">
        <v>30</v>
      </c>
      <c r="G1364" t="s">
        <v>65</v>
      </c>
      <c r="H1364">
        <v>458</v>
      </c>
    </row>
    <row r="1365" spans="1:8" ht="15.75" customHeight="1" x14ac:dyDescent="0.25">
      <c r="A1365">
        <v>1363</v>
      </c>
      <c r="B1365">
        <v>10</v>
      </c>
      <c r="C1365" t="s">
        <v>283</v>
      </c>
      <c r="D1365">
        <v>211</v>
      </c>
      <c r="E1365" t="s">
        <v>270</v>
      </c>
      <c r="F1365">
        <v>31</v>
      </c>
      <c r="G1365" t="s">
        <v>67</v>
      </c>
      <c r="H1365">
        <v>371</v>
      </c>
    </row>
    <row r="1366" spans="1:8" ht="15.75" customHeight="1" x14ac:dyDescent="0.25">
      <c r="A1366">
        <v>1364</v>
      </c>
      <c r="B1366">
        <v>10</v>
      </c>
      <c r="C1366" t="s">
        <v>283</v>
      </c>
      <c r="D1366">
        <v>211</v>
      </c>
      <c r="E1366" t="s">
        <v>270</v>
      </c>
      <c r="F1366">
        <v>32</v>
      </c>
      <c r="G1366" t="s">
        <v>69</v>
      </c>
      <c r="H1366">
        <v>455</v>
      </c>
    </row>
    <row r="1367" spans="1:8" ht="15.75" customHeight="1" x14ac:dyDescent="0.25">
      <c r="A1367">
        <v>1365</v>
      </c>
      <c r="B1367">
        <v>10</v>
      </c>
      <c r="C1367" t="s">
        <v>283</v>
      </c>
      <c r="D1367">
        <v>211</v>
      </c>
      <c r="E1367" t="s">
        <v>270</v>
      </c>
      <c r="F1367">
        <v>33</v>
      </c>
      <c r="G1367" t="s">
        <v>71</v>
      </c>
      <c r="H1367">
        <v>374</v>
      </c>
    </row>
    <row r="1368" spans="1:8" ht="15.75" customHeight="1" x14ac:dyDescent="0.25">
      <c r="A1368">
        <v>1366</v>
      </c>
      <c r="B1368">
        <v>10</v>
      </c>
      <c r="C1368" t="s">
        <v>283</v>
      </c>
      <c r="D1368">
        <v>211</v>
      </c>
      <c r="E1368" t="s">
        <v>270</v>
      </c>
      <c r="F1368">
        <v>34</v>
      </c>
      <c r="G1368" t="s">
        <v>73</v>
      </c>
      <c r="H1368">
        <v>316</v>
      </c>
    </row>
    <row r="1369" spans="1:8" ht="15.75" customHeight="1" x14ac:dyDescent="0.25">
      <c r="A1369">
        <v>1367</v>
      </c>
      <c r="B1369">
        <v>10</v>
      </c>
      <c r="C1369" t="s">
        <v>283</v>
      </c>
      <c r="D1369">
        <v>211</v>
      </c>
      <c r="E1369" t="s">
        <v>270</v>
      </c>
      <c r="F1369">
        <v>35</v>
      </c>
      <c r="G1369" t="s">
        <v>75</v>
      </c>
      <c r="H1369">
        <v>645</v>
      </c>
    </row>
    <row r="1370" spans="1:8" ht="15.75" customHeight="1" x14ac:dyDescent="0.25">
      <c r="A1370">
        <v>1368</v>
      </c>
      <c r="B1370">
        <v>10</v>
      </c>
      <c r="C1370" t="s">
        <v>283</v>
      </c>
      <c r="D1370">
        <v>211</v>
      </c>
      <c r="E1370" t="s">
        <v>270</v>
      </c>
      <c r="F1370">
        <v>36</v>
      </c>
      <c r="G1370" t="s">
        <v>77</v>
      </c>
      <c r="H1370">
        <v>273</v>
      </c>
    </row>
    <row r="1371" spans="1:8" ht="15.75" customHeight="1" x14ac:dyDescent="0.25">
      <c r="A1371">
        <v>1369</v>
      </c>
      <c r="B1371">
        <v>10</v>
      </c>
      <c r="C1371" t="s">
        <v>283</v>
      </c>
      <c r="D1371">
        <v>211</v>
      </c>
      <c r="E1371" t="s">
        <v>270</v>
      </c>
      <c r="F1371">
        <v>37</v>
      </c>
      <c r="G1371" t="s">
        <v>79</v>
      </c>
      <c r="H1371">
        <v>440</v>
      </c>
    </row>
    <row r="1372" spans="1:8" ht="15.75" customHeight="1" x14ac:dyDescent="0.25">
      <c r="A1372">
        <v>1370</v>
      </c>
      <c r="B1372">
        <v>10</v>
      </c>
      <c r="C1372" t="s">
        <v>283</v>
      </c>
      <c r="D1372">
        <v>211</v>
      </c>
      <c r="E1372" t="s">
        <v>270</v>
      </c>
      <c r="F1372">
        <v>38</v>
      </c>
      <c r="G1372" t="s">
        <v>81</v>
      </c>
      <c r="H1372">
        <v>440</v>
      </c>
    </row>
    <row r="1373" spans="1:8" ht="15.75" customHeight="1" x14ac:dyDescent="0.25">
      <c r="A1373">
        <v>1371</v>
      </c>
      <c r="B1373">
        <v>10</v>
      </c>
      <c r="C1373" t="s">
        <v>283</v>
      </c>
      <c r="D1373">
        <v>211</v>
      </c>
      <c r="E1373" t="s">
        <v>270</v>
      </c>
      <c r="F1373">
        <v>39</v>
      </c>
      <c r="G1373" t="s">
        <v>83</v>
      </c>
      <c r="H1373">
        <v>635</v>
      </c>
    </row>
    <row r="1374" spans="1:8" ht="15.75" customHeight="1" x14ac:dyDescent="0.25">
      <c r="A1374">
        <v>1372</v>
      </c>
      <c r="B1374">
        <v>10</v>
      </c>
      <c r="C1374" t="s">
        <v>283</v>
      </c>
      <c r="D1374">
        <v>211</v>
      </c>
      <c r="E1374" t="s">
        <v>270</v>
      </c>
      <c r="F1374">
        <v>40</v>
      </c>
      <c r="G1374" t="s">
        <v>85</v>
      </c>
      <c r="H1374">
        <v>372</v>
      </c>
    </row>
    <row r="1375" spans="1:8" ht="15.75" customHeight="1" x14ac:dyDescent="0.25">
      <c r="A1375">
        <v>1373</v>
      </c>
      <c r="B1375">
        <v>10</v>
      </c>
      <c r="C1375" t="s">
        <v>283</v>
      </c>
      <c r="D1375">
        <v>211</v>
      </c>
      <c r="E1375" t="s">
        <v>270</v>
      </c>
      <c r="F1375">
        <v>41</v>
      </c>
      <c r="G1375" t="s">
        <v>87</v>
      </c>
      <c r="H1375">
        <v>409</v>
      </c>
    </row>
    <row r="1376" spans="1:8" ht="15.75" customHeight="1" x14ac:dyDescent="0.25">
      <c r="A1376">
        <v>1374</v>
      </c>
      <c r="B1376">
        <v>10</v>
      </c>
      <c r="C1376" t="s">
        <v>283</v>
      </c>
      <c r="D1376">
        <v>211</v>
      </c>
      <c r="E1376" t="s">
        <v>270</v>
      </c>
      <c r="F1376">
        <v>42</v>
      </c>
      <c r="G1376" t="s">
        <v>89</v>
      </c>
      <c r="H1376">
        <v>334</v>
      </c>
    </row>
    <row r="1377" spans="1:8" ht="15.75" customHeight="1" x14ac:dyDescent="0.25">
      <c r="A1377">
        <v>1375</v>
      </c>
      <c r="B1377">
        <v>10</v>
      </c>
      <c r="C1377" t="s">
        <v>283</v>
      </c>
      <c r="D1377">
        <v>211</v>
      </c>
      <c r="E1377" t="s">
        <v>270</v>
      </c>
      <c r="F1377">
        <v>43</v>
      </c>
      <c r="G1377" t="s">
        <v>91</v>
      </c>
      <c r="H1377">
        <v>455</v>
      </c>
    </row>
    <row r="1378" spans="1:8" ht="15.75" customHeight="1" x14ac:dyDescent="0.25">
      <c r="A1378">
        <v>1376</v>
      </c>
      <c r="B1378">
        <v>10</v>
      </c>
      <c r="C1378" t="s">
        <v>283</v>
      </c>
      <c r="D1378">
        <v>211</v>
      </c>
      <c r="E1378" t="s">
        <v>270</v>
      </c>
      <c r="F1378">
        <v>44</v>
      </c>
      <c r="G1378" t="s">
        <v>93</v>
      </c>
      <c r="H1378">
        <v>459</v>
      </c>
    </row>
    <row r="1379" spans="1:8" ht="15.75" customHeight="1" x14ac:dyDescent="0.25">
      <c r="A1379">
        <v>1377</v>
      </c>
      <c r="B1379">
        <v>10</v>
      </c>
      <c r="C1379" t="s">
        <v>283</v>
      </c>
      <c r="D1379">
        <v>211</v>
      </c>
      <c r="E1379" t="s">
        <v>270</v>
      </c>
      <c r="F1379">
        <v>45</v>
      </c>
      <c r="G1379" t="s">
        <v>95</v>
      </c>
      <c r="H1379">
        <v>305</v>
      </c>
    </row>
    <row r="1380" spans="1:8" ht="15.75" customHeight="1" x14ac:dyDescent="0.25">
      <c r="A1380">
        <v>1378</v>
      </c>
      <c r="B1380">
        <v>10</v>
      </c>
      <c r="C1380" t="s">
        <v>283</v>
      </c>
      <c r="D1380">
        <v>211</v>
      </c>
      <c r="E1380" t="s">
        <v>270</v>
      </c>
      <c r="F1380">
        <v>49</v>
      </c>
      <c r="G1380" t="s">
        <v>97</v>
      </c>
      <c r="H1380">
        <v>411</v>
      </c>
    </row>
    <row r="1381" spans="1:8" ht="15.75" customHeight="1" x14ac:dyDescent="0.25">
      <c r="A1381">
        <v>1379</v>
      </c>
      <c r="B1381">
        <v>10</v>
      </c>
      <c r="C1381" t="s">
        <v>283</v>
      </c>
      <c r="D1381">
        <v>211</v>
      </c>
      <c r="E1381" t="s">
        <v>270</v>
      </c>
      <c r="F1381">
        <v>50</v>
      </c>
      <c r="G1381" t="s">
        <v>99</v>
      </c>
      <c r="H1381">
        <v>373</v>
      </c>
    </row>
    <row r="1382" spans="1:8" ht="15.75" customHeight="1" x14ac:dyDescent="0.25">
      <c r="A1382">
        <v>1380</v>
      </c>
      <c r="B1382">
        <v>10</v>
      </c>
      <c r="C1382" t="s">
        <v>283</v>
      </c>
      <c r="D1382">
        <v>211</v>
      </c>
      <c r="E1382" t="s">
        <v>270</v>
      </c>
      <c r="F1382">
        <v>51</v>
      </c>
      <c r="G1382" t="s">
        <v>101</v>
      </c>
      <c r="H1382">
        <v>375</v>
      </c>
    </row>
    <row r="1383" spans="1:8" ht="15.75" customHeight="1" x14ac:dyDescent="0.25">
      <c r="A1383">
        <v>1381</v>
      </c>
      <c r="B1383">
        <v>10</v>
      </c>
      <c r="C1383" t="s">
        <v>283</v>
      </c>
      <c r="D1383">
        <v>211</v>
      </c>
      <c r="E1383" t="s">
        <v>270</v>
      </c>
      <c r="F1383">
        <v>52</v>
      </c>
      <c r="G1383" t="s">
        <v>103</v>
      </c>
      <c r="H1383">
        <v>129</v>
      </c>
    </row>
    <row r="1384" spans="1:8" ht="15.75" customHeight="1" x14ac:dyDescent="0.25">
      <c r="A1384">
        <v>1382</v>
      </c>
      <c r="B1384">
        <v>10</v>
      </c>
      <c r="C1384" t="s">
        <v>283</v>
      </c>
      <c r="D1384">
        <v>211</v>
      </c>
      <c r="E1384" t="s">
        <v>270</v>
      </c>
      <c r="F1384">
        <v>53</v>
      </c>
      <c r="G1384" t="s">
        <v>105</v>
      </c>
      <c r="H1384">
        <v>225</v>
      </c>
    </row>
    <row r="1385" spans="1:8" ht="15.75" customHeight="1" x14ac:dyDescent="0.25">
      <c r="A1385">
        <v>1383</v>
      </c>
      <c r="B1385">
        <v>10</v>
      </c>
      <c r="C1385" t="s">
        <v>283</v>
      </c>
      <c r="D1385">
        <v>211</v>
      </c>
      <c r="E1385" t="s">
        <v>270</v>
      </c>
      <c r="F1385">
        <v>54</v>
      </c>
      <c r="G1385" t="s">
        <v>107</v>
      </c>
      <c r="H1385">
        <v>226</v>
      </c>
    </row>
    <row r="1386" spans="1:8" ht="15.75" customHeight="1" x14ac:dyDescent="0.25">
      <c r="A1386">
        <v>1384</v>
      </c>
      <c r="B1386">
        <v>10</v>
      </c>
      <c r="C1386" t="s">
        <v>283</v>
      </c>
      <c r="D1386">
        <v>211</v>
      </c>
      <c r="E1386" t="s">
        <v>270</v>
      </c>
      <c r="F1386">
        <v>55</v>
      </c>
      <c r="G1386" t="s">
        <v>109</v>
      </c>
      <c r="H1386">
        <v>129</v>
      </c>
    </row>
    <row r="1387" spans="1:8" ht="15.75" customHeight="1" x14ac:dyDescent="0.25">
      <c r="A1387">
        <v>1385</v>
      </c>
      <c r="B1387">
        <v>10</v>
      </c>
      <c r="C1387" t="s">
        <v>283</v>
      </c>
      <c r="D1387">
        <v>211</v>
      </c>
      <c r="E1387" t="s">
        <v>270</v>
      </c>
      <c r="F1387">
        <v>56</v>
      </c>
      <c r="G1387" t="s">
        <v>111</v>
      </c>
      <c r="H1387">
        <v>426</v>
      </c>
    </row>
    <row r="1388" spans="1:8" ht="15.75" customHeight="1" x14ac:dyDescent="0.25">
      <c r="A1388">
        <v>1386</v>
      </c>
      <c r="B1388">
        <v>10</v>
      </c>
      <c r="C1388" t="s">
        <v>283</v>
      </c>
      <c r="D1388">
        <v>211</v>
      </c>
      <c r="E1388" t="s">
        <v>270</v>
      </c>
      <c r="F1388">
        <v>57</v>
      </c>
      <c r="G1388" t="s">
        <v>113</v>
      </c>
      <c r="H1388">
        <v>134</v>
      </c>
    </row>
    <row r="1389" spans="1:8" ht="15.75" customHeight="1" x14ac:dyDescent="0.25">
      <c r="A1389">
        <v>1387</v>
      </c>
      <c r="B1389">
        <v>10</v>
      </c>
      <c r="C1389" t="s">
        <v>283</v>
      </c>
      <c r="D1389">
        <v>211</v>
      </c>
      <c r="E1389" t="s">
        <v>270</v>
      </c>
      <c r="F1389">
        <v>58</v>
      </c>
      <c r="G1389" t="s">
        <v>115</v>
      </c>
      <c r="H1389">
        <v>213</v>
      </c>
    </row>
    <row r="1390" spans="1:8" ht="15.75" customHeight="1" x14ac:dyDescent="0.25">
      <c r="A1390">
        <v>1388</v>
      </c>
      <c r="B1390">
        <v>10</v>
      </c>
      <c r="C1390" t="s">
        <v>283</v>
      </c>
      <c r="D1390">
        <v>211</v>
      </c>
      <c r="E1390" t="s">
        <v>270</v>
      </c>
      <c r="F1390">
        <v>59</v>
      </c>
      <c r="G1390" t="s">
        <v>117</v>
      </c>
      <c r="H1390">
        <v>212</v>
      </c>
    </row>
    <row r="1391" spans="1:8" ht="15.75" customHeight="1" x14ac:dyDescent="0.25">
      <c r="A1391">
        <v>1389</v>
      </c>
      <c r="B1391">
        <v>10</v>
      </c>
      <c r="C1391" t="s">
        <v>283</v>
      </c>
      <c r="D1391">
        <v>211</v>
      </c>
      <c r="E1391" t="s">
        <v>270</v>
      </c>
      <c r="F1391">
        <v>60</v>
      </c>
      <c r="G1391" t="s">
        <v>119</v>
      </c>
      <c r="H1391">
        <v>251</v>
      </c>
    </row>
    <row r="1392" spans="1:8" ht="15.75" customHeight="1" x14ac:dyDescent="0.25">
      <c r="A1392">
        <v>1390</v>
      </c>
      <c r="B1392">
        <v>10</v>
      </c>
      <c r="C1392" t="s">
        <v>283</v>
      </c>
      <c r="D1392">
        <v>211</v>
      </c>
      <c r="E1392" t="s">
        <v>270</v>
      </c>
      <c r="F1392">
        <v>61</v>
      </c>
      <c r="G1392" t="s">
        <v>121</v>
      </c>
      <c r="H1392">
        <v>259</v>
      </c>
    </row>
    <row r="1393" spans="1:8" ht="15.75" customHeight="1" x14ac:dyDescent="0.25">
      <c r="A1393">
        <v>1391</v>
      </c>
      <c r="B1393">
        <v>10</v>
      </c>
      <c r="C1393" t="s">
        <v>283</v>
      </c>
      <c r="D1393">
        <v>211</v>
      </c>
      <c r="E1393" t="s">
        <v>270</v>
      </c>
      <c r="F1393">
        <v>62</v>
      </c>
      <c r="G1393" t="s">
        <v>123</v>
      </c>
      <c r="H1393">
        <v>179</v>
      </c>
    </row>
    <row r="1394" spans="1:8" ht="15.75" customHeight="1" x14ac:dyDescent="0.25">
      <c r="A1394">
        <v>1392</v>
      </c>
      <c r="B1394">
        <v>10</v>
      </c>
      <c r="C1394" t="s">
        <v>283</v>
      </c>
      <c r="D1394">
        <v>211</v>
      </c>
      <c r="E1394" t="s">
        <v>270</v>
      </c>
      <c r="F1394">
        <v>63</v>
      </c>
      <c r="G1394" t="s">
        <v>125</v>
      </c>
      <c r="H1394">
        <v>257</v>
      </c>
    </row>
    <row r="1395" spans="1:8" ht="15.75" customHeight="1" x14ac:dyDescent="0.25">
      <c r="A1395">
        <v>1393</v>
      </c>
      <c r="B1395">
        <v>10</v>
      </c>
      <c r="C1395" t="s">
        <v>283</v>
      </c>
      <c r="D1395">
        <v>211</v>
      </c>
      <c r="E1395" t="s">
        <v>270</v>
      </c>
      <c r="F1395">
        <v>64</v>
      </c>
      <c r="G1395" t="s">
        <v>127</v>
      </c>
      <c r="H1395">
        <v>178</v>
      </c>
    </row>
    <row r="1396" spans="1:8" ht="15.75" customHeight="1" x14ac:dyDescent="0.25">
      <c r="A1396">
        <v>1394</v>
      </c>
      <c r="B1396">
        <v>10</v>
      </c>
      <c r="C1396" t="s">
        <v>283</v>
      </c>
      <c r="D1396">
        <v>211</v>
      </c>
      <c r="E1396" t="s">
        <v>270</v>
      </c>
      <c r="F1396">
        <v>65</v>
      </c>
      <c r="G1396" t="s">
        <v>129</v>
      </c>
      <c r="H1396">
        <v>131</v>
      </c>
    </row>
    <row r="1397" spans="1:8" ht="15.75" customHeight="1" x14ac:dyDescent="0.25">
      <c r="A1397">
        <v>1395</v>
      </c>
      <c r="B1397">
        <v>10</v>
      </c>
      <c r="C1397" t="s">
        <v>283</v>
      </c>
      <c r="D1397">
        <v>211</v>
      </c>
      <c r="E1397" t="s">
        <v>270</v>
      </c>
      <c r="F1397">
        <v>66</v>
      </c>
      <c r="G1397" t="s">
        <v>131</v>
      </c>
      <c r="H1397">
        <v>224</v>
      </c>
    </row>
    <row r="1398" spans="1:8" ht="15.75" customHeight="1" x14ac:dyDescent="0.25">
      <c r="A1398">
        <v>1396</v>
      </c>
      <c r="B1398">
        <v>10</v>
      </c>
      <c r="C1398" t="s">
        <v>283</v>
      </c>
      <c r="D1398">
        <v>211</v>
      </c>
      <c r="E1398" t="s">
        <v>270</v>
      </c>
      <c r="F1398">
        <v>67</v>
      </c>
      <c r="G1398" t="s">
        <v>133</v>
      </c>
      <c r="H1398">
        <v>156</v>
      </c>
    </row>
    <row r="1399" spans="1:8" ht="15.75" customHeight="1" x14ac:dyDescent="0.25">
      <c r="A1399">
        <v>1397</v>
      </c>
      <c r="B1399">
        <v>10</v>
      </c>
      <c r="C1399" t="s">
        <v>283</v>
      </c>
      <c r="D1399">
        <v>211</v>
      </c>
      <c r="E1399" t="s">
        <v>270</v>
      </c>
      <c r="F1399">
        <v>68</v>
      </c>
      <c r="G1399" t="s">
        <v>135</v>
      </c>
      <c r="H1399">
        <v>227</v>
      </c>
    </row>
    <row r="1400" spans="1:8" ht="15.75" customHeight="1" x14ac:dyDescent="0.25">
      <c r="A1400">
        <v>1398</v>
      </c>
      <c r="B1400">
        <v>10</v>
      </c>
      <c r="C1400" t="s">
        <v>283</v>
      </c>
      <c r="D1400">
        <v>211</v>
      </c>
      <c r="E1400" t="s">
        <v>270</v>
      </c>
      <c r="F1400">
        <v>69</v>
      </c>
      <c r="G1400" t="s">
        <v>137</v>
      </c>
      <c r="H1400">
        <v>233</v>
      </c>
    </row>
    <row r="1401" spans="1:8" ht="15.75" customHeight="1" x14ac:dyDescent="0.25">
      <c r="A1401">
        <v>1399</v>
      </c>
      <c r="B1401">
        <v>10</v>
      </c>
      <c r="C1401" t="s">
        <v>283</v>
      </c>
      <c r="D1401">
        <v>211</v>
      </c>
      <c r="E1401" t="s">
        <v>270</v>
      </c>
      <c r="F1401">
        <v>70</v>
      </c>
      <c r="G1401" t="s">
        <v>139</v>
      </c>
      <c r="H1401">
        <v>237</v>
      </c>
    </row>
    <row r="1402" spans="1:8" ht="15.75" customHeight="1" x14ac:dyDescent="0.25">
      <c r="A1402">
        <v>1400</v>
      </c>
      <c r="B1402">
        <v>10</v>
      </c>
      <c r="C1402" t="s">
        <v>283</v>
      </c>
      <c r="D1402">
        <v>211</v>
      </c>
      <c r="E1402" t="s">
        <v>270</v>
      </c>
      <c r="F1402">
        <v>71</v>
      </c>
      <c r="G1402" t="s">
        <v>141</v>
      </c>
      <c r="H1402">
        <v>226</v>
      </c>
    </row>
    <row r="1403" spans="1:8" ht="15.75" customHeight="1" x14ac:dyDescent="0.25">
      <c r="A1403">
        <v>1401</v>
      </c>
      <c r="B1403">
        <v>10</v>
      </c>
      <c r="C1403" t="s">
        <v>283</v>
      </c>
      <c r="D1403">
        <v>211</v>
      </c>
      <c r="E1403" t="s">
        <v>270</v>
      </c>
      <c r="F1403">
        <v>72</v>
      </c>
      <c r="G1403" t="s">
        <v>143</v>
      </c>
      <c r="H1403">
        <v>128</v>
      </c>
    </row>
    <row r="1404" spans="1:8" ht="15.75" customHeight="1" x14ac:dyDescent="0.25">
      <c r="A1404">
        <v>1402</v>
      </c>
      <c r="B1404">
        <v>10</v>
      </c>
      <c r="C1404" t="s">
        <v>283</v>
      </c>
      <c r="D1404">
        <v>211</v>
      </c>
      <c r="E1404" t="s">
        <v>270</v>
      </c>
      <c r="F1404">
        <v>73</v>
      </c>
      <c r="G1404" t="s">
        <v>145</v>
      </c>
      <c r="H1404">
        <v>263</v>
      </c>
    </row>
    <row r="1405" spans="1:8" ht="15.75" customHeight="1" x14ac:dyDescent="0.25">
      <c r="A1405">
        <v>1403</v>
      </c>
      <c r="B1405">
        <v>10</v>
      </c>
      <c r="C1405" t="s">
        <v>283</v>
      </c>
      <c r="D1405">
        <v>211</v>
      </c>
      <c r="E1405" t="s">
        <v>270</v>
      </c>
      <c r="F1405">
        <v>74</v>
      </c>
      <c r="G1405" t="s">
        <v>147</v>
      </c>
      <c r="H1405">
        <v>177</v>
      </c>
    </row>
    <row r="1406" spans="1:8" ht="15.75" customHeight="1" x14ac:dyDescent="0.25">
      <c r="A1406">
        <v>1404</v>
      </c>
      <c r="B1406">
        <v>10</v>
      </c>
      <c r="C1406" t="s">
        <v>283</v>
      </c>
      <c r="D1406">
        <v>211</v>
      </c>
      <c r="E1406" t="s">
        <v>270</v>
      </c>
      <c r="F1406">
        <v>75</v>
      </c>
      <c r="G1406" t="s">
        <v>149</v>
      </c>
      <c r="H1406">
        <v>180</v>
      </c>
    </row>
    <row r="1407" spans="1:8" ht="15.75" customHeight="1" x14ac:dyDescent="0.25">
      <c r="A1407">
        <v>1405</v>
      </c>
      <c r="B1407">
        <v>10</v>
      </c>
      <c r="C1407" t="s">
        <v>283</v>
      </c>
      <c r="D1407">
        <v>211</v>
      </c>
      <c r="E1407" t="s">
        <v>270</v>
      </c>
      <c r="F1407">
        <v>76</v>
      </c>
      <c r="G1407" t="s">
        <v>151</v>
      </c>
      <c r="H1407">
        <v>262</v>
      </c>
    </row>
    <row r="1408" spans="1:8" ht="15.75" customHeight="1" x14ac:dyDescent="0.25">
      <c r="A1408">
        <v>1406</v>
      </c>
      <c r="B1408">
        <v>10</v>
      </c>
      <c r="C1408" t="s">
        <v>283</v>
      </c>
      <c r="D1408">
        <v>211</v>
      </c>
      <c r="E1408" t="s">
        <v>270</v>
      </c>
      <c r="F1408">
        <v>77</v>
      </c>
      <c r="G1408" t="s">
        <v>153</v>
      </c>
      <c r="H1408">
        <v>207</v>
      </c>
    </row>
    <row r="1409" spans="1:8" ht="15.75" customHeight="1" x14ac:dyDescent="0.25">
      <c r="A1409">
        <v>1407</v>
      </c>
      <c r="B1409">
        <v>10</v>
      </c>
      <c r="C1409" t="s">
        <v>283</v>
      </c>
      <c r="D1409">
        <v>211</v>
      </c>
      <c r="E1409" t="s">
        <v>270</v>
      </c>
      <c r="F1409">
        <v>78</v>
      </c>
      <c r="G1409" t="s">
        <v>155</v>
      </c>
      <c r="H1409">
        <v>216</v>
      </c>
    </row>
    <row r="1410" spans="1:8" ht="15.75" customHeight="1" x14ac:dyDescent="0.25">
      <c r="A1410">
        <v>1408</v>
      </c>
      <c r="B1410">
        <v>10</v>
      </c>
      <c r="C1410" t="s">
        <v>283</v>
      </c>
      <c r="D1410">
        <v>211</v>
      </c>
      <c r="E1410" t="s">
        <v>270</v>
      </c>
      <c r="F1410">
        <v>79</v>
      </c>
      <c r="G1410" t="s">
        <v>157</v>
      </c>
      <c r="H1410">
        <v>213</v>
      </c>
    </row>
    <row r="1411" spans="1:8" ht="15.75" customHeight="1" x14ac:dyDescent="0.25">
      <c r="A1411">
        <v>1409</v>
      </c>
      <c r="B1411">
        <v>10</v>
      </c>
      <c r="C1411" t="s">
        <v>283</v>
      </c>
      <c r="D1411">
        <v>211</v>
      </c>
      <c r="E1411" t="s">
        <v>270</v>
      </c>
      <c r="F1411">
        <v>80</v>
      </c>
      <c r="G1411" t="s">
        <v>159</v>
      </c>
      <c r="H1411">
        <v>135</v>
      </c>
    </row>
    <row r="1412" spans="1:8" ht="15.75" customHeight="1" x14ac:dyDescent="0.25">
      <c r="A1412">
        <v>1410</v>
      </c>
      <c r="B1412">
        <v>10</v>
      </c>
      <c r="C1412" t="s">
        <v>283</v>
      </c>
      <c r="D1412">
        <v>211</v>
      </c>
      <c r="E1412" t="s">
        <v>270</v>
      </c>
      <c r="F1412">
        <v>81</v>
      </c>
      <c r="G1412" t="s">
        <v>161</v>
      </c>
      <c r="H1412">
        <v>245</v>
      </c>
    </row>
    <row r="1413" spans="1:8" ht="15.75" customHeight="1" x14ac:dyDescent="0.25">
      <c r="A1413">
        <v>1411</v>
      </c>
      <c r="B1413">
        <v>10</v>
      </c>
      <c r="C1413" t="s">
        <v>283</v>
      </c>
      <c r="D1413">
        <v>211</v>
      </c>
      <c r="E1413" t="s">
        <v>270</v>
      </c>
      <c r="F1413">
        <v>82</v>
      </c>
      <c r="G1413" t="s">
        <v>162</v>
      </c>
      <c r="H1413">
        <v>272</v>
      </c>
    </row>
    <row r="1414" spans="1:8" ht="15.75" customHeight="1" x14ac:dyDescent="0.25">
      <c r="A1414">
        <v>1412</v>
      </c>
      <c r="B1414">
        <v>10</v>
      </c>
      <c r="C1414" t="s">
        <v>283</v>
      </c>
      <c r="D1414">
        <v>211</v>
      </c>
      <c r="E1414" t="s">
        <v>270</v>
      </c>
      <c r="F1414">
        <v>83</v>
      </c>
      <c r="G1414" t="s">
        <v>164</v>
      </c>
      <c r="H1414">
        <v>680</v>
      </c>
    </row>
    <row r="1415" spans="1:8" ht="15.75" customHeight="1" x14ac:dyDescent="0.25">
      <c r="A1415">
        <v>1413</v>
      </c>
      <c r="B1415">
        <v>10</v>
      </c>
      <c r="C1415" t="s">
        <v>283</v>
      </c>
      <c r="D1415">
        <v>211</v>
      </c>
      <c r="E1415" t="s">
        <v>270</v>
      </c>
      <c r="F1415">
        <v>84</v>
      </c>
      <c r="G1415" t="s">
        <v>166</v>
      </c>
      <c r="H1415">
        <v>681</v>
      </c>
    </row>
    <row r="1416" spans="1:8" ht="15.75" customHeight="1" x14ac:dyDescent="0.25">
      <c r="A1416">
        <v>1414</v>
      </c>
      <c r="B1416">
        <v>10</v>
      </c>
      <c r="C1416" t="s">
        <v>283</v>
      </c>
      <c r="D1416">
        <v>211</v>
      </c>
      <c r="E1416" t="s">
        <v>270</v>
      </c>
      <c r="F1416">
        <v>85</v>
      </c>
      <c r="G1416" t="s">
        <v>168</v>
      </c>
      <c r="H1416">
        <v>226</v>
      </c>
    </row>
    <row r="1417" spans="1:8" ht="15.75" customHeight="1" x14ac:dyDescent="0.25">
      <c r="A1417">
        <v>1415</v>
      </c>
      <c r="B1417">
        <v>10</v>
      </c>
      <c r="C1417" t="s">
        <v>283</v>
      </c>
      <c r="D1417">
        <v>211</v>
      </c>
      <c r="E1417" t="s">
        <v>270</v>
      </c>
      <c r="F1417">
        <v>86</v>
      </c>
      <c r="G1417" t="s">
        <v>170</v>
      </c>
      <c r="H1417">
        <v>226</v>
      </c>
    </row>
    <row r="1418" spans="1:8" ht="15.75" customHeight="1" x14ac:dyDescent="0.25">
      <c r="A1418">
        <v>1416</v>
      </c>
      <c r="B1418">
        <v>10</v>
      </c>
      <c r="C1418" t="s">
        <v>283</v>
      </c>
      <c r="D1418">
        <v>211</v>
      </c>
      <c r="E1418" t="s">
        <v>270</v>
      </c>
      <c r="F1418">
        <v>87</v>
      </c>
      <c r="G1418" t="s">
        <v>171</v>
      </c>
      <c r="H1418">
        <v>271</v>
      </c>
    </row>
    <row r="1419" spans="1:8" ht="15.75" customHeight="1" x14ac:dyDescent="0.25">
      <c r="A1419">
        <v>1417</v>
      </c>
      <c r="B1419">
        <v>10</v>
      </c>
      <c r="C1419" t="s">
        <v>283</v>
      </c>
      <c r="D1419">
        <v>211</v>
      </c>
      <c r="E1419" t="s">
        <v>270</v>
      </c>
      <c r="F1419">
        <v>88</v>
      </c>
      <c r="G1419" t="s">
        <v>173</v>
      </c>
      <c r="H1419">
        <v>1234</v>
      </c>
    </row>
    <row r="1420" spans="1:8" ht="15.75" customHeight="1" x14ac:dyDescent="0.25">
      <c r="A1420">
        <v>1418</v>
      </c>
      <c r="B1420">
        <v>10</v>
      </c>
      <c r="C1420" t="s">
        <v>283</v>
      </c>
      <c r="D1420">
        <v>211</v>
      </c>
      <c r="E1420" t="s">
        <v>270</v>
      </c>
      <c r="F1420">
        <v>89</v>
      </c>
      <c r="G1420" t="s">
        <v>175</v>
      </c>
      <c r="H1420">
        <v>1017</v>
      </c>
    </row>
    <row r="1421" spans="1:8" ht="15.75" customHeight="1" x14ac:dyDescent="0.25">
      <c r="A1421">
        <v>1419</v>
      </c>
      <c r="B1421">
        <v>10</v>
      </c>
      <c r="C1421" t="s">
        <v>283</v>
      </c>
      <c r="D1421">
        <v>211</v>
      </c>
      <c r="E1421" t="s">
        <v>270</v>
      </c>
      <c r="F1421">
        <v>90</v>
      </c>
      <c r="G1421" t="s">
        <v>177</v>
      </c>
      <c r="H1421">
        <v>454</v>
      </c>
    </row>
    <row r="1422" spans="1:8" ht="15.75" customHeight="1" x14ac:dyDescent="0.25">
      <c r="A1422">
        <v>1420</v>
      </c>
      <c r="B1422">
        <v>10</v>
      </c>
      <c r="C1422" t="s">
        <v>283</v>
      </c>
      <c r="D1422">
        <v>211</v>
      </c>
      <c r="E1422" t="s">
        <v>270</v>
      </c>
      <c r="F1422">
        <v>91</v>
      </c>
      <c r="G1422" t="s">
        <v>179</v>
      </c>
      <c r="H1422">
        <v>1013</v>
      </c>
    </row>
    <row r="1423" spans="1:8" ht="15.75" customHeight="1" x14ac:dyDescent="0.25">
      <c r="A1423">
        <v>1421</v>
      </c>
      <c r="B1423">
        <v>10</v>
      </c>
      <c r="C1423" t="s">
        <v>283</v>
      </c>
      <c r="D1423">
        <v>211</v>
      </c>
      <c r="E1423" t="s">
        <v>270</v>
      </c>
      <c r="F1423">
        <v>92</v>
      </c>
      <c r="G1423" t="s">
        <v>181</v>
      </c>
      <c r="H1423">
        <v>1234</v>
      </c>
    </row>
    <row r="1424" spans="1:8" ht="15.75" customHeight="1" x14ac:dyDescent="0.25">
      <c r="A1424">
        <v>1422</v>
      </c>
      <c r="B1424">
        <v>10</v>
      </c>
      <c r="C1424" t="s">
        <v>283</v>
      </c>
      <c r="D1424">
        <v>211</v>
      </c>
      <c r="E1424" t="s">
        <v>270</v>
      </c>
      <c r="F1424">
        <v>93</v>
      </c>
      <c r="G1424" t="s">
        <v>183</v>
      </c>
      <c r="H1424">
        <v>1951</v>
      </c>
    </row>
    <row r="1425" spans="1:8" ht="15.75" customHeight="1" x14ac:dyDescent="0.25">
      <c r="A1425">
        <v>1423</v>
      </c>
      <c r="B1425">
        <v>10</v>
      </c>
      <c r="C1425" t="s">
        <v>283</v>
      </c>
      <c r="D1425">
        <v>211</v>
      </c>
      <c r="E1425" t="s">
        <v>270</v>
      </c>
      <c r="F1425">
        <v>94</v>
      </c>
      <c r="G1425" t="s">
        <v>184</v>
      </c>
      <c r="H1425">
        <v>328</v>
      </c>
    </row>
    <row r="1426" spans="1:8" ht="15.75" customHeight="1" x14ac:dyDescent="0.25">
      <c r="A1426">
        <v>1424</v>
      </c>
      <c r="B1426">
        <v>10</v>
      </c>
      <c r="C1426" t="s">
        <v>283</v>
      </c>
      <c r="D1426">
        <v>211</v>
      </c>
      <c r="E1426" t="s">
        <v>270</v>
      </c>
      <c r="F1426">
        <v>95</v>
      </c>
      <c r="G1426" t="s">
        <v>186</v>
      </c>
      <c r="H1426">
        <v>152</v>
      </c>
    </row>
    <row r="1427" spans="1:8" ht="15.75" customHeight="1" x14ac:dyDescent="0.25">
      <c r="A1427">
        <v>1425</v>
      </c>
      <c r="B1427">
        <v>10</v>
      </c>
      <c r="C1427" t="s">
        <v>283</v>
      </c>
      <c r="D1427">
        <v>211</v>
      </c>
      <c r="E1427" t="s">
        <v>270</v>
      </c>
      <c r="F1427">
        <v>96</v>
      </c>
      <c r="G1427" t="s">
        <v>188</v>
      </c>
      <c r="H1427">
        <v>228</v>
      </c>
    </row>
    <row r="1428" spans="1:8" ht="15.75" customHeight="1" x14ac:dyDescent="0.25">
      <c r="A1428">
        <v>1426</v>
      </c>
      <c r="B1428">
        <v>10</v>
      </c>
      <c r="C1428" t="s">
        <v>283</v>
      </c>
      <c r="D1428">
        <v>211</v>
      </c>
      <c r="E1428" t="s">
        <v>270</v>
      </c>
      <c r="F1428">
        <v>97</v>
      </c>
      <c r="G1428" t="s">
        <v>190</v>
      </c>
      <c r="H1428">
        <v>263</v>
      </c>
    </row>
    <row r="1429" spans="1:8" ht="15.75" customHeight="1" x14ac:dyDescent="0.25">
      <c r="A1429">
        <v>1427</v>
      </c>
      <c r="B1429">
        <v>10</v>
      </c>
      <c r="C1429" t="s">
        <v>283</v>
      </c>
      <c r="D1429">
        <v>211</v>
      </c>
      <c r="E1429" t="s">
        <v>270</v>
      </c>
      <c r="F1429">
        <v>98</v>
      </c>
      <c r="G1429" t="s">
        <v>192</v>
      </c>
      <c r="H1429">
        <v>155</v>
      </c>
    </row>
    <row r="1430" spans="1:8" ht="15.75" customHeight="1" x14ac:dyDescent="0.25">
      <c r="A1430">
        <v>1428</v>
      </c>
      <c r="B1430">
        <v>10</v>
      </c>
      <c r="C1430" t="s">
        <v>283</v>
      </c>
      <c r="D1430">
        <v>211</v>
      </c>
      <c r="E1430" t="s">
        <v>270</v>
      </c>
      <c r="F1430">
        <v>99</v>
      </c>
      <c r="G1430" t="s">
        <v>194</v>
      </c>
      <c r="H1430">
        <v>152</v>
      </c>
    </row>
    <row r="1431" spans="1:8" ht="15.75" customHeight="1" x14ac:dyDescent="0.25">
      <c r="A1431">
        <v>1429</v>
      </c>
      <c r="B1431">
        <v>10</v>
      </c>
      <c r="C1431" t="s">
        <v>283</v>
      </c>
      <c r="D1431">
        <v>211</v>
      </c>
      <c r="E1431" t="s">
        <v>270</v>
      </c>
      <c r="F1431">
        <v>100</v>
      </c>
      <c r="G1431" t="s">
        <v>196</v>
      </c>
      <c r="H1431">
        <v>166</v>
      </c>
    </row>
    <row r="1432" spans="1:8" ht="15.75" customHeight="1" x14ac:dyDescent="0.25">
      <c r="A1432">
        <v>1430</v>
      </c>
      <c r="B1432">
        <v>10</v>
      </c>
      <c r="C1432" t="s">
        <v>283</v>
      </c>
      <c r="D1432">
        <v>211</v>
      </c>
      <c r="E1432" t="s">
        <v>270</v>
      </c>
      <c r="F1432">
        <v>101</v>
      </c>
      <c r="G1432" t="s">
        <v>198</v>
      </c>
      <c r="H1432">
        <v>798</v>
      </c>
    </row>
    <row r="1433" spans="1:8" ht="15.75" customHeight="1" x14ac:dyDescent="0.25">
      <c r="A1433">
        <v>1431</v>
      </c>
      <c r="B1433">
        <v>10</v>
      </c>
      <c r="C1433" t="s">
        <v>283</v>
      </c>
      <c r="D1433">
        <v>211</v>
      </c>
      <c r="E1433" t="s">
        <v>270</v>
      </c>
      <c r="F1433">
        <v>102</v>
      </c>
      <c r="G1433" t="s">
        <v>200</v>
      </c>
      <c r="H1433">
        <v>213</v>
      </c>
    </row>
    <row r="1434" spans="1:8" ht="15.75" customHeight="1" x14ac:dyDescent="0.25">
      <c r="A1434">
        <v>1432</v>
      </c>
      <c r="B1434">
        <v>10</v>
      </c>
      <c r="C1434" t="s">
        <v>283</v>
      </c>
      <c r="D1434">
        <v>211</v>
      </c>
      <c r="E1434" t="s">
        <v>270</v>
      </c>
      <c r="F1434">
        <v>103</v>
      </c>
      <c r="G1434" t="s">
        <v>202</v>
      </c>
      <c r="H1434">
        <v>217</v>
      </c>
    </row>
    <row r="1435" spans="1:8" ht="15.75" customHeight="1" x14ac:dyDescent="0.25">
      <c r="A1435">
        <v>1433</v>
      </c>
      <c r="B1435">
        <v>10</v>
      </c>
      <c r="C1435" t="s">
        <v>283</v>
      </c>
      <c r="D1435">
        <v>211</v>
      </c>
      <c r="E1435" t="s">
        <v>270</v>
      </c>
      <c r="F1435">
        <v>106</v>
      </c>
      <c r="G1435" t="s">
        <v>206</v>
      </c>
      <c r="H1435">
        <v>213</v>
      </c>
    </row>
    <row r="1436" spans="1:8" ht="15.75" customHeight="1" x14ac:dyDescent="0.25">
      <c r="A1436">
        <v>1434</v>
      </c>
      <c r="B1436">
        <v>10</v>
      </c>
      <c r="C1436" t="s">
        <v>283</v>
      </c>
      <c r="D1436">
        <v>211</v>
      </c>
      <c r="E1436" t="s">
        <v>270</v>
      </c>
      <c r="F1436">
        <v>107</v>
      </c>
      <c r="G1436" t="s">
        <v>208</v>
      </c>
      <c r="H1436">
        <v>321</v>
      </c>
    </row>
    <row r="1437" spans="1:8" ht="15.75" customHeight="1" x14ac:dyDescent="0.25">
      <c r="A1437">
        <v>1435</v>
      </c>
      <c r="B1437">
        <v>10</v>
      </c>
      <c r="C1437" t="s">
        <v>283</v>
      </c>
      <c r="D1437">
        <v>211</v>
      </c>
      <c r="E1437" t="s">
        <v>270</v>
      </c>
      <c r="F1437">
        <v>108</v>
      </c>
      <c r="G1437" t="s">
        <v>210</v>
      </c>
      <c r="H1437">
        <v>826</v>
      </c>
    </row>
    <row r="1438" spans="1:8" ht="15.75" customHeight="1" x14ac:dyDescent="0.25">
      <c r="A1438">
        <v>1436</v>
      </c>
      <c r="B1438">
        <v>10</v>
      </c>
      <c r="C1438" t="s">
        <v>283</v>
      </c>
      <c r="D1438">
        <v>211</v>
      </c>
      <c r="E1438" t="s">
        <v>270</v>
      </c>
      <c r="F1438">
        <v>110</v>
      </c>
      <c r="G1438" t="s">
        <v>213</v>
      </c>
      <c r="H1438">
        <v>593</v>
      </c>
    </row>
    <row r="1439" spans="1:8" ht="15.75" customHeight="1" x14ac:dyDescent="0.25">
      <c r="A1439">
        <v>1437</v>
      </c>
      <c r="B1439">
        <v>10</v>
      </c>
      <c r="C1439" t="s">
        <v>283</v>
      </c>
      <c r="D1439">
        <v>211</v>
      </c>
      <c r="E1439" t="s">
        <v>270</v>
      </c>
      <c r="F1439">
        <v>111</v>
      </c>
      <c r="G1439" t="s">
        <v>215</v>
      </c>
      <c r="H1439">
        <v>639</v>
      </c>
    </row>
    <row r="1440" spans="1:8" ht="15.75" customHeight="1" x14ac:dyDescent="0.25">
      <c r="A1440">
        <v>1438</v>
      </c>
      <c r="B1440">
        <v>10</v>
      </c>
      <c r="C1440" t="s">
        <v>283</v>
      </c>
      <c r="D1440">
        <v>211</v>
      </c>
      <c r="E1440" t="s">
        <v>270</v>
      </c>
      <c r="F1440">
        <v>112</v>
      </c>
      <c r="G1440" t="s">
        <v>217</v>
      </c>
      <c r="H1440">
        <v>611</v>
      </c>
    </row>
    <row r="1441" spans="1:8" ht="15.75" customHeight="1" x14ac:dyDescent="0.25">
      <c r="A1441">
        <v>1439</v>
      </c>
      <c r="B1441">
        <v>10</v>
      </c>
      <c r="C1441" t="s">
        <v>283</v>
      </c>
      <c r="D1441">
        <v>211</v>
      </c>
      <c r="E1441" t="s">
        <v>270</v>
      </c>
      <c r="F1441">
        <v>113</v>
      </c>
      <c r="G1441" t="s">
        <v>219</v>
      </c>
      <c r="H1441">
        <v>622</v>
      </c>
    </row>
    <row r="1442" spans="1:8" ht="15.75" customHeight="1" x14ac:dyDescent="0.25">
      <c r="A1442">
        <v>1440</v>
      </c>
      <c r="B1442">
        <v>10</v>
      </c>
      <c r="C1442" t="s">
        <v>283</v>
      </c>
      <c r="D1442">
        <v>211</v>
      </c>
      <c r="E1442" t="s">
        <v>270</v>
      </c>
      <c r="F1442">
        <v>114</v>
      </c>
      <c r="G1442" t="s">
        <v>221</v>
      </c>
      <c r="H1442">
        <v>214</v>
      </c>
    </row>
    <row r="1443" spans="1:8" ht="15.75" customHeight="1" x14ac:dyDescent="0.25">
      <c r="A1443">
        <v>1441</v>
      </c>
      <c r="B1443">
        <v>10</v>
      </c>
      <c r="C1443" t="s">
        <v>283</v>
      </c>
      <c r="D1443">
        <v>211</v>
      </c>
      <c r="E1443" t="s">
        <v>270</v>
      </c>
      <c r="F1443">
        <v>116</v>
      </c>
      <c r="G1443" t="s">
        <v>224</v>
      </c>
      <c r="H1443">
        <v>214</v>
      </c>
    </row>
    <row r="1444" spans="1:8" ht="15.75" customHeight="1" x14ac:dyDescent="0.25">
      <c r="A1444">
        <v>1442</v>
      </c>
      <c r="B1444">
        <v>10</v>
      </c>
      <c r="C1444" t="s">
        <v>283</v>
      </c>
      <c r="D1444">
        <v>211</v>
      </c>
      <c r="E1444" t="s">
        <v>270</v>
      </c>
      <c r="F1444">
        <v>117</v>
      </c>
      <c r="G1444" t="s">
        <v>226</v>
      </c>
      <c r="H1444">
        <v>213</v>
      </c>
    </row>
    <row r="1445" spans="1:8" ht="15.75" customHeight="1" x14ac:dyDescent="0.25">
      <c r="A1445">
        <v>1443</v>
      </c>
      <c r="B1445">
        <v>10</v>
      </c>
      <c r="C1445" t="s">
        <v>283</v>
      </c>
      <c r="D1445">
        <v>211</v>
      </c>
      <c r="E1445" t="s">
        <v>270</v>
      </c>
      <c r="F1445">
        <v>118</v>
      </c>
      <c r="G1445" t="s">
        <v>228</v>
      </c>
      <c r="H1445">
        <v>213</v>
      </c>
    </row>
    <row r="1446" spans="1:8" ht="15.75" customHeight="1" x14ac:dyDescent="0.25">
      <c r="A1446">
        <v>1444</v>
      </c>
      <c r="B1446">
        <v>10</v>
      </c>
      <c r="C1446" t="s">
        <v>283</v>
      </c>
      <c r="D1446">
        <v>211</v>
      </c>
      <c r="E1446" t="s">
        <v>270</v>
      </c>
      <c r="F1446">
        <v>119</v>
      </c>
      <c r="G1446" t="s">
        <v>230</v>
      </c>
      <c r="H1446">
        <v>213</v>
      </c>
    </row>
    <row r="1447" spans="1:8" ht="15.75" customHeight="1" x14ac:dyDescent="0.25">
      <c r="A1447">
        <v>1445</v>
      </c>
      <c r="B1447">
        <v>10</v>
      </c>
      <c r="C1447" t="s">
        <v>283</v>
      </c>
      <c r="D1447">
        <v>211</v>
      </c>
      <c r="E1447" t="s">
        <v>270</v>
      </c>
      <c r="F1447">
        <v>120</v>
      </c>
      <c r="G1447" t="s">
        <v>232</v>
      </c>
      <c r="H1447">
        <v>214</v>
      </c>
    </row>
    <row r="1448" spans="1:8" ht="15.75" customHeight="1" x14ac:dyDescent="0.25">
      <c r="A1448">
        <v>1446</v>
      </c>
      <c r="B1448">
        <v>10</v>
      </c>
      <c r="C1448" t="s">
        <v>283</v>
      </c>
      <c r="D1448">
        <v>211</v>
      </c>
      <c r="E1448" t="s">
        <v>270</v>
      </c>
      <c r="F1448">
        <v>121</v>
      </c>
      <c r="G1448" t="s">
        <v>233</v>
      </c>
      <c r="H1448">
        <v>1082</v>
      </c>
    </row>
    <row r="1449" spans="1:8" ht="15.75" customHeight="1" x14ac:dyDescent="0.25">
      <c r="A1449">
        <v>1447</v>
      </c>
      <c r="B1449">
        <v>10</v>
      </c>
      <c r="C1449" t="s">
        <v>283</v>
      </c>
      <c r="D1449">
        <v>211</v>
      </c>
      <c r="E1449" t="s">
        <v>270</v>
      </c>
      <c r="F1449">
        <v>122</v>
      </c>
      <c r="G1449" t="s">
        <v>235</v>
      </c>
      <c r="H1449">
        <v>249</v>
      </c>
    </row>
    <row r="1450" spans="1:8" ht="15.75" customHeight="1" x14ac:dyDescent="0.25">
      <c r="A1450">
        <v>1448</v>
      </c>
      <c r="B1450">
        <v>10</v>
      </c>
      <c r="C1450" t="s">
        <v>283</v>
      </c>
      <c r="D1450">
        <v>211</v>
      </c>
      <c r="E1450" t="s">
        <v>270</v>
      </c>
      <c r="F1450">
        <v>123</v>
      </c>
      <c r="G1450" t="s">
        <v>237</v>
      </c>
      <c r="H1450">
        <v>252</v>
      </c>
    </row>
    <row r="1451" spans="1:8" ht="15.75" customHeight="1" x14ac:dyDescent="0.25">
      <c r="A1451">
        <v>1449</v>
      </c>
      <c r="B1451">
        <v>10</v>
      </c>
      <c r="C1451" t="s">
        <v>283</v>
      </c>
      <c r="D1451">
        <v>211</v>
      </c>
      <c r="E1451" t="s">
        <v>270</v>
      </c>
      <c r="F1451">
        <v>124</v>
      </c>
      <c r="G1451" t="s">
        <v>239</v>
      </c>
      <c r="H1451">
        <v>253</v>
      </c>
    </row>
    <row r="1452" spans="1:8" ht="15.75" customHeight="1" x14ac:dyDescent="0.25">
      <c r="A1452">
        <v>1450</v>
      </c>
      <c r="B1452">
        <v>10</v>
      </c>
      <c r="C1452" t="s">
        <v>283</v>
      </c>
      <c r="D1452">
        <v>211</v>
      </c>
      <c r="E1452" t="s">
        <v>270</v>
      </c>
      <c r="F1452">
        <v>125</v>
      </c>
      <c r="G1452" t="s">
        <v>241</v>
      </c>
      <c r="H1452">
        <v>212</v>
      </c>
    </row>
    <row r="1453" spans="1:8" ht="15.75" customHeight="1" x14ac:dyDescent="0.25">
      <c r="A1453">
        <v>1451</v>
      </c>
      <c r="B1453">
        <v>10</v>
      </c>
      <c r="C1453" t="s">
        <v>283</v>
      </c>
      <c r="D1453">
        <v>211</v>
      </c>
      <c r="E1453" t="s">
        <v>270</v>
      </c>
      <c r="F1453">
        <v>126</v>
      </c>
      <c r="G1453" t="s">
        <v>243</v>
      </c>
      <c r="H1453">
        <v>210</v>
      </c>
    </row>
    <row r="1454" spans="1:8" ht="15.75" customHeight="1" x14ac:dyDescent="0.25">
      <c r="A1454">
        <v>1452</v>
      </c>
      <c r="B1454">
        <v>10</v>
      </c>
      <c r="C1454" t="s">
        <v>283</v>
      </c>
      <c r="D1454">
        <v>211</v>
      </c>
      <c r="E1454" t="s">
        <v>270</v>
      </c>
      <c r="F1454">
        <v>127</v>
      </c>
      <c r="G1454" t="s">
        <v>245</v>
      </c>
      <c r="H1454">
        <v>213</v>
      </c>
    </row>
    <row r="1455" spans="1:8" ht="15.75" customHeight="1" x14ac:dyDescent="0.25">
      <c r="A1455">
        <v>1453</v>
      </c>
      <c r="B1455">
        <v>10</v>
      </c>
      <c r="C1455" t="s">
        <v>283</v>
      </c>
      <c r="D1455">
        <v>211</v>
      </c>
      <c r="E1455" t="s">
        <v>270</v>
      </c>
      <c r="F1455">
        <v>128</v>
      </c>
      <c r="G1455" t="s">
        <v>247</v>
      </c>
      <c r="H1455">
        <v>211</v>
      </c>
    </row>
    <row r="1456" spans="1:8" ht="15.75" customHeight="1" x14ac:dyDescent="0.25">
      <c r="A1456">
        <v>1454</v>
      </c>
      <c r="B1456">
        <v>10</v>
      </c>
      <c r="C1456" t="s">
        <v>283</v>
      </c>
      <c r="D1456">
        <v>211</v>
      </c>
      <c r="E1456" t="s">
        <v>270</v>
      </c>
      <c r="F1456">
        <v>129</v>
      </c>
      <c r="G1456" t="s">
        <v>249</v>
      </c>
      <c r="H1456">
        <v>230</v>
      </c>
    </row>
    <row r="1457" spans="1:8" ht="15.75" customHeight="1" x14ac:dyDescent="0.25">
      <c r="A1457">
        <v>1455</v>
      </c>
      <c r="B1457">
        <v>10</v>
      </c>
      <c r="C1457" t="s">
        <v>283</v>
      </c>
      <c r="D1457">
        <v>211</v>
      </c>
      <c r="E1457" t="s">
        <v>270</v>
      </c>
      <c r="F1457">
        <v>130</v>
      </c>
      <c r="G1457" t="s">
        <v>251</v>
      </c>
      <c r="H1457">
        <v>220</v>
      </c>
    </row>
    <row r="1458" spans="1:8" ht="15.75" customHeight="1" x14ac:dyDescent="0.25">
      <c r="A1458">
        <v>1456</v>
      </c>
      <c r="B1458">
        <v>10</v>
      </c>
      <c r="C1458" t="s">
        <v>283</v>
      </c>
      <c r="D1458">
        <v>211</v>
      </c>
      <c r="E1458" t="s">
        <v>270</v>
      </c>
      <c r="F1458">
        <v>131</v>
      </c>
      <c r="G1458" t="s">
        <v>253</v>
      </c>
      <c r="H1458">
        <v>180</v>
      </c>
    </row>
    <row r="1459" spans="1:8" ht="15.75" customHeight="1" x14ac:dyDescent="0.25">
      <c r="A1459">
        <v>1457</v>
      </c>
      <c r="B1459">
        <v>10</v>
      </c>
      <c r="C1459" t="s">
        <v>283</v>
      </c>
      <c r="D1459">
        <v>211</v>
      </c>
      <c r="E1459" t="s">
        <v>270</v>
      </c>
      <c r="F1459">
        <v>132</v>
      </c>
      <c r="G1459" t="s">
        <v>328</v>
      </c>
      <c r="H1459">
        <v>184</v>
      </c>
    </row>
    <row r="1460" spans="1:8" ht="15.75" customHeight="1" x14ac:dyDescent="0.25">
      <c r="A1460">
        <v>1458</v>
      </c>
      <c r="B1460">
        <v>10</v>
      </c>
      <c r="C1460" t="s">
        <v>283</v>
      </c>
      <c r="D1460">
        <v>211</v>
      </c>
      <c r="E1460" t="s">
        <v>270</v>
      </c>
      <c r="F1460">
        <v>133</v>
      </c>
      <c r="G1460" t="s">
        <v>330</v>
      </c>
      <c r="H1460">
        <v>184</v>
      </c>
    </row>
    <row r="1461" spans="1:8" ht="15.75" customHeight="1" x14ac:dyDescent="0.25">
      <c r="A1461">
        <v>1459</v>
      </c>
      <c r="B1461">
        <v>10</v>
      </c>
      <c r="C1461" t="s">
        <v>283</v>
      </c>
      <c r="D1461">
        <v>211</v>
      </c>
      <c r="E1461" t="s">
        <v>270</v>
      </c>
      <c r="F1461">
        <v>134</v>
      </c>
      <c r="G1461" t="s">
        <v>332</v>
      </c>
      <c r="H1461">
        <v>372</v>
      </c>
    </row>
    <row r="1462" spans="1:8" ht="15.75" customHeight="1" x14ac:dyDescent="0.25">
      <c r="A1462">
        <v>1460</v>
      </c>
      <c r="B1462">
        <v>10</v>
      </c>
      <c r="C1462" t="s">
        <v>283</v>
      </c>
      <c r="D1462">
        <v>211</v>
      </c>
      <c r="E1462" t="s">
        <v>270</v>
      </c>
      <c r="F1462">
        <v>135</v>
      </c>
      <c r="G1462" t="s">
        <v>334</v>
      </c>
      <c r="H1462">
        <v>372</v>
      </c>
    </row>
    <row r="1463" spans="1:8" ht="15.75" customHeight="1" x14ac:dyDescent="0.25">
      <c r="A1463">
        <v>1461</v>
      </c>
      <c r="B1463">
        <v>10</v>
      </c>
      <c r="C1463" t="s">
        <v>283</v>
      </c>
      <c r="D1463">
        <v>211</v>
      </c>
      <c r="E1463" t="s">
        <v>270</v>
      </c>
      <c r="F1463">
        <v>136</v>
      </c>
      <c r="G1463" t="s">
        <v>336</v>
      </c>
      <c r="H1463">
        <v>334</v>
      </c>
    </row>
    <row r="1464" spans="1:8" ht="15.75" customHeight="1" x14ac:dyDescent="0.25">
      <c r="A1464">
        <v>1462</v>
      </c>
      <c r="B1464">
        <v>10</v>
      </c>
      <c r="C1464" t="s">
        <v>283</v>
      </c>
      <c r="D1464">
        <v>211</v>
      </c>
      <c r="E1464" t="s">
        <v>270</v>
      </c>
      <c r="F1464">
        <v>137</v>
      </c>
      <c r="G1464" t="s">
        <v>338</v>
      </c>
      <c r="H1464">
        <v>335</v>
      </c>
    </row>
    <row r="1465" spans="1:8" ht="15.75" customHeight="1" x14ac:dyDescent="0.25">
      <c r="A1465">
        <v>1463</v>
      </c>
      <c r="B1465">
        <v>10</v>
      </c>
      <c r="C1465" t="s">
        <v>283</v>
      </c>
      <c r="D1465">
        <v>211</v>
      </c>
      <c r="E1465" t="s">
        <v>270</v>
      </c>
      <c r="F1465">
        <v>138</v>
      </c>
      <c r="G1465" t="s">
        <v>340</v>
      </c>
      <c r="H1465">
        <v>329</v>
      </c>
    </row>
    <row r="1466" spans="1:8" ht="15.75" customHeight="1" x14ac:dyDescent="0.25">
      <c r="A1466">
        <v>1464</v>
      </c>
      <c r="B1466">
        <v>10</v>
      </c>
      <c r="C1466" t="s">
        <v>283</v>
      </c>
      <c r="D1466">
        <v>211</v>
      </c>
      <c r="E1466" t="s">
        <v>270</v>
      </c>
      <c r="F1466">
        <v>139</v>
      </c>
      <c r="G1466" t="s">
        <v>342</v>
      </c>
      <c r="H1466">
        <v>272</v>
      </c>
    </row>
    <row r="1467" spans="1:8" ht="15.75" customHeight="1" x14ac:dyDescent="0.25">
      <c r="A1467">
        <v>1465</v>
      </c>
      <c r="B1467">
        <v>10</v>
      </c>
      <c r="C1467" t="s">
        <v>283</v>
      </c>
      <c r="D1467">
        <v>211</v>
      </c>
      <c r="E1467" t="s">
        <v>270</v>
      </c>
      <c r="F1467">
        <v>140</v>
      </c>
      <c r="G1467" t="s">
        <v>344</v>
      </c>
      <c r="H1467">
        <v>271</v>
      </c>
    </row>
    <row r="1468" spans="1:8" ht="15.75" customHeight="1" x14ac:dyDescent="0.25">
      <c r="A1468">
        <v>1466</v>
      </c>
      <c r="B1468">
        <v>10</v>
      </c>
      <c r="C1468" t="s">
        <v>283</v>
      </c>
      <c r="D1468">
        <v>211</v>
      </c>
      <c r="E1468" t="s">
        <v>270</v>
      </c>
      <c r="F1468">
        <v>141</v>
      </c>
      <c r="G1468" t="s">
        <v>346</v>
      </c>
      <c r="H1468">
        <v>1082</v>
      </c>
    </row>
    <row r="1469" spans="1:8" ht="15.75" customHeight="1" x14ac:dyDescent="0.25">
      <c r="A1469">
        <v>1467</v>
      </c>
      <c r="B1469">
        <v>10</v>
      </c>
      <c r="C1469" t="s">
        <v>283</v>
      </c>
      <c r="D1469">
        <v>211</v>
      </c>
      <c r="E1469" t="s">
        <v>270</v>
      </c>
      <c r="F1469">
        <v>142</v>
      </c>
      <c r="G1469" t="s">
        <v>222</v>
      </c>
      <c r="H1469">
        <v>405</v>
      </c>
    </row>
    <row r="1470" spans="1:8" ht="15.75" customHeight="1" x14ac:dyDescent="0.25">
      <c r="A1470">
        <v>1468</v>
      </c>
      <c r="B1470">
        <v>10</v>
      </c>
      <c r="C1470" t="s">
        <v>283</v>
      </c>
      <c r="D1470">
        <v>211</v>
      </c>
      <c r="E1470" t="s">
        <v>270</v>
      </c>
      <c r="F1470">
        <v>143</v>
      </c>
      <c r="G1470" t="s">
        <v>349</v>
      </c>
      <c r="H1470">
        <v>405</v>
      </c>
    </row>
    <row r="1471" spans="1:8" ht="15.75" customHeight="1" x14ac:dyDescent="0.25">
      <c r="A1471">
        <v>1469</v>
      </c>
      <c r="B1471">
        <v>10</v>
      </c>
      <c r="C1471" t="s">
        <v>283</v>
      </c>
      <c r="D1471">
        <v>211</v>
      </c>
      <c r="E1471" t="s">
        <v>270</v>
      </c>
      <c r="F1471">
        <v>144</v>
      </c>
      <c r="G1471" t="s">
        <v>351</v>
      </c>
      <c r="H1471">
        <v>405</v>
      </c>
    </row>
    <row r="1472" spans="1:8" ht="15.75" customHeight="1" x14ac:dyDescent="0.25">
      <c r="A1472">
        <v>1470</v>
      </c>
      <c r="B1472">
        <v>10</v>
      </c>
      <c r="C1472" t="s">
        <v>283</v>
      </c>
      <c r="D1472">
        <v>211</v>
      </c>
      <c r="E1472" t="s">
        <v>270</v>
      </c>
      <c r="F1472">
        <v>145</v>
      </c>
      <c r="G1472" t="s">
        <v>353</v>
      </c>
      <c r="H1472">
        <v>405</v>
      </c>
    </row>
    <row r="1473" spans="1:8" ht="15.75" customHeight="1" x14ac:dyDescent="0.25">
      <c r="A1473">
        <v>1471</v>
      </c>
      <c r="B1473">
        <v>10</v>
      </c>
      <c r="C1473" t="s">
        <v>283</v>
      </c>
      <c r="D1473">
        <v>211</v>
      </c>
      <c r="E1473" t="s">
        <v>270</v>
      </c>
      <c r="F1473">
        <v>146</v>
      </c>
      <c r="G1473" t="s">
        <v>211</v>
      </c>
      <c r="H1473">
        <v>368</v>
      </c>
    </row>
    <row r="1474" spans="1:8" ht="15.75" customHeight="1" x14ac:dyDescent="0.25">
      <c r="A1474">
        <v>1472</v>
      </c>
      <c r="B1474">
        <v>10</v>
      </c>
      <c r="C1474" t="s">
        <v>283</v>
      </c>
      <c r="D1474">
        <v>211</v>
      </c>
      <c r="E1474" t="s">
        <v>270</v>
      </c>
      <c r="F1474">
        <v>147</v>
      </c>
      <c r="G1474" t="s">
        <v>356</v>
      </c>
      <c r="H1474">
        <v>369</v>
      </c>
    </row>
    <row r="1475" spans="1:8" ht="15.75" customHeight="1" x14ac:dyDescent="0.25">
      <c r="A1475">
        <v>1473</v>
      </c>
      <c r="B1475">
        <v>10</v>
      </c>
      <c r="C1475" t="s">
        <v>283</v>
      </c>
      <c r="D1475">
        <v>211</v>
      </c>
      <c r="E1475" t="s">
        <v>270</v>
      </c>
      <c r="F1475">
        <v>148</v>
      </c>
      <c r="G1475" t="s">
        <v>358</v>
      </c>
      <c r="H1475">
        <v>369</v>
      </c>
    </row>
    <row r="1476" spans="1:8" ht="15.75" customHeight="1" x14ac:dyDescent="0.25">
      <c r="A1476">
        <v>1474</v>
      </c>
      <c r="B1476">
        <v>10</v>
      </c>
      <c r="C1476" t="s">
        <v>283</v>
      </c>
      <c r="D1476">
        <v>211</v>
      </c>
      <c r="E1476" t="s">
        <v>270</v>
      </c>
      <c r="F1476">
        <v>149</v>
      </c>
      <c r="G1476" t="s">
        <v>204</v>
      </c>
      <c r="H1476">
        <v>431</v>
      </c>
    </row>
    <row r="1477" spans="1:8" ht="15.75" customHeight="1" x14ac:dyDescent="0.25">
      <c r="A1477">
        <v>1475</v>
      </c>
      <c r="B1477">
        <v>10</v>
      </c>
      <c r="C1477" t="s">
        <v>283</v>
      </c>
      <c r="D1477">
        <v>211</v>
      </c>
      <c r="E1477" t="s">
        <v>270</v>
      </c>
      <c r="F1477">
        <v>150</v>
      </c>
      <c r="G1477" t="s">
        <v>361</v>
      </c>
      <c r="H1477">
        <v>431</v>
      </c>
    </row>
    <row r="1478" spans="1:8" ht="15.75" customHeight="1" x14ac:dyDescent="0.25">
      <c r="A1478">
        <v>1476</v>
      </c>
      <c r="B1478">
        <v>10</v>
      </c>
      <c r="C1478" t="s">
        <v>283</v>
      </c>
      <c r="D1478">
        <v>211</v>
      </c>
      <c r="E1478" t="s">
        <v>270</v>
      </c>
      <c r="F1478">
        <v>151</v>
      </c>
      <c r="G1478" t="s">
        <v>363</v>
      </c>
      <c r="H1478">
        <v>431</v>
      </c>
    </row>
    <row r="1479" spans="1:8" ht="15.75" customHeight="1" x14ac:dyDescent="0.25">
      <c r="A1479">
        <v>1477</v>
      </c>
      <c r="B1479">
        <v>10</v>
      </c>
      <c r="C1479" t="s">
        <v>283</v>
      </c>
      <c r="D1479">
        <v>211</v>
      </c>
      <c r="E1479" t="s">
        <v>270</v>
      </c>
      <c r="F1479">
        <v>152</v>
      </c>
      <c r="G1479" t="s">
        <v>203</v>
      </c>
      <c r="H1479">
        <v>370</v>
      </c>
    </row>
    <row r="1480" spans="1:8" ht="15.75" customHeight="1" x14ac:dyDescent="0.25">
      <c r="A1480">
        <v>1478</v>
      </c>
      <c r="B1480">
        <v>10</v>
      </c>
      <c r="C1480" t="s">
        <v>283</v>
      </c>
      <c r="D1480">
        <v>211</v>
      </c>
      <c r="E1480" t="s">
        <v>270</v>
      </c>
      <c r="F1480">
        <v>153</v>
      </c>
      <c r="G1480" t="s">
        <v>366</v>
      </c>
      <c r="H1480">
        <v>370</v>
      </c>
    </row>
    <row r="1481" spans="1:8" ht="15.75" customHeight="1" x14ac:dyDescent="0.25">
      <c r="A1481">
        <v>1479</v>
      </c>
      <c r="B1481">
        <v>10</v>
      </c>
      <c r="C1481" t="s">
        <v>283</v>
      </c>
      <c r="D1481">
        <v>211</v>
      </c>
      <c r="E1481" t="s">
        <v>270</v>
      </c>
      <c r="F1481">
        <v>154</v>
      </c>
      <c r="G1481" t="s">
        <v>368</v>
      </c>
      <c r="H1481">
        <v>370</v>
      </c>
    </row>
    <row r="1482" spans="1:8" ht="15.75" customHeight="1" x14ac:dyDescent="0.25">
      <c r="A1482">
        <v>1480</v>
      </c>
      <c r="B1482">
        <v>11</v>
      </c>
      <c r="C1482" t="s">
        <v>285</v>
      </c>
      <c r="D1482">
        <v>243</v>
      </c>
      <c r="E1482" t="s">
        <v>286</v>
      </c>
      <c r="F1482">
        <v>0</v>
      </c>
      <c r="G1482" t="s">
        <v>5</v>
      </c>
      <c r="H1482">
        <v>431</v>
      </c>
    </row>
    <row r="1483" spans="1:8" ht="15.75" customHeight="1" x14ac:dyDescent="0.25">
      <c r="A1483">
        <v>1481</v>
      </c>
      <c r="B1483">
        <v>11</v>
      </c>
      <c r="C1483" t="s">
        <v>285</v>
      </c>
      <c r="D1483">
        <v>243</v>
      </c>
      <c r="E1483" t="s">
        <v>286</v>
      </c>
      <c r="F1483">
        <v>1</v>
      </c>
      <c r="G1483" t="s">
        <v>7</v>
      </c>
      <c r="H1483">
        <v>183</v>
      </c>
    </row>
    <row r="1484" spans="1:8" ht="15.75" customHeight="1" x14ac:dyDescent="0.25">
      <c r="A1484">
        <v>1482</v>
      </c>
      <c r="B1484">
        <v>11</v>
      </c>
      <c r="C1484" t="s">
        <v>285</v>
      </c>
      <c r="D1484">
        <v>243</v>
      </c>
      <c r="E1484" t="s">
        <v>286</v>
      </c>
      <c r="F1484">
        <v>2</v>
      </c>
      <c r="G1484" t="s">
        <v>9</v>
      </c>
      <c r="H1484">
        <v>468</v>
      </c>
    </row>
    <row r="1485" spans="1:8" ht="15.75" customHeight="1" x14ac:dyDescent="0.25">
      <c r="A1485">
        <v>1483</v>
      </c>
      <c r="B1485">
        <v>11</v>
      </c>
      <c r="C1485" t="s">
        <v>285</v>
      </c>
      <c r="D1485">
        <v>243</v>
      </c>
      <c r="E1485" t="s">
        <v>286</v>
      </c>
      <c r="F1485">
        <v>3</v>
      </c>
      <c r="G1485" t="s">
        <v>11</v>
      </c>
      <c r="H1485">
        <v>373</v>
      </c>
    </row>
    <row r="1486" spans="1:8" ht="15.75" customHeight="1" x14ac:dyDescent="0.25">
      <c r="A1486">
        <v>1484</v>
      </c>
      <c r="B1486">
        <v>11</v>
      </c>
      <c r="C1486" t="s">
        <v>285</v>
      </c>
      <c r="D1486">
        <v>243</v>
      </c>
      <c r="E1486" t="s">
        <v>286</v>
      </c>
      <c r="F1486">
        <v>4</v>
      </c>
      <c r="G1486" t="s">
        <v>13</v>
      </c>
      <c r="H1486">
        <v>374</v>
      </c>
    </row>
    <row r="1487" spans="1:8" ht="15.75" customHeight="1" x14ac:dyDescent="0.25">
      <c r="A1487">
        <v>1485</v>
      </c>
      <c r="B1487">
        <v>11</v>
      </c>
      <c r="C1487" t="s">
        <v>285</v>
      </c>
      <c r="D1487">
        <v>243</v>
      </c>
      <c r="E1487" t="s">
        <v>286</v>
      </c>
      <c r="F1487">
        <v>5</v>
      </c>
      <c r="G1487" t="s">
        <v>15</v>
      </c>
      <c r="H1487">
        <v>638</v>
      </c>
    </row>
    <row r="1488" spans="1:8" ht="15.75" customHeight="1" x14ac:dyDescent="0.25">
      <c r="A1488">
        <v>1486</v>
      </c>
      <c r="B1488">
        <v>11</v>
      </c>
      <c r="C1488" t="s">
        <v>285</v>
      </c>
      <c r="D1488">
        <v>243</v>
      </c>
      <c r="E1488" t="s">
        <v>286</v>
      </c>
      <c r="F1488">
        <v>6</v>
      </c>
      <c r="G1488" t="s">
        <v>17</v>
      </c>
      <c r="H1488">
        <v>464</v>
      </c>
    </row>
    <row r="1489" spans="1:8" ht="15.75" customHeight="1" x14ac:dyDescent="0.25">
      <c r="A1489">
        <v>1487</v>
      </c>
      <c r="B1489">
        <v>11</v>
      </c>
      <c r="C1489" t="s">
        <v>285</v>
      </c>
      <c r="D1489">
        <v>243</v>
      </c>
      <c r="E1489" t="s">
        <v>286</v>
      </c>
      <c r="F1489">
        <v>7</v>
      </c>
      <c r="G1489" t="s">
        <v>19</v>
      </c>
      <c r="H1489">
        <v>274</v>
      </c>
    </row>
    <row r="1490" spans="1:8" ht="15.75" customHeight="1" x14ac:dyDescent="0.25">
      <c r="A1490">
        <v>1488</v>
      </c>
      <c r="B1490">
        <v>11</v>
      </c>
      <c r="C1490" t="s">
        <v>285</v>
      </c>
      <c r="D1490">
        <v>243</v>
      </c>
      <c r="E1490" t="s">
        <v>286</v>
      </c>
      <c r="F1490">
        <v>8</v>
      </c>
      <c r="G1490" t="s">
        <v>21</v>
      </c>
      <c r="H1490">
        <v>441</v>
      </c>
    </row>
    <row r="1491" spans="1:8" ht="15.75" customHeight="1" x14ac:dyDescent="0.25">
      <c r="A1491">
        <v>1489</v>
      </c>
      <c r="B1491">
        <v>11</v>
      </c>
      <c r="C1491" t="s">
        <v>285</v>
      </c>
      <c r="D1491">
        <v>243</v>
      </c>
      <c r="E1491" t="s">
        <v>286</v>
      </c>
      <c r="F1491">
        <v>9</v>
      </c>
      <c r="G1491" t="s">
        <v>23</v>
      </c>
      <c r="H1491">
        <v>437</v>
      </c>
    </row>
    <row r="1492" spans="1:8" ht="15.75" customHeight="1" x14ac:dyDescent="0.25">
      <c r="A1492">
        <v>1490</v>
      </c>
      <c r="B1492">
        <v>11</v>
      </c>
      <c r="C1492" t="s">
        <v>285</v>
      </c>
      <c r="D1492">
        <v>243</v>
      </c>
      <c r="E1492" t="s">
        <v>286</v>
      </c>
      <c r="F1492">
        <v>10</v>
      </c>
      <c r="G1492" t="s">
        <v>25</v>
      </c>
      <c r="H1492">
        <v>651</v>
      </c>
    </row>
    <row r="1493" spans="1:8" ht="15.75" customHeight="1" x14ac:dyDescent="0.25">
      <c r="A1493">
        <v>1491</v>
      </c>
      <c r="B1493">
        <v>11</v>
      </c>
      <c r="C1493" t="s">
        <v>285</v>
      </c>
      <c r="D1493">
        <v>243</v>
      </c>
      <c r="E1493" t="s">
        <v>286</v>
      </c>
      <c r="F1493">
        <v>11</v>
      </c>
      <c r="G1493" t="s">
        <v>27</v>
      </c>
      <c r="H1493">
        <v>312</v>
      </c>
    </row>
    <row r="1494" spans="1:8" ht="15.75" customHeight="1" x14ac:dyDescent="0.25">
      <c r="A1494">
        <v>1492</v>
      </c>
      <c r="B1494">
        <v>11</v>
      </c>
      <c r="C1494" t="s">
        <v>285</v>
      </c>
      <c r="D1494">
        <v>243</v>
      </c>
      <c r="E1494" t="s">
        <v>286</v>
      </c>
      <c r="F1494">
        <v>12</v>
      </c>
      <c r="G1494" t="s">
        <v>29</v>
      </c>
      <c r="H1494">
        <v>185</v>
      </c>
    </row>
    <row r="1495" spans="1:8" ht="15.75" customHeight="1" x14ac:dyDescent="0.25">
      <c r="A1495">
        <v>1493</v>
      </c>
      <c r="B1495">
        <v>11</v>
      </c>
      <c r="C1495" t="s">
        <v>285</v>
      </c>
      <c r="D1495">
        <v>243</v>
      </c>
      <c r="E1495" t="s">
        <v>286</v>
      </c>
      <c r="F1495">
        <v>13</v>
      </c>
      <c r="G1495" t="s">
        <v>31</v>
      </c>
      <c r="H1495">
        <v>372</v>
      </c>
    </row>
    <row r="1496" spans="1:8" ht="15.75" customHeight="1" x14ac:dyDescent="0.25">
      <c r="A1496">
        <v>1494</v>
      </c>
      <c r="B1496">
        <v>11</v>
      </c>
      <c r="C1496" t="s">
        <v>285</v>
      </c>
      <c r="D1496">
        <v>243</v>
      </c>
      <c r="E1496" t="s">
        <v>286</v>
      </c>
      <c r="F1496">
        <v>14</v>
      </c>
      <c r="G1496" t="s">
        <v>33</v>
      </c>
      <c r="H1496">
        <v>375</v>
      </c>
    </row>
    <row r="1497" spans="1:8" ht="15.75" customHeight="1" x14ac:dyDescent="0.25">
      <c r="A1497">
        <v>1495</v>
      </c>
      <c r="B1497">
        <v>11</v>
      </c>
      <c r="C1497" t="s">
        <v>285</v>
      </c>
      <c r="D1497">
        <v>243</v>
      </c>
      <c r="E1497" t="s">
        <v>286</v>
      </c>
      <c r="F1497">
        <v>15</v>
      </c>
      <c r="G1497" t="s">
        <v>35</v>
      </c>
      <c r="H1497">
        <v>252</v>
      </c>
    </row>
    <row r="1498" spans="1:8" ht="15.75" customHeight="1" x14ac:dyDescent="0.25">
      <c r="A1498">
        <v>1496</v>
      </c>
      <c r="B1498">
        <v>11</v>
      </c>
      <c r="C1498" t="s">
        <v>285</v>
      </c>
      <c r="D1498">
        <v>243</v>
      </c>
      <c r="E1498" t="s">
        <v>286</v>
      </c>
      <c r="F1498">
        <v>16</v>
      </c>
      <c r="G1498" t="s">
        <v>37</v>
      </c>
      <c r="H1498">
        <v>267</v>
      </c>
    </row>
    <row r="1499" spans="1:8" ht="15.75" customHeight="1" x14ac:dyDescent="0.25">
      <c r="A1499">
        <v>1497</v>
      </c>
      <c r="B1499">
        <v>11</v>
      </c>
      <c r="C1499" t="s">
        <v>285</v>
      </c>
      <c r="D1499">
        <v>243</v>
      </c>
      <c r="E1499" t="s">
        <v>286</v>
      </c>
      <c r="F1499">
        <v>17</v>
      </c>
      <c r="G1499" t="s">
        <v>39</v>
      </c>
      <c r="H1499">
        <v>612</v>
      </c>
    </row>
    <row r="1500" spans="1:8" ht="15.75" customHeight="1" x14ac:dyDescent="0.25">
      <c r="A1500">
        <v>1498</v>
      </c>
      <c r="B1500">
        <v>11</v>
      </c>
      <c r="C1500" t="s">
        <v>285</v>
      </c>
      <c r="D1500">
        <v>243</v>
      </c>
      <c r="E1500" t="s">
        <v>286</v>
      </c>
      <c r="F1500">
        <v>18</v>
      </c>
      <c r="G1500" t="s">
        <v>41</v>
      </c>
      <c r="H1500">
        <v>462</v>
      </c>
    </row>
    <row r="1501" spans="1:8" ht="15.75" customHeight="1" x14ac:dyDescent="0.25">
      <c r="A1501">
        <v>1499</v>
      </c>
      <c r="B1501">
        <v>11</v>
      </c>
      <c r="C1501" t="s">
        <v>285</v>
      </c>
      <c r="D1501">
        <v>243</v>
      </c>
      <c r="E1501" t="s">
        <v>286</v>
      </c>
      <c r="F1501">
        <v>19</v>
      </c>
      <c r="G1501" t="s">
        <v>43</v>
      </c>
      <c r="H1501">
        <v>469</v>
      </c>
    </row>
    <row r="1502" spans="1:8" ht="15.75" customHeight="1" x14ac:dyDescent="0.25">
      <c r="A1502">
        <v>1500</v>
      </c>
      <c r="B1502">
        <v>11</v>
      </c>
      <c r="C1502" t="s">
        <v>285</v>
      </c>
      <c r="D1502">
        <v>243</v>
      </c>
      <c r="E1502" t="s">
        <v>286</v>
      </c>
      <c r="F1502">
        <v>20</v>
      </c>
      <c r="G1502" t="s">
        <v>45</v>
      </c>
      <c r="H1502">
        <v>287</v>
      </c>
    </row>
    <row r="1503" spans="1:8" ht="15.75" customHeight="1" x14ac:dyDescent="0.25">
      <c r="A1503">
        <v>1501</v>
      </c>
      <c r="B1503">
        <v>11</v>
      </c>
      <c r="C1503" t="s">
        <v>285</v>
      </c>
      <c r="D1503">
        <v>243</v>
      </c>
      <c r="E1503" t="s">
        <v>286</v>
      </c>
      <c r="F1503">
        <v>21</v>
      </c>
      <c r="G1503" t="s">
        <v>47</v>
      </c>
      <c r="H1503">
        <v>434</v>
      </c>
    </row>
    <row r="1504" spans="1:8" ht="15.75" customHeight="1" x14ac:dyDescent="0.25">
      <c r="A1504">
        <v>1502</v>
      </c>
      <c r="B1504">
        <v>11</v>
      </c>
      <c r="C1504" t="s">
        <v>285</v>
      </c>
      <c r="D1504">
        <v>243</v>
      </c>
      <c r="E1504" t="s">
        <v>286</v>
      </c>
      <c r="F1504">
        <v>22</v>
      </c>
      <c r="G1504" t="s">
        <v>49</v>
      </c>
      <c r="H1504">
        <v>379</v>
      </c>
    </row>
    <row r="1505" spans="1:8" ht="15.75" customHeight="1" x14ac:dyDescent="0.25">
      <c r="A1505">
        <v>1503</v>
      </c>
      <c r="B1505">
        <v>11</v>
      </c>
      <c r="C1505" t="s">
        <v>285</v>
      </c>
      <c r="D1505">
        <v>243</v>
      </c>
      <c r="E1505" t="s">
        <v>286</v>
      </c>
      <c r="F1505">
        <v>23</v>
      </c>
      <c r="G1505" t="s">
        <v>51</v>
      </c>
      <c r="H1505">
        <v>375</v>
      </c>
    </row>
    <row r="1506" spans="1:8" ht="15.75" customHeight="1" x14ac:dyDescent="0.25">
      <c r="A1506">
        <v>1504</v>
      </c>
      <c r="B1506">
        <v>11</v>
      </c>
      <c r="C1506" t="s">
        <v>285</v>
      </c>
      <c r="D1506">
        <v>243</v>
      </c>
      <c r="E1506" t="s">
        <v>286</v>
      </c>
      <c r="F1506">
        <v>24</v>
      </c>
      <c r="G1506" t="s">
        <v>53</v>
      </c>
      <c r="H1506">
        <v>455</v>
      </c>
    </row>
    <row r="1507" spans="1:8" ht="15.75" customHeight="1" x14ac:dyDescent="0.25">
      <c r="A1507">
        <v>1505</v>
      </c>
      <c r="B1507">
        <v>11</v>
      </c>
      <c r="C1507" t="s">
        <v>285</v>
      </c>
      <c r="D1507">
        <v>243</v>
      </c>
      <c r="E1507" t="s">
        <v>286</v>
      </c>
      <c r="F1507">
        <v>25</v>
      </c>
      <c r="G1507" t="s">
        <v>55</v>
      </c>
      <c r="H1507">
        <v>374</v>
      </c>
    </row>
    <row r="1508" spans="1:8" ht="15.75" customHeight="1" x14ac:dyDescent="0.25">
      <c r="A1508">
        <v>1506</v>
      </c>
      <c r="B1508">
        <v>11</v>
      </c>
      <c r="C1508" t="s">
        <v>285</v>
      </c>
      <c r="D1508">
        <v>243</v>
      </c>
      <c r="E1508" t="s">
        <v>286</v>
      </c>
      <c r="F1508">
        <v>26</v>
      </c>
      <c r="G1508" t="s">
        <v>57</v>
      </c>
      <c r="H1508">
        <v>638</v>
      </c>
    </row>
    <row r="1509" spans="1:8" ht="15.75" customHeight="1" x14ac:dyDescent="0.25">
      <c r="A1509">
        <v>1507</v>
      </c>
      <c r="B1509">
        <v>11</v>
      </c>
      <c r="C1509" t="s">
        <v>285</v>
      </c>
      <c r="D1509">
        <v>243</v>
      </c>
      <c r="E1509" t="s">
        <v>286</v>
      </c>
      <c r="F1509">
        <v>27</v>
      </c>
      <c r="G1509" t="s">
        <v>59</v>
      </c>
      <c r="H1509">
        <v>369</v>
      </c>
    </row>
    <row r="1510" spans="1:8" ht="15.75" customHeight="1" x14ac:dyDescent="0.25">
      <c r="A1510">
        <v>1508</v>
      </c>
      <c r="B1510">
        <v>11</v>
      </c>
      <c r="C1510" t="s">
        <v>285</v>
      </c>
      <c r="D1510">
        <v>243</v>
      </c>
      <c r="E1510" t="s">
        <v>286</v>
      </c>
      <c r="F1510">
        <v>28</v>
      </c>
      <c r="G1510" t="s">
        <v>61</v>
      </c>
      <c r="H1510">
        <v>454</v>
      </c>
    </row>
    <row r="1511" spans="1:8" ht="15.75" customHeight="1" x14ac:dyDescent="0.25">
      <c r="A1511">
        <v>1509</v>
      </c>
      <c r="B1511">
        <v>11</v>
      </c>
      <c r="C1511" t="s">
        <v>285</v>
      </c>
      <c r="D1511">
        <v>243</v>
      </c>
      <c r="E1511" t="s">
        <v>286</v>
      </c>
      <c r="F1511">
        <v>29</v>
      </c>
      <c r="G1511" t="s">
        <v>63</v>
      </c>
      <c r="H1511">
        <v>373</v>
      </c>
    </row>
    <row r="1512" spans="1:8" ht="15.75" customHeight="1" x14ac:dyDescent="0.25">
      <c r="A1512">
        <v>1510</v>
      </c>
      <c r="B1512">
        <v>11</v>
      </c>
      <c r="C1512" t="s">
        <v>285</v>
      </c>
      <c r="D1512">
        <v>243</v>
      </c>
      <c r="E1512" t="s">
        <v>286</v>
      </c>
      <c r="F1512">
        <v>30</v>
      </c>
      <c r="G1512" t="s">
        <v>65</v>
      </c>
      <c r="H1512">
        <v>458</v>
      </c>
    </row>
    <row r="1513" spans="1:8" ht="15.75" customHeight="1" x14ac:dyDescent="0.25">
      <c r="A1513">
        <v>1511</v>
      </c>
      <c r="B1513">
        <v>11</v>
      </c>
      <c r="C1513" t="s">
        <v>285</v>
      </c>
      <c r="D1513">
        <v>243</v>
      </c>
      <c r="E1513" t="s">
        <v>286</v>
      </c>
      <c r="F1513">
        <v>31</v>
      </c>
      <c r="G1513" t="s">
        <v>67</v>
      </c>
      <c r="H1513">
        <v>371</v>
      </c>
    </row>
    <row r="1514" spans="1:8" ht="15.75" customHeight="1" x14ac:dyDescent="0.25">
      <c r="A1514">
        <v>1512</v>
      </c>
      <c r="B1514">
        <v>11</v>
      </c>
      <c r="C1514" t="s">
        <v>285</v>
      </c>
      <c r="D1514">
        <v>243</v>
      </c>
      <c r="E1514" t="s">
        <v>286</v>
      </c>
      <c r="F1514">
        <v>32</v>
      </c>
      <c r="G1514" t="s">
        <v>69</v>
      </c>
      <c r="H1514">
        <v>455</v>
      </c>
    </row>
    <row r="1515" spans="1:8" ht="15.75" customHeight="1" x14ac:dyDescent="0.25">
      <c r="A1515">
        <v>1513</v>
      </c>
      <c r="B1515">
        <v>11</v>
      </c>
      <c r="C1515" t="s">
        <v>285</v>
      </c>
      <c r="D1515">
        <v>243</v>
      </c>
      <c r="E1515" t="s">
        <v>286</v>
      </c>
      <c r="F1515">
        <v>33</v>
      </c>
      <c r="G1515" t="s">
        <v>71</v>
      </c>
      <c r="H1515">
        <v>374</v>
      </c>
    </row>
    <row r="1516" spans="1:8" ht="15.75" customHeight="1" x14ac:dyDescent="0.25">
      <c r="A1516">
        <v>1514</v>
      </c>
      <c r="B1516">
        <v>11</v>
      </c>
      <c r="C1516" t="s">
        <v>285</v>
      </c>
      <c r="D1516">
        <v>243</v>
      </c>
      <c r="E1516" t="s">
        <v>286</v>
      </c>
      <c r="F1516">
        <v>34</v>
      </c>
      <c r="G1516" t="s">
        <v>73</v>
      </c>
      <c r="H1516">
        <v>316</v>
      </c>
    </row>
    <row r="1517" spans="1:8" ht="15.75" customHeight="1" x14ac:dyDescent="0.25">
      <c r="A1517">
        <v>1515</v>
      </c>
      <c r="B1517">
        <v>11</v>
      </c>
      <c r="C1517" t="s">
        <v>285</v>
      </c>
      <c r="D1517">
        <v>243</v>
      </c>
      <c r="E1517" t="s">
        <v>286</v>
      </c>
      <c r="F1517">
        <v>35</v>
      </c>
      <c r="G1517" t="s">
        <v>75</v>
      </c>
      <c r="H1517">
        <v>645</v>
      </c>
    </row>
    <row r="1518" spans="1:8" ht="15.75" customHeight="1" x14ac:dyDescent="0.25">
      <c r="A1518">
        <v>1516</v>
      </c>
      <c r="B1518">
        <v>11</v>
      </c>
      <c r="C1518" t="s">
        <v>285</v>
      </c>
      <c r="D1518">
        <v>243</v>
      </c>
      <c r="E1518" t="s">
        <v>286</v>
      </c>
      <c r="F1518">
        <v>36</v>
      </c>
      <c r="G1518" t="s">
        <v>77</v>
      </c>
      <c r="H1518">
        <v>273</v>
      </c>
    </row>
    <row r="1519" spans="1:8" ht="15.75" customHeight="1" x14ac:dyDescent="0.25">
      <c r="A1519">
        <v>1517</v>
      </c>
      <c r="B1519">
        <v>11</v>
      </c>
      <c r="C1519" t="s">
        <v>285</v>
      </c>
      <c r="D1519">
        <v>243</v>
      </c>
      <c r="E1519" t="s">
        <v>286</v>
      </c>
      <c r="F1519">
        <v>37</v>
      </c>
      <c r="G1519" t="s">
        <v>79</v>
      </c>
      <c r="H1519">
        <v>440</v>
      </c>
    </row>
    <row r="1520" spans="1:8" ht="15.75" customHeight="1" x14ac:dyDescent="0.25">
      <c r="A1520">
        <v>1518</v>
      </c>
      <c r="B1520">
        <v>11</v>
      </c>
      <c r="C1520" t="s">
        <v>285</v>
      </c>
      <c r="D1520">
        <v>243</v>
      </c>
      <c r="E1520" t="s">
        <v>286</v>
      </c>
      <c r="F1520">
        <v>38</v>
      </c>
      <c r="G1520" t="s">
        <v>81</v>
      </c>
      <c r="H1520">
        <v>440</v>
      </c>
    </row>
    <row r="1521" spans="1:8" ht="15.75" customHeight="1" x14ac:dyDescent="0.25">
      <c r="A1521">
        <v>1519</v>
      </c>
      <c r="B1521">
        <v>11</v>
      </c>
      <c r="C1521" t="s">
        <v>285</v>
      </c>
      <c r="D1521">
        <v>243</v>
      </c>
      <c r="E1521" t="s">
        <v>286</v>
      </c>
      <c r="F1521">
        <v>39</v>
      </c>
      <c r="G1521" t="s">
        <v>83</v>
      </c>
      <c r="H1521">
        <v>635</v>
      </c>
    </row>
    <row r="1522" spans="1:8" ht="15.75" customHeight="1" x14ac:dyDescent="0.25">
      <c r="A1522">
        <v>1520</v>
      </c>
      <c r="B1522">
        <v>11</v>
      </c>
      <c r="C1522" t="s">
        <v>285</v>
      </c>
      <c r="D1522">
        <v>243</v>
      </c>
      <c r="E1522" t="s">
        <v>286</v>
      </c>
      <c r="F1522">
        <v>40</v>
      </c>
      <c r="G1522" t="s">
        <v>85</v>
      </c>
      <c r="H1522">
        <v>372</v>
      </c>
    </row>
    <row r="1523" spans="1:8" ht="15.75" customHeight="1" x14ac:dyDescent="0.25">
      <c r="A1523">
        <v>1521</v>
      </c>
      <c r="B1523">
        <v>11</v>
      </c>
      <c r="C1523" t="s">
        <v>285</v>
      </c>
      <c r="D1523">
        <v>243</v>
      </c>
      <c r="E1523" t="s">
        <v>286</v>
      </c>
      <c r="F1523">
        <v>41</v>
      </c>
      <c r="G1523" t="s">
        <v>87</v>
      </c>
      <c r="H1523">
        <v>409</v>
      </c>
    </row>
    <row r="1524" spans="1:8" ht="15.75" customHeight="1" x14ac:dyDescent="0.25">
      <c r="A1524">
        <v>1522</v>
      </c>
      <c r="B1524">
        <v>11</v>
      </c>
      <c r="C1524" t="s">
        <v>285</v>
      </c>
      <c r="D1524">
        <v>243</v>
      </c>
      <c r="E1524" t="s">
        <v>286</v>
      </c>
      <c r="F1524">
        <v>42</v>
      </c>
      <c r="G1524" t="s">
        <v>89</v>
      </c>
      <c r="H1524">
        <v>334</v>
      </c>
    </row>
    <row r="1525" spans="1:8" ht="15.75" customHeight="1" x14ac:dyDescent="0.25">
      <c r="A1525">
        <v>1523</v>
      </c>
      <c r="B1525">
        <v>11</v>
      </c>
      <c r="C1525" t="s">
        <v>285</v>
      </c>
      <c r="D1525">
        <v>243</v>
      </c>
      <c r="E1525" t="s">
        <v>286</v>
      </c>
      <c r="F1525">
        <v>43</v>
      </c>
      <c r="G1525" t="s">
        <v>91</v>
      </c>
      <c r="H1525">
        <v>455</v>
      </c>
    </row>
    <row r="1526" spans="1:8" ht="15.75" customHeight="1" x14ac:dyDescent="0.25">
      <c r="A1526">
        <v>1524</v>
      </c>
      <c r="B1526">
        <v>11</v>
      </c>
      <c r="C1526" t="s">
        <v>285</v>
      </c>
      <c r="D1526">
        <v>243</v>
      </c>
      <c r="E1526" t="s">
        <v>286</v>
      </c>
      <c r="F1526">
        <v>44</v>
      </c>
      <c r="G1526" t="s">
        <v>93</v>
      </c>
      <c r="H1526">
        <v>459</v>
      </c>
    </row>
    <row r="1527" spans="1:8" ht="15.75" customHeight="1" x14ac:dyDescent="0.25">
      <c r="A1527">
        <v>1525</v>
      </c>
      <c r="B1527">
        <v>11</v>
      </c>
      <c r="C1527" t="s">
        <v>285</v>
      </c>
      <c r="D1527">
        <v>243</v>
      </c>
      <c r="E1527" t="s">
        <v>286</v>
      </c>
      <c r="F1527">
        <v>45</v>
      </c>
      <c r="G1527" t="s">
        <v>95</v>
      </c>
      <c r="H1527">
        <v>305</v>
      </c>
    </row>
    <row r="1528" spans="1:8" ht="15.75" customHeight="1" x14ac:dyDescent="0.25">
      <c r="A1528">
        <v>1526</v>
      </c>
      <c r="B1528">
        <v>11</v>
      </c>
      <c r="C1528" t="s">
        <v>285</v>
      </c>
      <c r="D1528">
        <v>243</v>
      </c>
      <c r="E1528" t="s">
        <v>286</v>
      </c>
      <c r="F1528">
        <v>49</v>
      </c>
      <c r="G1528" t="s">
        <v>97</v>
      </c>
      <c r="H1528">
        <v>411</v>
      </c>
    </row>
    <row r="1529" spans="1:8" ht="15.75" customHeight="1" x14ac:dyDescent="0.25">
      <c r="A1529">
        <v>1527</v>
      </c>
      <c r="B1529">
        <v>11</v>
      </c>
      <c r="C1529" t="s">
        <v>285</v>
      </c>
      <c r="D1529">
        <v>243</v>
      </c>
      <c r="E1529" t="s">
        <v>286</v>
      </c>
      <c r="F1529">
        <v>50</v>
      </c>
      <c r="G1529" t="s">
        <v>99</v>
      </c>
      <c r="H1529">
        <v>373</v>
      </c>
    </row>
    <row r="1530" spans="1:8" ht="15.75" customHeight="1" x14ac:dyDescent="0.25">
      <c r="A1530">
        <v>1528</v>
      </c>
      <c r="B1530">
        <v>11</v>
      </c>
      <c r="C1530" t="s">
        <v>285</v>
      </c>
      <c r="D1530">
        <v>243</v>
      </c>
      <c r="E1530" t="s">
        <v>286</v>
      </c>
      <c r="F1530">
        <v>51</v>
      </c>
      <c r="G1530" t="s">
        <v>101</v>
      </c>
      <c r="H1530">
        <v>375</v>
      </c>
    </row>
    <row r="1531" spans="1:8" ht="15.75" customHeight="1" x14ac:dyDescent="0.25">
      <c r="A1531">
        <v>1529</v>
      </c>
      <c r="B1531">
        <v>11</v>
      </c>
      <c r="C1531" t="s">
        <v>285</v>
      </c>
      <c r="D1531">
        <v>243</v>
      </c>
      <c r="E1531" t="s">
        <v>286</v>
      </c>
      <c r="F1531">
        <v>52</v>
      </c>
      <c r="G1531" t="s">
        <v>103</v>
      </c>
      <c r="H1531">
        <v>129</v>
      </c>
    </row>
    <row r="1532" spans="1:8" ht="15.75" customHeight="1" x14ac:dyDescent="0.25">
      <c r="A1532">
        <v>1530</v>
      </c>
      <c r="B1532">
        <v>11</v>
      </c>
      <c r="C1532" t="s">
        <v>285</v>
      </c>
      <c r="D1532">
        <v>243</v>
      </c>
      <c r="E1532" t="s">
        <v>286</v>
      </c>
      <c r="F1532">
        <v>53</v>
      </c>
      <c r="G1532" t="s">
        <v>105</v>
      </c>
      <c r="H1532">
        <v>225</v>
      </c>
    </row>
    <row r="1533" spans="1:8" ht="15.75" customHeight="1" x14ac:dyDescent="0.25">
      <c r="A1533">
        <v>1531</v>
      </c>
      <c r="B1533">
        <v>11</v>
      </c>
      <c r="C1533" t="s">
        <v>285</v>
      </c>
      <c r="D1533">
        <v>243</v>
      </c>
      <c r="E1533" t="s">
        <v>286</v>
      </c>
      <c r="F1533">
        <v>54</v>
      </c>
      <c r="G1533" t="s">
        <v>107</v>
      </c>
      <c r="H1533">
        <v>226</v>
      </c>
    </row>
    <row r="1534" spans="1:8" ht="15.75" customHeight="1" x14ac:dyDescent="0.25">
      <c r="A1534">
        <v>1532</v>
      </c>
      <c r="B1534">
        <v>11</v>
      </c>
      <c r="C1534" t="s">
        <v>285</v>
      </c>
      <c r="D1534">
        <v>243</v>
      </c>
      <c r="E1534" t="s">
        <v>286</v>
      </c>
      <c r="F1534">
        <v>55</v>
      </c>
      <c r="G1534" t="s">
        <v>109</v>
      </c>
      <c r="H1534">
        <v>129</v>
      </c>
    </row>
    <row r="1535" spans="1:8" ht="15.75" customHeight="1" x14ac:dyDescent="0.25">
      <c r="A1535">
        <v>1533</v>
      </c>
      <c r="B1535">
        <v>11</v>
      </c>
      <c r="C1535" t="s">
        <v>285</v>
      </c>
      <c r="D1535">
        <v>243</v>
      </c>
      <c r="E1535" t="s">
        <v>286</v>
      </c>
      <c r="F1535">
        <v>56</v>
      </c>
      <c r="G1535" t="s">
        <v>111</v>
      </c>
      <c r="H1535">
        <v>426</v>
      </c>
    </row>
    <row r="1536" spans="1:8" ht="15.75" customHeight="1" x14ac:dyDescent="0.25">
      <c r="A1536">
        <v>1534</v>
      </c>
      <c r="B1536">
        <v>11</v>
      </c>
      <c r="C1536" t="s">
        <v>285</v>
      </c>
      <c r="D1536">
        <v>243</v>
      </c>
      <c r="E1536" t="s">
        <v>286</v>
      </c>
      <c r="F1536">
        <v>57</v>
      </c>
      <c r="G1536" t="s">
        <v>113</v>
      </c>
      <c r="H1536">
        <v>134</v>
      </c>
    </row>
    <row r="1537" spans="1:8" ht="15.75" customHeight="1" x14ac:dyDescent="0.25">
      <c r="A1537">
        <v>1535</v>
      </c>
      <c r="B1537">
        <v>11</v>
      </c>
      <c r="C1537" t="s">
        <v>285</v>
      </c>
      <c r="D1537">
        <v>243</v>
      </c>
      <c r="E1537" t="s">
        <v>286</v>
      </c>
      <c r="F1537">
        <v>58</v>
      </c>
      <c r="G1537" t="s">
        <v>115</v>
      </c>
      <c r="H1537">
        <v>213</v>
      </c>
    </row>
    <row r="1538" spans="1:8" ht="15.75" customHeight="1" x14ac:dyDescent="0.25">
      <c r="A1538">
        <v>1536</v>
      </c>
      <c r="B1538">
        <v>11</v>
      </c>
      <c r="C1538" t="s">
        <v>285</v>
      </c>
      <c r="D1538">
        <v>243</v>
      </c>
      <c r="E1538" t="s">
        <v>286</v>
      </c>
      <c r="F1538">
        <v>59</v>
      </c>
      <c r="G1538" t="s">
        <v>117</v>
      </c>
      <c r="H1538">
        <v>212</v>
      </c>
    </row>
    <row r="1539" spans="1:8" ht="15.75" customHeight="1" x14ac:dyDescent="0.25">
      <c r="A1539">
        <v>1537</v>
      </c>
      <c r="B1539">
        <v>11</v>
      </c>
      <c r="C1539" t="s">
        <v>285</v>
      </c>
      <c r="D1539">
        <v>243</v>
      </c>
      <c r="E1539" t="s">
        <v>286</v>
      </c>
      <c r="F1539">
        <v>60</v>
      </c>
      <c r="G1539" t="s">
        <v>119</v>
      </c>
      <c r="H1539">
        <v>251</v>
      </c>
    </row>
    <row r="1540" spans="1:8" ht="15.75" customHeight="1" x14ac:dyDescent="0.25">
      <c r="A1540">
        <v>1538</v>
      </c>
      <c r="B1540">
        <v>11</v>
      </c>
      <c r="C1540" t="s">
        <v>285</v>
      </c>
      <c r="D1540">
        <v>243</v>
      </c>
      <c r="E1540" t="s">
        <v>286</v>
      </c>
      <c r="F1540">
        <v>61</v>
      </c>
      <c r="G1540" t="s">
        <v>121</v>
      </c>
      <c r="H1540">
        <v>259</v>
      </c>
    </row>
    <row r="1541" spans="1:8" ht="15.75" customHeight="1" x14ac:dyDescent="0.25">
      <c r="A1541">
        <v>1539</v>
      </c>
      <c r="B1541">
        <v>11</v>
      </c>
      <c r="C1541" t="s">
        <v>285</v>
      </c>
      <c r="D1541">
        <v>243</v>
      </c>
      <c r="E1541" t="s">
        <v>286</v>
      </c>
      <c r="F1541">
        <v>62</v>
      </c>
      <c r="G1541" t="s">
        <v>123</v>
      </c>
      <c r="H1541">
        <v>179</v>
      </c>
    </row>
    <row r="1542" spans="1:8" ht="15.75" customHeight="1" x14ac:dyDescent="0.25">
      <c r="A1542">
        <v>1540</v>
      </c>
      <c r="B1542">
        <v>11</v>
      </c>
      <c r="C1542" t="s">
        <v>285</v>
      </c>
      <c r="D1542">
        <v>243</v>
      </c>
      <c r="E1542" t="s">
        <v>286</v>
      </c>
      <c r="F1542">
        <v>63</v>
      </c>
      <c r="G1542" t="s">
        <v>125</v>
      </c>
      <c r="H1542">
        <v>257</v>
      </c>
    </row>
    <row r="1543" spans="1:8" ht="15.75" customHeight="1" x14ac:dyDescent="0.25">
      <c r="A1543">
        <v>1541</v>
      </c>
      <c r="B1543">
        <v>11</v>
      </c>
      <c r="C1543" t="s">
        <v>285</v>
      </c>
      <c r="D1543">
        <v>243</v>
      </c>
      <c r="E1543" t="s">
        <v>286</v>
      </c>
      <c r="F1543">
        <v>64</v>
      </c>
      <c r="G1543" t="s">
        <v>127</v>
      </c>
      <c r="H1543">
        <v>178</v>
      </c>
    </row>
    <row r="1544" spans="1:8" ht="15.75" customHeight="1" x14ac:dyDescent="0.25">
      <c r="A1544">
        <v>1542</v>
      </c>
      <c r="B1544">
        <v>11</v>
      </c>
      <c r="C1544" t="s">
        <v>285</v>
      </c>
      <c r="D1544">
        <v>243</v>
      </c>
      <c r="E1544" t="s">
        <v>286</v>
      </c>
      <c r="F1544">
        <v>65</v>
      </c>
      <c r="G1544" t="s">
        <v>129</v>
      </c>
      <c r="H1544">
        <v>131</v>
      </c>
    </row>
    <row r="1545" spans="1:8" ht="15.75" customHeight="1" x14ac:dyDescent="0.25">
      <c r="A1545">
        <v>1543</v>
      </c>
      <c r="B1545">
        <v>11</v>
      </c>
      <c r="C1545" t="s">
        <v>285</v>
      </c>
      <c r="D1545">
        <v>243</v>
      </c>
      <c r="E1545" t="s">
        <v>286</v>
      </c>
      <c r="F1545">
        <v>66</v>
      </c>
      <c r="G1545" t="s">
        <v>131</v>
      </c>
      <c r="H1545">
        <v>224</v>
      </c>
    </row>
    <row r="1546" spans="1:8" ht="15.75" customHeight="1" x14ac:dyDescent="0.25">
      <c r="A1546">
        <v>1544</v>
      </c>
      <c r="B1546">
        <v>11</v>
      </c>
      <c r="C1546" t="s">
        <v>285</v>
      </c>
      <c r="D1546">
        <v>243</v>
      </c>
      <c r="E1546" t="s">
        <v>286</v>
      </c>
      <c r="F1546">
        <v>67</v>
      </c>
      <c r="G1546" t="s">
        <v>133</v>
      </c>
      <c r="H1546">
        <v>156</v>
      </c>
    </row>
    <row r="1547" spans="1:8" ht="15.75" customHeight="1" x14ac:dyDescent="0.25">
      <c r="A1547">
        <v>1545</v>
      </c>
      <c r="B1547">
        <v>11</v>
      </c>
      <c r="C1547" t="s">
        <v>285</v>
      </c>
      <c r="D1547">
        <v>243</v>
      </c>
      <c r="E1547" t="s">
        <v>286</v>
      </c>
      <c r="F1547">
        <v>68</v>
      </c>
      <c r="G1547" t="s">
        <v>135</v>
      </c>
      <c r="H1547">
        <v>227</v>
      </c>
    </row>
    <row r="1548" spans="1:8" ht="15.75" customHeight="1" x14ac:dyDescent="0.25">
      <c r="A1548">
        <v>1546</v>
      </c>
      <c r="B1548">
        <v>11</v>
      </c>
      <c r="C1548" t="s">
        <v>285</v>
      </c>
      <c r="D1548">
        <v>243</v>
      </c>
      <c r="E1548" t="s">
        <v>286</v>
      </c>
      <c r="F1548">
        <v>69</v>
      </c>
      <c r="G1548" t="s">
        <v>137</v>
      </c>
      <c r="H1548">
        <v>233</v>
      </c>
    </row>
    <row r="1549" spans="1:8" ht="15.75" customHeight="1" x14ac:dyDescent="0.25">
      <c r="A1549">
        <v>1547</v>
      </c>
      <c r="B1549">
        <v>11</v>
      </c>
      <c r="C1549" t="s">
        <v>285</v>
      </c>
      <c r="D1549">
        <v>243</v>
      </c>
      <c r="E1549" t="s">
        <v>286</v>
      </c>
      <c r="F1549">
        <v>70</v>
      </c>
      <c r="G1549" t="s">
        <v>139</v>
      </c>
      <c r="H1549">
        <v>237</v>
      </c>
    </row>
    <row r="1550" spans="1:8" ht="15.75" customHeight="1" x14ac:dyDescent="0.25">
      <c r="A1550">
        <v>1548</v>
      </c>
      <c r="B1550">
        <v>11</v>
      </c>
      <c r="C1550" t="s">
        <v>285</v>
      </c>
      <c r="D1550">
        <v>243</v>
      </c>
      <c r="E1550" t="s">
        <v>286</v>
      </c>
      <c r="F1550">
        <v>71</v>
      </c>
      <c r="G1550" t="s">
        <v>141</v>
      </c>
      <c r="H1550">
        <v>226</v>
      </c>
    </row>
    <row r="1551" spans="1:8" ht="15.75" customHeight="1" x14ac:dyDescent="0.25">
      <c r="A1551">
        <v>1549</v>
      </c>
      <c r="B1551">
        <v>11</v>
      </c>
      <c r="C1551" t="s">
        <v>285</v>
      </c>
      <c r="D1551">
        <v>243</v>
      </c>
      <c r="E1551" t="s">
        <v>286</v>
      </c>
      <c r="F1551">
        <v>72</v>
      </c>
      <c r="G1551" t="s">
        <v>143</v>
      </c>
      <c r="H1551">
        <v>128</v>
      </c>
    </row>
    <row r="1552" spans="1:8" ht="15.75" customHeight="1" x14ac:dyDescent="0.25">
      <c r="A1552">
        <v>1550</v>
      </c>
      <c r="B1552">
        <v>11</v>
      </c>
      <c r="C1552" t="s">
        <v>285</v>
      </c>
      <c r="D1552">
        <v>243</v>
      </c>
      <c r="E1552" t="s">
        <v>286</v>
      </c>
      <c r="F1552">
        <v>73</v>
      </c>
      <c r="G1552" t="s">
        <v>145</v>
      </c>
      <c r="H1552">
        <v>263</v>
      </c>
    </row>
    <row r="1553" spans="1:8" ht="15.75" customHeight="1" x14ac:dyDescent="0.25">
      <c r="A1553">
        <v>1551</v>
      </c>
      <c r="B1553">
        <v>11</v>
      </c>
      <c r="C1553" t="s">
        <v>285</v>
      </c>
      <c r="D1553">
        <v>243</v>
      </c>
      <c r="E1553" t="s">
        <v>286</v>
      </c>
      <c r="F1553">
        <v>74</v>
      </c>
      <c r="G1553" t="s">
        <v>147</v>
      </c>
      <c r="H1553">
        <v>177</v>
      </c>
    </row>
    <row r="1554" spans="1:8" ht="15.75" customHeight="1" x14ac:dyDescent="0.25">
      <c r="A1554">
        <v>1552</v>
      </c>
      <c r="B1554">
        <v>11</v>
      </c>
      <c r="C1554" t="s">
        <v>285</v>
      </c>
      <c r="D1554">
        <v>243</v>
      </c>
      <c r="E1554" t="s">
        <v>286</v>
      </c>
      <c r="F1554">
        <v>75</v>
      </c>
      <c r="G1554" t="s">
        <v>149</v>
      </c>
      <c r="H1554">
        <v>180</v>
      </c>
    </row>
    <row r="1555" spans="1:8" ht="15.75" customHeight="1" x14ac:dyDescent="0.25">
      <c r="A1555">
        <v>1553</v>
      </c>
      <c r="B1555">
        <v>11</v>
      </c>
      <c r="C1555" t="s">
        <v>285</v>
      </c>
      <c r="D1555">
        <v>243</v>
      </c>
      <c r="E1555" t="s">
        <v>286</v>
      </c>
      <c r="F1555">
        <v>76</v>
      </c>
      <c r="G1555" t="s">
        <v>151</v>
      </c>
      <c r="H1555">
        <v>262</v>
      </c>
    </row>
    <row r="1556" spans="1:8" ht="15.75" customHeight="1" x14ac:dyDescent="0.25">
      <c r="A1556">
        <v>1554</v>
      </c>
      <c r="B1556">
        <v>11</v>
      </c>
      <c r="C1556" t="s">
        <v>285</v>
      </c>
      <c r="D1556">
        <v>243</v>
      </c>
      <c r="E1556" t="s">
        <v>286</v>
      </c>
      <c r="F1556">
        <v>77</v>
      </c>
      <c r="G1556" t="s">
        <v>153</v>
      </c>
      <c r="H1556">
        <v>207</v>
      </c>
    </row>
    <row r="1557" spans="1:8" ht="15.75" customHeight="1" x14ac:dyDescent="0.25">
      <c r="A1557">
        <v>1555</v>
      </c>
      <c r="B1557">
        <v>11</v>
      </c>
      <c r="C1557" t="s">
        <v>285</v>
      </c>
      <c r="D1557">
        <v>243</v>
      </c>
      <c r="E1557" t="s">
        <v>286</v>
      </c>
      <c r="F1557">
        <v>78</v>
      </c>
      <c r="G1557" t="s">
        <v>155</v>
      </c>
      <c r="H1557">
        <v>216</v>
      </c>
    </row>
    <row r="1558" spans="1:8" ht="15.75" customHeight="1" x14ac:dyDescent="0.25">
      <c r="A1558">
        <v>1556</v>
      </c>
      <c r="B1558">
        <v>11</v>
      </c>
      <c r="C1558" t="s">
        <v>285</v>
      </c>
      <c r="D1558">
        <v>243</v>
      </c>
      <c r="E1558" t="s">
        <v>286</v>
      </c>
      <c r="F1558">
        <v>79</v>
      </c>
      <c r="G1558" t="s">
        <v>157</v>
      </c>
      <c r="H1558">
        <v>213</v>
      </c>
    </row>
    <row r="1559" spans="1:8" ht="15.75" customHeight="1" x14ac:dyDescent="0.25">
      <c r="A1559">
        <v>1557</v>
      </c>
      <c r="B1559">
        <v>11</v>
      </c>
      <c r="C1559" t="s">
        <v>285</v>
      </c>
      <c r="D1559">
        <v>243</v>
      </c>
      <c r="E1559" t="s">
        <v>286</v>
      </c>
      <c r="F1559">
        <v>80</v>
      </c>
      <c r="G1559" t="s">
        <v>159</v>
      </c>
      <c r="H1559">
        <v>135</v>
      </c>
    </row>
    <row r="1560" spans="1:8" ht="15.75" customHeight="1" x14ac:dyDescent="0.25">
      <c r="A1560">
        <v>1558</v>
      </c>
      <c r="B1560">
        <v>11</v>
      </c>
      <c r="C1560" t="s">
        <v>285</v>
      </c>
      <c r="D1560">
        <v>243</v>
      </c>
      <c r="E1560" t="s">
        <v>286</v>
      </c>
      <c r="F1560">
        <v>81</v>
      </c>
      <c r="G1560" t="s">
        <v>161</v>
      </c>
      <c r="H1560">
        <v>245</v>
      </c>
    </row>
    <row r="1561" spans="1:8" ht="15.75" customHeight="1" x14ac:dyDescent="0.25">
      <c r="A1561">
        <v>1559</v>
      </c>
      <c r="B1561">
        <v>11</v>
      </c>
      <c r="C1561" t="s">
        <v>285</v>
      </c>
      <c r="D1561">
        <v>243</v>
      </c>
      <c r="E1561" t="s">
        <v>286</v>
      </c>
      <c r="F1561">
        <v>82</v>
      </c>
      <c r="G1561" t="s">
        <v>162</v>
      </c>
      <c r="H1561">
        <v>272</v>
      </c>
    </row>
    <row r="1562" spans="1:8" ht="15.75" customHeight="1" x14ac:dyDescent="0.25">
      <c r="A1562">
        <v>1560</v>
      </c>
      <c r="B1562">
        <v>11</v>
      </c>
      <c r="C1562" t="s">
        <v>285</v>
      </c>
      <c r="D1562">
        <v>243</v>
      </c>
      <c r="E1562" t="s">
        <v>286</v>
      </c>
      <c r="F1562">
        <v>83</v>
      </c>
      <c r="G1562" t="s">
        <v>164</v>
      </c>
      <c r="H1562">
        <v>680</v>
      </c>
    </row>
    <row r="1563" spans="1:8" ht="15.75" customHeight="1" x14ac:dyDescent="0.25">
      <c r="A1563">
        <v>1561</v>
      </c>
      <c r="B1563">
        <v>11</v>
      </c>
      <c r="C1563" t="s">
        <v>285</v>
      </c>
      <c r="D1563">
        <v>243</v>
      </c>
      <c r="E1563" t="s">
        <v>286</v>
      </c>
      <c r="F1563">
        <v>84</v>
      </c>
      <c r="G1563" t="s">
        <v>166</v>
      </c>
      <c r="H1563">
        <v>681</v>
      </c>
    </row>
    <row r="1564" spans="1:8" ht="15.75" customHeight="1" x14ac:dyDescent="0.25">
      <c r="A1564">
        <v>1562</v>
      </c>
      <c r="B1564">
        <v>11</v>
      </c>
      <c r="C1564" t="s">
        <v>285</v>
      </c>
      <c r="D1564">
        <v>243</v>
      </c>
      <c r="E1564" t="s">
        <v>286</v>
      </c>
      <c r="F1564">
        <v>85</v>
      </c>
      <c r="G1564" t="s">
        <v>168</v>
      </c>
      <c r="H1564">
        <v>226</v>
      </c>
    </row>
    <row r="1565" spans="1:8" ht="15.75" customHeight="1" x14ac:dyDescent="0.25">
      <c r="A1565">
        <v>1563</v>
      </c>
      <c r="B1565">
        <v>11</v>
      </c>
      <c r="C1565" t="s">
        <v>285</v>
      </c>
      <c r="D1565">
        <v>243</v>
      </c>
      <c r="E1565" t="s">
        <v>286</v>
      </c>
      <c r="F1565">
        <v>86</v>
      </c>
      <c r="G1565" t="s">
        <v>170</v>
      </c>
      <c r="H1565">
        <v>226</v>
      </c>
    </row>
    <row r="1566" spans="1:8" ht="15.75" customHeight="1" x14ac:dyDescent="0.25">
      <c r="A1566">
        <v>1564</v>
      </c>
      <c r="B1566">
        <v>11</v>
      </c>
      <c r="C1566" t="s">
        <v>285</v>
      </c>
      <c r="D1566">
        <v>243</v>
      </c>
      <c r="E1566" t="s">
        <v>286</v>
      </c>
      <c r="F1566">
        <v>87</v>
      </c>
      <c r="G1566" t="s">
        <v>171</v>
      </c>
      <c r="H1566">
        <v>271</v>
      </c>
    </row>
    <row r="1567" spans="1:8" ht="15.75" customHeight="1" x14ac:dyDescent="0.25">
      <c r="A1567">
        <v>1565</v>
      </c>
      <c r="B1567">
        <v>11</v>
      </c>
      <c r="C1567" t="s">
        <v>285</v>
      </c>
      <c r="D1567">
        <v>243</v>
      </c>
      <c r="E1567" t="s">
        <v>286</v>
      </c>
      <c r="F1567">
        <v>88</v>
      </c>
      <c r="G1567" t="s">
        <v>173</v>
      </c>
      <c r="H1567">
        <v>1234</v>
      </c>
    </row>
    <row r="1568" spans="1:8" ht="15.75" customHeight="1" x14ac:dyDescent="0.25">
      <c r="A1568">
        <v>1566</v>
      </c>
      <c r="B1568">
        <v>11</v>
      </c>
      <c r="C1568" t="s">
        <v>285</v>
      </c>
      <c r="D1568">
        <v>243</v>
      </c>
      <c r="E1568" t="s">
        <v>286</v>
      </c>
      <c r="F1568">
        <v>89</v>
      </c>
      <c r="G1568" t="s">
        <v>175</v>
      </c>
      <c r="H1568">
        <v>1017</v>
      </c>
    </row>
    <row r="1569" spans="1:8" ht="15.75" customHeight="1" x14ac:dyDescent="0.25">
      <c r="A1569">
        <v>1567</v>
      </c>
      <c r="B1569">
        <v>11</v>
      </c>
      <c r="C1569" t="s">
        <v>285</v>
      </c>
      <c r="D1569">
        <v>243</v>
      </c>
      <c r="E1569" t="s">
        <v>286</v>
      </c>
      <c r="F1569">
        <v>90</v>
      </c>
      <c r="G1569" t="s">
        <v>177</v>
      </c>
      <c r="H1569">
        <v>454</v>
      </c>
    </row>
    <row r="1570" spans="1:8" ht="15.75" customHeight="1" x14ac:dyDescent="0.25">
      <c r="A1570">
        <v>1568</v>
      </c>
      <c r="B1570">
        <v>11</v>
      </c>
      <c r="C1570" t="s">
        <v>285</v>
      </c>
      <c r="D1570">
        <v>243</v>
      </c>
      <c r="E1570" t="s">
        <v>286</v>
      </c>
      <c r="F1570">
        <v>91</v>
      </c>
      <c r="G1570" t="s">
        <v>179</v>
      </c>
      <c r="H1570">
        <v>1013</v>
      </c>
    </row>
    <row r="1571" spans="1:8" ht="15.75" customHeight="1" x14ac:dyDescent="0.25">
      <c r="A1571">
        <v>1569</v>
      </c>
      <c r="B1571">
        <v>11</v>
      </c>
      <c r="C1571" t="s">
        <v>285</v>
      </c>
      <c r="D1571">
        <v>243</v>
      </c>
      <c r="E1571" t="s">
        <v>286</v>
      </c>
      <c r="F1571">
        <v>92</v>
      </c>
      <c r="G1571" t="s">
        <v>181</v>
      </c>
      <c r="H1571">
        <v>1234</v>
      </c>
    </row>
    <row r="1572" spans="1:8" ht="15.75" customHeight="1" x14ac:dyDescent="0.25">
      <c r="A1572">
        <v>1570</v>
      </c>
      <c r="B1572">
        <v>11</v>
      </c>
      <c r="C1572" t="s">
        <v>285</v>
      </c>
      <c r="D1572">
        <v>243</v>
      </c>
      <c r="E1572" t="s">
        <v>286</v>
      </c>
      <c r="F1572">
        <v>93</v>
      </c>
      <c r="G1572" t="s">
        <v>183</v>
      </c>
      <c r="H1572">
        <v>1951</v>
      </c>
    </row>
    <row r="1573" spans="1:8" ht="15.75" customHeight="1" x14ac:dyDescent="0.25">
      <c r="A1573">
        <v>1571</v>
      </c>
      <c r="B1573">
        <v>11</v>
      </c>
      <c r="C1573" t="s">
        <v>285</v>
      </c>
      <c r="D1573">
        <v>243</v>
      </c>
      <c r="E1573" t="s">
        <v>286</v>
      </c>
      <c r="F1573">
        <v>94</v>
      </c>
      <c r="G1573" t="s">
        <v>184</v>
      </c>
      <c r="H1573">
        <v>328</v>
      </c>
    </row>
    <row r="1574" spans="1:8" ht="15.75" customHeight="1" x14ac:dyDescent="0.25">
      <c r="A1574">
        <v>1572</v>
      </c>
      <c r="B1574">
        <v>11</v>
      </c>
      <c r="C1574" t="s">
        <v>285</v>
      </c>
      <c r="D1574">
        <v>243</v>
      </c>
      <c r="E1574" t="s">
        <v>286</v>
      </c>
      <c r="F1574">
        <v>95</v>
      </c>
      <c r="G1574" t="s">
        <v>186</v>
      </c>
      <c r="H1574">
        <v>152</v>
      </c>
    </row>
    <row r="1575" spans="1:8" ht="15.75" customHeight="1" x14ac:dyDescent="0.25">
      <c r="A1575">
        <v>1573</v>
      </c>
      <c r="B1575">
        <v>11</v>
      </c>
      <c r="C1575" t="s">
        <v>285</v>
      </c>
      <c r="D1575">
        <v>243</v>
      </c>
      <c r="E1575" t="s">
        <v>286</v>
      </c>
      <c r="F1575">
        <v>96</v>
      </c>
      <c r="G1575" t="s">
        <v>188</v>
      </c>
      <c r="H1575">
        <v>228</v>
      </c>
    </row>
    <row r="1576" spans="1:8" ht="15.75" customHeight="1" x14ac:dyDescent="0.25">
      <c r="A1576">
        <v>1574</v>
      </c>
      <c r="B1576">
        <v>11</v>
      </c>
      <c r="C1576" t="s">
        <v>285</v>
      </c>
      <c r="D1576">
        <v>243</v>
      </c>
      <c r="E1576" t="s">
        <v>286</v>
      </c>
      <c r="F1576">
        <v>97</v>
      </c>
      <c r="G1576" t="s">
        <v>190</v>
      </c>
      <c r="H1576">
        <v>263</v>
      </c>
    </row>
    <row r="1577" spans="1:8" ht="15.75" customHeight="1" x14ac:dyDescent="0.25">
      <c r="A1577">
        <v>1575</v>
      </c>
      <c r="B1577">
        <v>11</v>
      </c>
      <c r="C1577" t="s">
        <v>285</v>
      </c>
      <c r="D1577">
        <v>243</v>
      </c>
      <c r="E1577" t="s">
        <v>286</v>
      </c>
      <c r="F1577">
        <v>98</v>
      </c>
      <c r="G1577" t="s">
        <v>192</v>
      </c>
      <c r="H1577">
        <v>155</v>
      </c>
    </row>
    <row r="1578" spans="1:8" ht="15.75" customHeight="1" x14ac:dyDescent="0.25">
      <c r="A1578">
        <v>1576</v>
      </c>
      <c r="B1578">
        <v>11</v>
      </c>
      <c r="C1578" t="s">
        <v>285</v>
      </c>
      <c r="D1578">
        <v>243</v>
      </c>
      <c r="E1578" t="s">
        <v>286</v>
      </c>
      <c r="F1578">
        <v>99</v>
      </c>
      <c r="G1578" t="s">
        <v>194</v>
      </c>
      <c r="H1578">
        <v>152</v>
      </c>
    </row>
    <row r="1579" spans="1:8" ht="15.75" customHeight="1" x14ac:dyDescent="0.25">
      <c r="A1579">
        <v>1577</v>
      </c>
      <c r="B1579">
        <v>11</v>
      </c>
      <c r="C1579" t="s">
        <v>285</v>
      </c>
      <c r="D1579">
        <v>243</v>
      </c>
      <c r="E1579" t="s">
        <v>286</v>
      </c>
      <c r="F1579">
        <v>100</v>
      </c>
      <c r="G1579" t="s">
        <v>196</v>
      </c>
      <c r="H1579">
        <v>166</v>
      </c>
    </row>
    <row r="1580" spans="1:8" ht="15.75" customHeight="1" x14ac:dyDescent="0.25">
      <c r="A1580">
        <v>1578</v>
      </c>
      <c r="B1580">
        <v>11</v>
      </c>
      <c r="C1580" t="s">
        <v>285</v>
      </c>
      <c r="D1580">
        <v>243</v>
      </c>
      <c r="E1580" t="s">
        <v>286</v>
      </c>
      <c r="F1580">
        <v>101</v>
      </c>
      <c r="G1580" t="s">
        <v>198</v>
      </c>
      <c r="H1580">
        <v>798</v>
      </c>
    </row>
    <row r="1581" spans="1:8" ht="15.75" customHeight="1" x14ac:dyDescent="0.25">
      <c r="A1581">
        <v>1579</v>
      </c>
      <c r="B1581">
        <v>11</v>
      </c>
      <c r="C1581" t="s">
        <v>285</v>
      </c>
      <c r="D1581">
        <v>243</v>
      </c>
      <c r="E1581" t="s">
        <v>286</v>
      </c>
      <c r="F1581">
        <v>102</v>
      </c>
      <c r="G1581" t="s">
        <v>200</v>
      </c>
      <c r="H1581">
        <v>213</v>
      </c>
    </row>
    <row r="1582" spans="1:8" ht="15.75" customHeight="1" x14ac:dyDescent="0.25">
      <c r="A1582">
        <v>1580</v>
      </c>
      <c r="B1582">
        <v>11</v>
      </c>
      <c r="C1582" t="s">
        <v>285</v>
      </c>
      <c r="D1582">
        <v>243</v>
      </c>
      <c r="E1582" t="s">
        <v>286</v>
      </c>
      <c r="F1582">
        <v>103</v>
      </c>
      <c r="G1582" t="s">
        <v>202</v>
      </c>
      <c r="H1582">
        <v>217</v>
      </c>
    </row>
    <row r="1583" spans="1:8" ht="15.75" customHeight="1" x14ac:dyDescent="0.25">
      <c r="A1583">
        <v>1581</v>
      </c>
      <c r="B1583">
        <v>11</v>
      </c>
      <c r="C1583" t="s">
        <v>285</v>
      </c>
      <c r="D1583">
        <v>243</v>
      </c>
      <c r="E1583" t="s">
        <v>286</v>
      </c>
      <c r="F1583">
        <v>106</v>
      </c>
      <c r="G1583" t="s">
        <v>206</v>
      </c>
      <c r="H1583">
        <v>213</v>
      </c>
    </row>
    <row r="1584" spans="1:8" ht="15.75" customHeight="1" x14ac:dyDescent="0.25">
      <c r="A1584">
        <v>1582</v>
      </c>
      <c r="B1584">
        <v>11</v>
      </c>
      <c r="C1584" t="s">
        <v>285</v>
      </c>
      <c r="D1584">
        <v>243</v>
      </c>
      <c r="E1584" t="s">
        <v>286</v>
      </c>
      <c r="F1584">
        <v>107</v>
      </c>
      <c r="G1584" t="s">
        <v>208</v>
      </c>
      <c r="H1584">
        <v>321</v>
      </c>
    </row>
    <row r="1585" spans="1:8" ht="15.75" customHeight="1" x14ac:dyDescent="0.25">
      <c r="A1585">
        <v>1583</v>
      </c>
      <c r="B1585">
        <v>11</v>
      </c>
      <c r="C1585" t="s">
        <v>285</v>
      </c>
      <c r="D1585">
        <v>243</v>
      </c>
      <c r="E1585" t="s">
        <v>286</v>
      </c>
      <c r="F1585">
        <v>108</v>
      </c>
      <c r="G1585" t="s">
        <v>210</v>
      </c>
      <c r="H1585">
        <v>826</v>
      </c>
    </row>
    <row r="1586" spans="1:8" ht="15.75" customHeight="1" x14ac:dyDescent="0.25">
      <c r="A1586">
        <v>1584</v>
      </c>
      <c r="B1586">
        <v>11</v>
      </c>
      <c r="C1586" t="s">
        <v>285</v>
      </c>
      <c r="D1586">
        <v>243</v>
      </c>
      <c r="E1586" t="s">
        <v>286</v>
      </c>
      <c r="F1586">
        <v>110</v>
      </c>
      <c r="G1586" t="s">
        <v>213</v>
      </c>
      <c r="H1586">
        <v>593</v>
      </c>
    </row>
    <row r="1587" spans="1:8" ht="15.75" customHeight="1" x14ac:dyDescent="0.25">
      <c r="A1587">
        <v>1585</v>
      </c>
      <c r="B1587">
        <v>11</v>
      </c>
      <c r="C1587" t="s">
        <v>285</v>
      </c>
      <c r="D1587">
        <v>243</v>
      </c>
      <c r="E1587" t="s">
        <v>286</v>
      </c>
      <c r="F1587">
        <v>111</v>
      </c>
      <c r="G1587" t="s">
        <v>215</v>
      </c>
      <c r="H1587">
        <v>639</v>
      </c>
    </row>
    <row r="1588" spans="1:8" ht="15.75" customHeight="1" x14ac:dyDescent="0.25">
      <c r="A1588">
        <v>1586</v>
      </c>
      <c r="B1588">
        <v>11</v>
      </c>
      <c r="C1588" t="s">
        <v>285</v>
      </c>
      <c r="D1588">
        <v>243</v>
      </c>
      <c r="E1588" t="s">
        <v>286</v>
      </c>
      <c r="F1588">
        <v>112</v>
      </c>
      <c r="G1588" t="s">
        <v>217</v>
      </c>
      <c r="H1588">
        <v>611</v>
      </c>
    </row>
    <row r="1589" spans="1:8" ht="15.75" customHeight="1" x14ac:dyDescent="0.25">
      <c r="A1589">
        <v>1587</v>
      </c>
      <c r="B1589">
        <v>11</v>
      </c>
      <c r="C1589" t="s">
        <v>285</v>
      </c>
      <c r="D1589">
        <v>243</v>
      </c>
      <c r="E1589" t="s">
        <v>286</v>
      </c>
      <c r="F1589">
        <v>113</v>
      </c>
      <c r="G1589" t="s">
        <v>219</v>
      </c>
      <c r="H1589">
        <v>622</v>
      </c>
    </row>
    <row r="1590" spans="1:8" ht="15.75" customHeight="1" x14ac:dyDescent="0.25">
      <c r="A1590">
        <v>1588</v>
      </c>
      <c r="B1590">
        <v>11</v>
      </c>
      <c r="C1590" t="s">
        <v>285</v>
      </c>
      <c r="D1590">
        <v>243</v>
      </c>
      <c r="E1590" t="s">
        <v>286</v>
      </c>
      <c r="F1590">
        <v>114</v>
      </c>
      <c r="G1590" t="s">
        <v>221</v>
      </c>
      <c r="H1590">
        <v>214</v>
      </c>
    </row>
    <row r="1591" spans="1:8" ht="15.75" customHeight="1" x14ac:dyDescent="0.25">
      <c r="A1591">
        <v>1589</v>
      </c>
      <c r="B1591">
        <v>11</v>
      </c>
      <c r="C1591" t="s">
        <v>285</v>
      </c>
      <c r="D1591">
        <v>243</v>
      </c>
      <c r="E1591" t="s">
        <v>286</v>
      </c>
      <c r="F1591">
        <v>116</v>
      </c>
      <c r="G1591" t="s">
        <v>224</v>
      </c>
      <c r="H1591">
        <v>214</v>
      </c>
    </row>
    <row r="1592" spans="1:8" ht="15.75" customHeight="1" x14ac:dyDescent="0.25">
      <c r="A1592">
        <v>1590</v>
      </c>
      <c r="B1592">
        <v>11</v>
      </c>
      <c r="C1592" t="s">
        <v>285</v>
      </c>
      <c r="D1592">
        <v>243</v>
      </c>
      <c r="E1592" t="s">
        <v>286</v>
      </c>
      <c r="F1592">
        <v>117</v>
      </c>
      <c r="G1592" t="s">
        <v>226</v>
      </c>
      <c r="H1592">
        <v>213</v>
      </c>
    </row>
    <row r="1593" spans="1:8" ht="15.75" customHeight="1" x14ac:dyDescent="0.25">
      <c r="A1593">
        <v>1591</v>
      </c>
      <c r="B1593">
        <v>11</v>
      </c>
      <c r="C1593" t="s">
        <v>285</v>
      </c>
      <c r="D1593">
        <v>243</v>
      </c>
      <c r="E1593" t="s">
        <v>286</v>
      </c>
      <c r="F1593">
        <v>118</v>
      </c>
      <c r="G1593" t="s">
        <v>228</v>
      </c>
      <c r="H1593">
        <v>213</v>
      </c>
    </row>
    <row r="1594" spans="1:8" ht="15.75" customHeight="1" x14ac:dyDescent="0.25">
      <c r="A1594">
        <v>1592</v>
      </c>
      <c r="B1594">
        <v>11</v>
      </c>
      <c r="C1594" t="s">
        <v>285</v>
      </c>
      <c r="D1594">
        <v>243</v>
      </c>
      <c r="E1594" t="s">
        <v>286</v>
      </c>
      <c r="F1594">
        <v>119</v>
      </c>
      <c r="G1594" t="s">
        <v>230</v>
      </c>
      <c r="H1594">
        <v>213</v>
      </c>
    </row>
    <row r="1595" spans="1:8" ht="15.75" customHeight="1" x14ac:dyDescent="0.25">
      <c r="A1595">
        <v>1593</v>
      </c>
      <c r="B1595">
        <v>11</v>
      </c>
      <c r="C1595" t="s">
        <v>285</v>
      </c>
      <c r="D1595">
        <v>243</v>
      </c>
      <c r="E1595" t="s">
        <v>286</v>
      </c>
      <c r="F1595">
        <v>120</v>
      </c>
      <c r="G1595" t="s">
        <v>232</v>
      </c>
      <c r="H1595">
        <v>214</v>
      </c>
    </row>
    <row r="1596" spans="1:8" ht="15.75" customHeight="1" x14ac:dyDescent="0.25">
      <c r="A1596">
        <v>1594</v>
      </c>
      <c r="B1596">
        <v>11</v>
      </c>
      <c r="C1596" t="s">
        <v>285</v>
      </c>
      <c r="D1596">
        <v>243</v>
      </c>
      <c r="E1596" t="s">
        <v>286</v>
      </c>
      <c r="F1596">
        <v>121</v>
      </c>
      <c r="G1596" t="s">
        <v>233</v>
      </c>
      <c r="H1596">
        <v>1082</v>
      </c>
    </row>
    <row r="1597" spans="1:8" ht="15.75" customHeight="1" x14ac:dyDescent="0.25">
      <c r="A1597">
        <v>1595</v>
      </c>
      <c r="B1597">
        <v>11</v>
      </c>
      <c r="C1597" t="s">
        <v>285</v>
      </c>
      <c r="D1597">
        <v>243</v>
      </c>
      <c r="E1597" t="s">
        <v>286</v>
      </c>
      <c r="F1597">
        <v>122</v>
      </c>
      <c r="G1597" t="s">
        <v>235</v>
      </c>
      <c r="H1597">
        <v>249</v>
      </c>
    </row>
    <row r="1598" spans="1:8" ht="15.75" customHeight="1" x14ac:dyDescent="0.25">
      <c r="A1598">
        <v>1596</v>
      </c>
      <c r="B1598">
        <v>11</v>
      </c>
      <c r="C1598" t="s">
        <v>285</v>
      </c>
      <c r="D1598">
        <v>243</v>
      </c>
      <c r="E1598" t="s">
        <v>286</v>
      </c>
      <c r="F1598">
        <v>123</v>
      </c>
      <c r="G1598" t="s">
        <v>237</v>
      </c>
      <c r="H1598">
        <v>252</v>
      </c>
    </row>
    <row r="1599" spans="1:8" ht="15.75" customHeight="1" x14ac:dyDescent="0.25">
      <c r="A1599">
        <v>1597</v>
      </c>
      <c r="B1599">
        <v>11</v>
      </c>
      <c r="C1599" t="s">
        <v>285</v>
      </c>
      <c r="D1599">
        <v>243</v>
      </c>
      <c r="E1599" t="s">
        <v>286</v>
      </c>
      <c r="F1599">
        <v>124</v>
      </c>
      <c r="G1599" t="s">
        <v>239</v>
      </c>
      <c r="H1599">
        <v>253</v>
      </c>
    </row>
    <row r="1600" spans="1:8" ht="15.75" customHeight="1" x14ac:dyDescent="0.25">
      <c r="A1600">
        <v>1598</v>
      </c>
      <c r="B1600">
        <v>11</v>
      </c>
      <c r="C1600" t="s">
        <v>285</v>
      </c>
      <c r="D1600">
        <v>243</v>
      </c>
      <c r="E1600" t="s">
        <v>286</v>
      </c>
      <c r="F1600">
        <v>125</v>
      </c>
      <c r="G1600" t="s">
        <v>241</v>
      </c>
      <c r="H1600">
        <v>212</v>
      </c>
    </row>
    <row r="1601" spans="1:8" ht="15.75" customHeight="1" x14ac:dyDescent="0.25">
      <c r="A1601">
        <v>1599</v>
      </c>
      <c r="B1601">
        <v>11</v>
      </c>
      <c r="C1601" t="s">
        <v>285</v>
      </c>
      <c r="D1601">
        <v>243</v>
      </c>
      <c r="E1601" t="s">
        <v>286</v>
      </c>
      <c r="F1601">
        <v>126</v>
      </c>
      <c r="G1601" t="s">
        <v>243</v>
      </c>
      <c r="H1601">
        <v>210</v>
      </c>
    </row>
    <row r="1602" spans="1:8" ht="15.75" customHeight="1" x14ac:dyDescent="0.25">
      <c r="A1602">
        <v>1600</v>
      </c>
      <c r="B1602">
        <v>11</v>
      </c>
      <c r="C1602" t="s">
        <v>285</v>
      </c>
      <c r="D1602">
        <v>243</v>
      </c>
      <c r="E1602" t="s">
        <v>286</v>
      </c>
      <c r="F1602">
        <v>127</v>
      </c>
      <c r="G1602" t="s">
        <v>245</v>
      </c>
      <c r="H1602">
        <v>213</v>
      </c>
    </row>
    <row r="1603" spans="1:8" ht="15.75" customHeight="1" x14ac:dyDescent="0.25">
      <c r="A1603">
        <v>1601</v>
      </c>
      <c r="B1603">
        <v>11</v>
      </c>
      <c r="C1603" t="s">
        <v>285</v>
      </c>
      <c r="D1603">
        <v>243</v>
      </c>
      <c r="E1603" t="s">
        <v>286</v>
      </c>
      <c r="F1603">
        <v>128</v>
      </c>
      <c r="G1603" t="s">
        <v>247</v>
      </c>
      <c r="H1603">
        <v>211</v>
      </c>
    </row>
    <row r="1604" spans="1:8" ht="15.75" customHeight="1" x14ac:dyDescent="0.25">
      <c r="A1604">
        <v>1602</v>
      </c>
      <c r="B1604">
        <v>11</v>
      </c>
      <c r="C1604" t="s">
        <v>285</v>
      </c>
      <c r="D1604">
        <v>243</v>
      </c>
      <c r="E1604" t="s">
        <v>286</v>
      </c>
      <c r="F1604">
        <v>129</v>
      </c>
      <c r="G1604" t="s">
        <v>249</v>
      </c>
      <c r="H1604">
        <v>230</v>
      </c>
    </row>
    <row r="1605" spans="1:8" ht="15.75" customHeight="1" x14ac:dyDescent="0.25">
      <c r="A1605">
        <v>1603</v>
      </c>
      <c r="B1605">
        <v>11</v>
      </c>
      <c r="C1605" t="s">
        <v>285</v>
      </c>
      <c r="D1605">
        <v>243</v>
      </c>
      <c r="E1605" t="s">
        <v>286</v>
      </c>
      <c r="F1605">
        <v>130</v>
      </c>
      <c r="G1605" t="s">
        <v>251</v>
      </c>
      <c r="H1605">
        <v>220</v>
      </c>
    </row>
    <row r="1606" spans="1:8" ht="15.75" customHeight="1" x14ac:dyDescent="0.25">
      <c r="A1606">
        <v>1604</v>
      </c>
      <c r="B1606">
        <v>11</v>
      </c>
      <c r="C1606" t="s">
        <v>285</v>
      </c>
      <c r="D1606">
        <v>243</v>
      </c>
      <c r="E1606" t="s">
        <v>286</v>
      </c>
      <c r="F1606">
        <v>131</v>
      </c>
      <c r="G1606" t="s">
        <v>253</v>
      </c>
      <c r="H1606">
        <v>180</v>
      </c>
    </row>
    <row r="1607" spans="1:8" ht="15.75" customHeight="1" x14ac:dyDescent="0.25">
      <c r="A1607">
        <v>1605</v>
      </c>
      <c r="B1607">
        <v>11</v>
      </c>
      <c r="C1607" t="s">
        <v>285</v>
      </c>
      <c r="D1607">
        <v>243</v>
      </c>
      <c r="E1607" t="s">
        <v>286</v>
      </c>
      <c r="F1607">
        <v>132</v>
      </c>
      <c r="G1607" t="s">
        <v>328</v>
      </c>
      <c r="H1607">
        <v>184</v>
      </c>
    </row>
    <row r="1608" spans="1:8" ht="15.75" customHeight="1" x14ac:dyDescent="0.25">
      <c r="A1608">
        <v>1606</v>
      </c>
      <c r="B1608">
        <v>11</v>
      </c>
      <c r="C1608" t="s">
        <v>285</v>
      </c>
      <c r="D1608">
        <v>243</v>
      </c>
      <c r="E1608" t="s">
        <v>286</v>
      </c>
      <c r="F1608">
        <v>133</v>
      </c>
      <c r="G1608" t="s">
        <v>330</v>
      </c>
      <c r="H1608">
        <v>184</v>
      </c>
    </row>
    <row r="1609" spans="1:8" ht="15.75" customHeight="1" x14ac:dyDescent="0.25">
      <c r="A1609">
        <v>1607</v>
      </c>
      <c r="B1609">
        <v>11</v>
      </c>
      <c r="C1609" t="s">
        <v>285</v>
      </c>
      <c r="D1609">
        <v>243</v>
      </c>
      <c r="E1609" t="s">
        <v>286</v>
      </c>
      <c r="F1609">
        <v>134</v>
      </c>
      <c r="G1609" t="s">
        <v>332</v>
      </c>
      <c r="H1609">
        <v>372</v>
      </c>
    </row>
    <row r="1610" spans="1:8" ht="15.75" customHeight="1" x14ac:dyDescent="0.25">
      <c r="A1610">
        <v>1608</v>
      </c>
      <c r="B1610">
        <v>11</v>
      </c>
      <c r="C1610" t="s">
        <v>285</v>
      </c>
      <c r="D1610">
        <v>243</v>
      </c>
      <c r="E1610" t="s">
        <v>286</v>
      </c>
      <c r="F1610">
        <v>135</v>
      </c>
      <c r="G1610" t="s">
        <v>334</v>
      </c>
      <c r="H1610">
        <v>372</v>
      </c>
    </row>
    <row r="1611" spans="1:8" ht="15.75" customHeight="1" x14ac:dyDescent="0.25">
      <c r="A1611">
        <v>1609</v>
      </c>
      <c r="B1611">
        <v>11</v>
      </c>
      <c r="C1611" t="s">
        <v>285</v>
      </c>
      <c r="D1611">
        <v>243</v>
      </c>
      <c r="E1611" t="s">
        <v>286</v>
      </c>
      <c r="F1611">
        <v>136</v>
      </c>
      <c r="G1611" t="s">
        <v>336</v>
      </c>
      <c r="H1611">
        <v>334</v>
      </c>
    </row>
    <row r="1612" spans="1:8" ht="15.75" customHeight="1" x14ac:dyDescent="0.25">
      <c r="A1612">
        <v>1610</v>
      </c>
      <c r="B1612">
        <v>11</v>
      </c>
      <c r="C1612" t="s">
        <v>285</v>
      </c>
      <c r="D1612">
        <v>243</v>
      </c>
      <c r="E1612" t="s">
        <v>286</v>
      </c>
      <c r="F1612">
        <v>137</v>
      </c>
      <c r="G1612" t="s">
        <v>338</v>
      </c>
      <c r="H1612">
        <v>335</v>
      </c>
    </row>
    <row r="1613" spans="1:8" ht="15.75" customHeight="1" x14ac:dyDescent="0.25">
      <c r="A1613">
        <v>1611</v>
      </c>
      <c r="B1613">
        <v>11</v>
      </c>
      <c r="C1613" t="s">
        <v>285</v>
      </c>
      <c r="D1613">
        <v>243</v>
      </c>
      <c r="E1613" t="s">
        <v>286</v>
      </c>
      <c r="F1613">
        <v>138</v>
      </c>
      <c r="G1613" t="s">
        <v>340</v>
      </c>
      <c r="H1613">
        <v>329</v>
      </c>
    </row>
    <row r="1614" spans="1:8" ht="15.75" customHeight="1" x14ac:dyDescent="0.25">
      <c r="A1614">
        <v>1612</v>
      </c>
      <c r="B1614">
        <v>11</v>
      </c>
      <c r="C1614" t="s">
        <v>285</v>
      </c>
      <c r="D1614">
        <v>243</v>
      </c>
      <c r="E1614" t="s">
        <v>286</v>
      </c>
      <c r="F1614">
        <v>139</v>
      </c>
      <c r="G1614" t="s">
        <v>342</v>
      </c>
      <c r="H1614">
        <v>272</v>
      </c>
    </row>
    <row r="1615" spans="1:8" ht="15.75" customHeight="1" x14ac:dyDescent="0.25">
      <c r="A1615">
        <v>1613</v>
      </c>
      <c r="B1615">
        <v>11</v>
      </c>
      <c r="C1615" t="s">
        <v>285</v>
      </c>
      <c r="D1615">
        <v>243</v>
      </c>
      <c r="E1615" t="s">
        <v>286</v>
      </c>
      <c r="F1615">
        <v>140</v>
      </c>
      <c r="G1615" t="s">
        <v>344</v>
      </c>
      <c r="H1615">
        <v>271</v>
      </c>
    </row>
    <row r="1616" spans="1:8" ht="15.75" customHeight="1" x14ac:dyDescent="0.25">
      <c r="A1616">
        <v>1614</v>
      </c>
      <c r="B1616">
        <v>11</v>
      </c>
      <c r="C1616" t="s">
        <v>285</v>
      </c>
      <c r="D1616">
        <v>243</v>
      </c>
      <c r="E1616" t="s">
        <v>286</v>
      </c>
      <c r="F1616">
        <v>141</v>
      </c>
      <c r="G1616" t="s">
        <v>346</v>
      </c>
      <c r="H1616">
        <v>1082</v>
      </c>
    </row>
    <row r="1617" spans="1:8" ht="15.75" customHeight="1" x14ac:dyDescent="0.25">
      <c r="A1617">
        <v>1615</v>
      </c>
      <c r="B1617">
        <v>11</v>
      </c>
      <c r="C1617" t="s">
        <v>285</v>
      </c>
      <c r="D1617">
        <v>243</v>
      </c>
      <c r="E1617" t="s">
        <v>286</v>
      </c>
      <c r="F1617">
        <v>142</v>
      </c>
      <c r="G1617" t="s">
        <v>222</v>
      </c>
      <c r="H1617">
        <v>405</v>
      </c>
    </row>
    <row r="1618" spans="1:8" ht="15.75" customHeight="1" x14ac:dyDescent="0.25">
      <c r="A1618">
        <v>1616</v>
      </c>
      <c r="B1618">
        <v>11</v>
      </c>
      <c r="C1618" t="s">
        <v>285</v>
      </c>
      <c r="D1618">
        <v>243</v>
      </c>
      <c r="E1618" t="s">
        <v>286</v>
      </c>
      <c r="F1618">
        <v>143</v>
      </c>
      <c r="G1618" t="s">
        <v>349</v>
      </c>
      <c r="H1618">
        <v>405</v>
      </c>
    </row>
    <row r="1619" spans="1:8" ht="15.75" customHeight="1" x14ac:dyDescent="0.25">
      <c r="A1619">
        <v>1617</v>
      </c>
      <c r="B1619">
        <v>11</v>
      </c>
      <c r="C1619" t="s">
        <v>285</v>
      </c>
      <c r="D1619">
        <v>243</v>
      </c>
      <c r="E1619" t="s">
        <v>286</v>
      </c>
      <c r="F1619">
        <v>144</v>
      </c>
      <c r="G1619" t="s">
        <v>351</v>
      </c>
      <c r="H1619">
        <v>405</v>
      </c>
    </row>
    <row r="1620" spans="1:8" ht="15.75" customHeight="1" x14ac:dyDescent="0.25">
      <c r="A1620">
        <v>1618</v>
      </c>
      <c r="B1620">
        <v>11</v>
      </c>
      <c r="C1620" t="s">
        <v>285</v>
      </c>
      <c r="D1620">
        <v>243</v>
      </c>
      <c r="E1620" t="s">
        <v>286</v>
      </c>
      <c r="F1620">
        <v>145</v>
      </c>
      <c r="G1620" t="s">
        <v>353</v>
      </c>
      <c r="H1620">
        <v>405</v>
      </c>
    </row>
    <row r="1621" spans="1:8" ht="15.75" customHeight="1" x14ac:dyDescent="0.25">
      <c r="A1621">
        <v>1619</v>
      </c>
      <c r="B1621">
        <v>11</v>
      </c>
      <c r="C1621" t="s">
        <v>285</v>
      </c>
      <c r="D1621">
        <v>243</v>
      </c>
      <c r="E1621" t="s">
        <v>286</v>
      </c>
      <c r="F1621">
        <v>146</v>
      </c>
      <c r="G1621" t="s">
        <v>211</v>
      </c>
      <c r="H1621">
        <v>368</v>
      </c>
    </row>
    <row r="1622" spans="1:8" ht="15.75" customHeight="1" x14ac:dyDescent="0.25">
      <c r="A1622">
        <v>1620</v>
      </c>
      <c r="B1622">
        <v>11</v>
      </c>
      <c r="C1622" t="s">
        <v>285</v>
      </c>
      <c r="D1622">
        <v>243</v>
      </c>
      <c r="E1622" t="s">
        <v>286</v>
      </c>
      <c r="F1622">
        <v>147</v>
      </c>
      <c r="G1622" t="s">
        <v>356</v>
      </c>
      <c r="H1622">
        <v>369</v>
      </c>
    </row>
    <row r="1623" spans="1:8" ht="15.75" customHeight="1" x14ac:dyDescent="0.25">
      <c r="A1623">
        <v>1621</v>
      </c>
      <c r="B1623">
        <v>11</v>
      </c>
      <c r="C1623" t="s">
        <v>285</v>
      </c>
      <c r="D1623">
        <v>243</v>
      </c>
      <c r="E1623" t="s">
        <v>286</v>
      </c>
      <c r="F1623">
        <v>148</v>
      </c>
      <c r="G1623" t="s">
        <v>358</v>
      </c>
      <c r="H1623">
        <v>369</v>
      </c>
    </row>
    <row r="1624" spans="1:8" ht="15.75" customHeight="1" x14ac:dyDescent="0.25">
      <c r="A1624">
        <v>1622</v>
      </c>
      <c r="B1624">
        <v>11</v>
      </c>
      <c r="C1624" t="s">
        <v>285</v>
      </c>
      <c r="D1624">
        <v>243</v>
      </c>
      <c r="E1624" t="s">
        <v>286</v>
      </c>
      <c r="F1624">
        <v>149</v>
      </c>
      <c r="G1624" t="s">
        <v>204</v>
      </c>
      <c r="H1624">
        <v>431</v>
      </c>
    </row>
    <row r="1625" spans="1:8" ht="15.75" customHeight="1" x14ac:dyDescent="0.25">
      <c r="A1625">
        <v>1623</v>
      </c>
      <c r="B1625">
        <v>11</v>
      </c>
      <c r="C1625" t="s">
        <v>285</v>
      </c>
      <c r="D1625">
        <v>243</v>
      </c>
      <c r="E1625" t="s">
        <v>286</v>
      </c>
      <c r="F1625">
        <v>150</v>
      </c>
      <c r="G1625" t="s">
        <v>361</v>
      </c>
      <c r="H1625">
        <v>431</v>
      </c>
    </row>
    <row r="1626" spans="1:8" ht="15.75" customHeight="1" x14ac:dyDescent="0.25">
      <c r="A1626">
        <v>1624</v>
      </c>
      <c r="B1626">
        <v>11</v>
      </c>
      <c r="C1626" t="s">
        <v>285</v>
      </c>
      <c r="D1626">
        <v>243</v>
      </c>
      <c r="E1626" t="s">
        <v>286</v>
      </c>
      <c r="F1626">
        <v>151</v>
      </c>
      <c r="G1626" t="s">
        <v>363</v>
      </c>
      <c r="H1626">
        <v>431</v>
      </c>
    </row>
    <row r="1627" spans="1:8" ht="15.75" customHeight="1" x14ac:dyDescent="0.25">
      <c r="A1627">
        <v>1625</v>
      </c>
      <c r="B1627">
        <v>11</v>
      </c>
      <c r="C1627" t="s">
        <v>285</v>
      </c>
      <c r="D1627">
        <v>243</v>
      </c>
      <c r="E1627" t="s">
        <v>286</v>
      </c>
      <c r="F1627">
        <v>152</v>
      </c>
      <c r="G1627" t="s">
        <v>203</v>
      </c>
      <c r="H1627">
        <v>370</v>
      </c>
    </row>
    <row r="1628" spans="1:8" ht="15.75" customHeight="1" x14ac:dyDescent="0.25">
      <c r="A1628">
        <v>1626</v>
      </c>
      <c r="B1628">
        <v>11</v>
      </c>
      <c r="C1628" t="s">
        <v>285</v>
      </c>
      <c r="D1628">
        <v>243</v>
      </c>
      <c r="E1628" t="s">
        <v>286</v>
      </c>
      <c r="F1628">
        <v>153</v>
      </c>
      <c r="G1628" t="s">
        <v>366</v>
      </c>
      <c r="H1628">
        <v>370</v>
      </c>
    </row>
    <row r="1629" spans="1:8" ht="15.75" customHeight="1" x14ac:dyDescent="0.25">
      <c r="A1629">
        <v>1627</v>
      </c>
      <c r="B1629">
        <v>11</v>
      </c>
      <c r="C1629" t="s">
        <v>285</v>
      </c>
      <c r="D1629">
        <v>243</v>
      </c>
      <c r="E1629" t="s">
        <v>286</v>
      </c>
      <c r="F1629">
        <v>154</v>
      </c>
      <c r="G1629" t="s">
        <v>368</v>
      </c>
      <c r="H1629">
        <v>370</v>
      </c>
    </row>
    <row r="1630" spans="1:8" ht="15.75" customHeight="1" x14ac:dyDescent="0.25">
      <c r="A1630">
        <v>1628</v>
      </c>
      <c r="B1630">
        <v>12</v>
      </c>
      <c r="C1630" t="s">
        <v>288</v>
      </c>
      <c r="D1630">
        <v>164</v>
      </c>
      <c r="E1630" t="s">
        <v>286</v>
      </c>
      <c r="F1630">
        <v>0</v>
      </c>
      <c r="G1630" t="s">
        <v>5</v>
      </c>
      <c r="H1630">
        <v>431</v>
      </c>
    </row>
    <row r="1631" spans="1:8" ht="15.75" customHeight="1" x14ac:dyDescent="0.25">
      <c r="A1631">
        <v>1629</v>
      </c>
      <c r="B1631">
        <v>12</v>
      </c>
      <c r="C1631" t="s">
        <v>288</v>
      </c>
      <c r="D1631">
        <v>164</v>
      </c>
      <c r="E1631" t="s">
        <v>286</v>
      </c>
      <c r="F1631">
        <v>1</v>
      </c>
      <c r="G1631" t="s">
        <v>7</v>
      </c>
      <c r="H1631">
        <v>183</v>
      </c>
    </row>
    <row r="1632" spans="1:8" ht="15.75" customHeight="1" x14ac:dyDescent="0.25">
      <c r="A1632">
        <v>1630</v>
      </c>
      <c r="B1632">
        <v>12</v>
      </c>
      <c r="C1632" t="s">
        <v>288</v>
      </c>
      <c r="D1632">
        <v>164</v>
      </c>
      <c r="E1632" t="s">
        <v>286</v>
      </c>
      <c r="F1632">
        <v>2</v>
      </c>
      <c r="G1632" t="s">
        <v>9</v>
      </c>
      <c r="H1632">
        <v>468</v>
      </c>
    </row>
    <row r="1633" spans="1:8" ht="15.75" customHeight="1" x14ac:dyDescent="0.25">
      <c r="A1633">
        <v>1631</v>
      </c>
      <c r="B1633">
        <v>12</v>
      </c>
      <c r="C1633" t="s">
        <v>288</v>
      </c>
      <c r="D1633">
        <v>164</v>
      </c>
      <c r="E1633" t="s">
        <v>286</v>
      </c>
      <c r="F1633">
        <v>3</v>
      </c>
      <c r="G1633" t="s">
        <v>11</v>
      </c>
      <c r="H1633">
        <v>373</v>
      </c>
    </row>
    <row r="1634" spans="1:8" ht="15.75" customHeight="1" x14ac:dyDescent="0.25">
      <c r="A1634">
        <v>1632</v>
      </c>
      <c r="B1634">
        <v>12</v>
      </c>
      <c r="C1634" t="s">
        <v>288</v>
      </c>
      <c r="D1634">
        <v>164</v>
      </c>
      <c r="E1634" t="s">
        <v>286</v>
      </c>
      <c r="F1634">
        <v>4</v>
      </c>
      <c r="G1634" t="s">
        <v>13</v>
      </c>
      <c r="H1634">
        <v>374</v>
      </c>
    </row>
    <row r="1635" spans="1:8" ht="15.75" customHeight="1" x14ac:dyDescent="0.25">
      <c r="A1635">
        <v>1633</v>
      </c>
      <c r="B1635">
        <v>12</v>
      </c>
      <c r="C1635" t="s">
        <v>288</v>
      </c>
      <c r="D1635">
        <v>164</v>
      </c>
      <c r="E1635" t="s">
        <v>286</v>
      </c>
      <c r="F1635">
        <v>5</v>
      </c>
      <c r="G1635" t="s">
        <v>15</v>
      </c>
      <c r="H1635">
        <v>638</v>
      </c>
    </row>
    <row r="1636" spans="1:8" ht="15.75" customHeight="1" x14ac:dyDescent="0.25">
      <c r="A1636">
        <v>1634</v>
      </c>
      <c r="B1636">
        <v>12</v>
      </c>
      <c r="C1636" t="s">
        <v>288</v>
      </c>
      <c r="D1636">
        <v>164</v>
      </c>
      <c r="E1636" t="s">
        <v>286</v>
      </c>
      <c r="F1636">
        <v>6</v>
      </c>
      <c r="G1636" t="s">
        <v>17</v>
      </c>
      <c r="H1636">
        <v>464</v>
      </c>
    </row>
    <row r="1637" spans="1:8" ht="15.75" customHeight="1" x14ac:dyDescent="0.25">
      <c r="A1637">
        <v>1635</v>
      </c>
      <c r="B1637">
        <v>12</v>
      </c>
      <c r="C1637" t="s">
        <v>288</v>
      </c>
      <c r="D1637">
        <v>164</v>
      </c>
      <c r="E1637" t="s">
        <v>286</v>
      </c>
      <c r="F1637">
        <v>7</v>
      </c>
      <c r="G1637" t="s">
        <v>19</v>
      </c>
      <c r="H1637">
        <v>274</v>
      </c>
    </row>
    <row r="1638" spans="1:8" ht="15.75" customHeight="1" x14ac:dyDescent="0.25">
      <c r="A1638">
        <v>1636</v>
      </c>
      <c r="B1638">
        <v>12</v>
      </c>
      <c r="C1638" t="s">
        <v>288</v>
      </c>
      <c r="D1638">
        <v>164</v>
      </c>
      <c r="E1638" t="s">
        <v>286</v>
      </c>
      <c r="F1638">
        <v>8</v>
      </c>
      <c r="G1638" t="s">
        <v>21</v>
      </c>
      <c r="H1638">
        <v>441</v>
      </c>
    </row>
    <row r="1639" spans="1:8" ht="15.75" customHeight="1" x14ac:dyDescent="0.25">
      <c r="A1639">
        <v>1637</v>
      </c>
      <c r="B1639">
        <v>12</v>
      </c>
      <c r="C1639" t="s">
        <v>288</v>
      </c>
      <c r="D1639">
        <v>164</v>
      </c>
      <c r="E1639" t="s">
        <v>286</v>
      </c>
      <c r="F1639">
        <v>9</v>
      </c>
      <c r="G1639" t="s">
        <v>23</v>
      </c>
      <c r="H1639">
        <v>437</v>
      </c>
    </row>
    <row r="1640" spans="1:8" ht="15.75" customHeight="1" x14ac:dyDescent="0.25">
      <c r="A1640">
        <v>1638</v>
      </c>
      <c r="B1640">
        <v>12</v>
      </c>
      <c r="C1640" t="s">
        <v>288</v>
      </c>
      <c r="D1640">
        <v>164</v>
      </c>
      <c r="E1640" t="s">
        <v>286</v>
      </c>
      <c r="F1640">
        <v>10</v>
      </c>
      <c r="G1640" t="s">
        <v>25</v>
      </c>
      <c r="H1640">
        <v>651</v>
      </c>
    </row>
    <row r="1641" spans="1:8" ht="15.75" customHeight="1" x14ac:dyDescent="0.25">
      <c r="A1641">
        <v>1639</v>
      </c>
      <c r="B1641">
        <v>12</v>
      </c>
      <c r="C1641" t="s">
        <v>288</v>
      </c>
      <c r="D1641">
        <v>164</v>
      </c>
      <c r="E1641" t="s">
        <v>286</v>
      </c>
      <c r="F1641">
        <v>11</v>
      </c>
      <c r="G1641" t="s">
        <v>27</v>
      </c>
      <c r="H1641">
        <v>312</v>
      </c>
    </row>
    <row r="1642" spans="1:8" ht="15.75" customHeight="1" x14ac:dyDescent="0.25">
      <c r="A1642">
        <v>1640</v>
      </c>
      <c r="B1642">
        <v>12</v>
      </c>
      <c r="C1642" t="s">
        <v>288</v>
      </c>
      <c r="D1642">
        <v>164</v>
      </c>
      <c r="E1642" t="s">
        <v>286</v>
      </c>
      <c r="F1642">
        <v>12</v>
      </c>
      <c r="G1642" t="s">
        <v>29</v>
      </c>
      <c r="H1642">
        <v>185</v>
      </c>
    </row>
    <row r="1643" spans="1:8" ht="15.75" customHeight="1" x14ac:dyDescent="0.25">
      <c r="A1643">
        <v>1641</v>
      </c>
      <c r="B1643">
        <v>12</v>
      </c>
      <c r="C1643" t="s">
        <v>288</v>
      </c>
      <c r="D1643">
        <v>164</v>
      </c>
      <c r="E1643" t="s">
        <v>286</v>
      </c>
      <c r="F1643">
        <v>13</v>
      </c>
      <c r="G1643" t="s">
        <v>31</v>
      </c>
      <c r="H1643">
        <v>372</v>
      </c>
    </row>
    <row r="1644" spans="1:8" ht="15.75" customHeight="1" x14ac:dyDescent="0.25">
      <c r="A1644">
        <v>1642</v>
      </c>
      <c r="B1644">
        <v>12</v>
      </c>
      <c r="C1644" t="s">
        <v>288</v>
      </c>
      <c r="D1644">
        <v>164</v>
      </c>
      <c r="E1644" t="s">
        <v>286</v>
      </c>
      <c r="F1644">
        <v>14</v>
      </c>
      <c r="G1644" t="s">
        <v>33</v>
      </c>
      <c r="H1644">
        <v>375</v>
      </c>
    </row>
    <row r="1645" spans="1:8" ht="15.75" customHeight="1" x14ac:dyDescent="0.25">
      <c r="A1645">
        <v>1643</v>
      </c>
      <c r="B1645">
        <v>12</v>
      </c>
      <c r="C1645" t="s">
        <v>288</v>
      </c>
      <c r="D1645">
        <v>164</v>
      </c>
      <c r="E1645" t="s">
        <v>286</v>
      </c>
      <c r="F1645">
        <v>15</v>
      </c>
      <c r="G1645" t="s">
        <v>35</v>
      </c>
      <c r="H1645">
        <v>252</v>
      </c>
    </row>
    <row r="1646" spans="1:8" ht="15.75" customHeight="1" x14ac:dyDescent="0.25">
      <c r="A1646">
        <v>1644</v>
      </c>
      <c r="B1646">
        <v>12</v>
      </c>
      <c r="C1646" t="s">
        <v>288</v>
      </c>
      <c r="D1646">
        <v>164</v>
      </c>
      <c r="E1646" t="s">
        <v>286</v>
      </c>
      <c r="F1646">
        <v>16</v>
      </c>
      <c r="G1646" t="s">
        <v>37</v>
      </c>
      <c r="H1646">
        <v>267</v>
      </c>
    </row>
    <row r="1647" spans="1:8" ht="15.75" customHeight="1" x14ac:dyDescent="0.25">
      <c r="A1647">
        <v>1645</v>
      </c>
      <c r="B1647">
        <v>12</v>
      </c>
      <c r="C1647" t="s">
        <v>288</v>
      </c>
      <c r="D1647">
        <v>164</v>
      </c>
      <c r="E1647" t="s">
        <v>286</v>
      </c>
      <c r="F1647">
        <v>17</v>
      </c>
      <c r="G1647" t="s">
        <v>39</v>
      </c>
      <c r="H1647">
        <v>612</v>
      </c>
    </row>
    <row r="1648" spans="1:8" ht="15.75" customHeight="1" x14ac:dyDescent="0.25">
      <c r="A1648">
        <v>1646</v>
      </c>
      <c r="B1648">
        <v>12</v>
      </c>
      <c r="C1648" t="s">
        <v>288</v>
      </c>
      <c r="D1648">
        <v>164</v>
      </c>
      <c r="E1648" t="s">
        <v>286</v>
      </c>
      <c r="F1648">
        <v>18</v>
      </c>
      <c r="G1648" t="s">
        <v>41</v>
      </c>
      <c r="H1648">
        <v>462</v>
      </c>
    </row>
    <row r="1649" spans="1:8" ht="15.75" customHeight="1" x14ac:dyDescent="0.25">
      <c r="A1649">
        <v>1647</v>
      </c>
      <c r="B1649">
        <v>12</v>
      </c>
      <c r="C1649" t="s">
        <v>288</v>
      </c>
      <c r="D1649">
        <v>164</v>
      </c>
      <c r="E1649" t="s">
        <v>286</v>
      </c>
      <c r="F1649">
        <v>19</v>
      </c>
      <c r="G1649" t="s">
        <v>43</v>
      </c>
      <c r="H1649">
        <v>469</v>
      </c>
    </row>
    <row r="1650" spans="1:8" ht="15.75" customHeight="1" x14ac:dyDescent="0.25">
      <c r="A1650">
        <v>1648</v>
      </c>
      <c r="B1650">
        <v>12</v>
      </c>
      <c r="C1650" t="s">
        <v>288</v>
      </c>
      <c r="D1650">
        <v>164</v>
      </c>
      <c r="E1650" t="s">
        <v>286</v>
      </c>
      <c r="F1650">
        <v>20</v>
      </c>
      <c r="G1650" t="s">
        <v>45</v>
      </c>
      <c r="H1650">
        <v>287</v>
      </c>
    </row>
    <row r="1651" spans="1:8" ht="15.75" customHeight="1" x14ac:dyDescent="0.25">
      <c r="A1651">
        <v>1649</v>
      </c>
      <c r="B1651">
        <v>12</v>
      </c>
      <c r="C1651" t="s">
        <v>288</v>
      </c>
      <c r="D1651">
        <v>164</v>
      </c>
      <c r="E1651" t="s">
        <v>286</v>
      </c>
      <c r="F1651">
        <v>21</v>
      </c>
      <c r="G1651" t="s">
        <v>47</v>
      </c>
      <c r="H1651">
        <v>434</v>
      </c>
    </row>
    <row r="1652" spans="1:8" ht="15.75" customHeight="1" x14ac:dyDescent="0.25">
      <c r="A1652">
        <v>1650</v>
      </c>
      <c r="B1652">
        <v>12</v>
      </c>
      <c r="C1652" t="s">
        <v>288</v>
      </c>
      <c r="D1652">
        <v>164</v>
      </c>
      <c r="E1652" t="s">
        <v>286</v>
      </c>
      <c r="F1652">
        <v>22</v>
      </c>
      <c r="G1652" t="s">
        <v>49</v>
      </c>
      <c r="H1652">
        <v>379</v>
      </c>
    </row>
    <row r="1653" spans="1:8" ht="15.75" customHeight="1" x14ac:dyDescent="0.25">
      <c r="A1653">
        <v>1651</v>
      </c>
      <c r="B1653">
        <v>12</v>
      </c>
      <c r="C1653" t="s">
        <v>288</v>
      </c>
      <c r="D1653">
        <v>164</v>
      </c>
      <c r="E1653" t="s">
        <v>286</v>
      </c>
      <c r="F1653">
        <v>23</v>
      </c>
      <c r="G1653" t="s">
        <v>51</v>
      </c>
      <c r="H1653">
        <v>375</v>
      </c>
    </row>
    <row r="1654" spans="1:8" ht="15.75" customHeight="1" x14ac:dyDescent="0.25">
      <c r="A1654">
        <v>1652</v>
      </c>
      <c r="B1654">
        <v>12</v>
      </c>
      <c r="C1654" t="s">
        <v>288</v>
      </c>
      <c r="D1654">
        <v>164</v>
      </c>
      <c r="E1654" t="s">
        <v>286</v>
      </c>
      <c r="F1654">
        <v>24</v>
      </c>
      <c r="G1654" t="s">
        <v>53</v>
      </c>
      <c r="H1654">
        <v>455</v>
      </c>
    </row>
    <row r="1655" spans="1:8" ht="15.75" customHeight="1" x14ac:dyDescent="0.25">
      <c r="A1655">
        <v>1653</v>
      </c>
      <c r="B1655">
        <v>12</v>
      </c>
      <c r="C1655" t="s">
        <v>288</v>
      </c>
      <c r="D1655">
        <v>164</v>
      </c>
      <c r="E1655" t="s">
        <v>286</v>
      </c>
      <c r="F1655">
        <v>25</v>
      </c>
      <c r="G1655" t="s">
        <v>55</v>
      </c>
      <c r="H1655">
        <v>374</v>
      </c>
    </row>
    <row r="1656" spans="1:8" ht="15.75" customHeight="1" x14ac:dyDescent="0.25">
      <c r="A1656">
        <v>1654</v>
      </c>
      <c r="B1656">
        <v>12</v>
      </c>
      <c r="C1656" t="s">
        <v>288</v>
      </c>
      <c r="D1656">
        <v>164</v>
      </c>
      <c r="E1656" t="s">
        <v>286</v>
      </c>
      <c r="F1656">
        <v>26</v>
      </c>
      <c r="G1656" t="s">
        <v>57</v>
      </c>
      <c r="H1656">
        <v>638</v>
      </c>
    </row>
    <row r="1657" spans="1:8" ht="15.75" customHeight="1" x14ac:dyDescent="0.25">
      <c r="A1657">
        <v>1655</v>
      </c>
      <c r="B1657">
        <v>12</v>
      </c>
      <c r="C1657" t="s">
        <v>288</v>
      </c>
      <c r="D1657">
        <v>164</v>
      </c>
      <c r="E1657" t="s">
        <v>286</v>
      </c>
      <c r="F1657">
        <v>27</v>
      </c>
      <c r="G1657" t="s">
        <v>59</v>
      </c>
      <c r="H1657">
        <v>369</v>
      </c>
    </row>
    <row r="1658" spans="1:8" ht="15.75" customHeight="1" x14ac:dyDescent="0.25">
      <c r="A1658">
        <v>1656</v>
      </c>
      <c r="B1658">
        <v>12</v>
      </c>
      <c r="C1658" t="s">
        <v>288</v>
      </c>
      <c r="D1658">
        <v>164</v>
      </c>
      <c r="E1658" t="s">
        <v>286</v>
      </c>
      <c r="F1658">
        <v>28</v>
      </c>
      <c r="G1658" t="s">
        <v>61</v>
      </c>
      <c r="H1658">
        <v>454</v>
      </c>
    </row>
    <row r="1659" spans="1:8" ht="15.75" customHeight="1" x14ac:dyDescent="0.25">
      <c r="A1659">
        <v>1657</v>
      </c>
      <c r="B1659">
        <v>12</v>
      </c>
      <c r="C1659" t="s">
        <v>288</v>
      </c>
      <c r="D1659">
        <v>164</v>
      </c>
      <c r="E1659" t="s">
        <v>286</v>
      </c>
      <c r="F1659">
        <v>29</v>
      </c>
      <c r="G1659" t="s">
        <v>63</v>
      </c>
      <c r="H1659">
        <v>373</v>
      </c>
    </row>
    <row r="1660" spans="1:8" ht="15.75" customHeight="1" x14ac:dyDescent="0.25">
      <c r="A1660">
        <v>1658</v>
      </c>
      <c r="B1660">
        <v>12</v>
      </c>
      <c r="C1660" t="s">
        <v>288</v>
      </c>
      <c r="D1660">
        <v>164</v>
      </c>
      <c r="E1660" t="s">
        <v>286</v>
      </c>
      <c r="F1660">
        <v>30</v>
      </c>
      <c r="G1660" t="s">
        <v>65</v>
      </c>
      <c r="H1660">
        <v>458</v>
      </c>
    </row>
    <row r="1661" spans="1:8" ht="15.75" customHeight="1" x14ac:dyDescent="0.25">
      <c r="A1661">
        <v>1659</v>
      </c>
      <c r="B1661">
        <v>12</v>
      </c>
      <c r="C1661" t="s">
        <v>288</v>
      </c>
      <c r="D1661">
        <v>164</v>
      </c>
      <c r="E1661" t="s">
        <v>286</v>
      </c>
      <c r="F1661">
        <v>31</v>
      </c>
      <c r="G1661" t="s">
        <v>67</v>
      </c>
      <c r="H1661">
        <v>371</v>
      </c>
    </row>
    <row r="1662" spans="1:8" ht="15.75" customHeight="1" x14ac:dyDescent="0.25">
      <c r="A1662">
        <v>1660</v>
      </c>
      <c r="B1662">
        <v>12</v>
      </c>
      <c r="C1662" t="s">
        <v>288</v>
      </c>
      <c r="D1662">
        <v>164</v>
      </c>
      <c r="E1662" t="s">
        <v>286</v>
      </c>
      <c r="F1662">
        <v>32</v>
      </c>
      <c r="G1662" t="s">
        <v>69</v>
      </c>
      <c r="H1662">
        <v>455</v>
      </c>
    </row>
    <row r="1663" spans="1:8" ht="15.75" customHeight="1" x14ac:dyDescent="0.25">
      <c r="A1663">
        <v>1661</v>
      </c>
      <c r="B1663">
        <v>12</v>
      </c>
      <c r="C1663" t="s">
        <v>288</v>
      </c>
      <c r="D1663">
        <v>164</v>
      </c>
      <c r="E1663" t="s">
        <v>286</v>
      </c>
      <c r="F1663">
        <v>33</v>
      </c>
      <c r="G1663" t="s">
        <v>71</v>
      </c>
      <c r="H1663">
        <v>374</v>
      </c>
    </row>
    <row r="1664" spans="1:8" ht="15.75" customHeight="1" x14ac:dyDescent="0.25">
      <c r="A1664">
        <v>1662</v>
      </c>
      <c r="B1664">
        <v>12</v>
      </c>
      <c r="C1664" t="s">
        <v>288</v>
      </c>
      <c r="D1664">
        <v>164</v>
      </c>
      <c r="E1664" t="s">
        <v>286</v>
      </c>
      <c r="F1664">
        <v>34</v>
      </c>
      <c r="G1664" t="s">
        <v>73</v>
      </c>
      <c r="H1664">
        <v>316</v>
      </c>
    </row>
    <row r="1665" spans="1:8" ht="15.75" customHeight="1" x14ac:dyDescent="0.25">
      <c r="A1665">
        <v>1663</v>
      </c>
      <c r="B1665">
        <v>12</v>
      </c>
      <c r="C1665" t="s">
        <v>288</v>
      </c>
      <c r="D1665">
        <v>164</v>
      </c>
      <c r="E1665" t="s">
        <v>286</v>
      </c>
      <c r="F1665">
        <v>35</v>
      </c>
      <c r="G1665" t="s">
        <v>75</v>
      </c>
      <c r="H1665">
        <v>645</v>
      </c>
    </row>
    <row r="1666" spans="1:8" ht="15.75" customHeight="1" x14ac:dyDescent="0.25">
      <c r="A1666">
        <v>1664</v>
      </c>
      <c r="B1666">
        <v>12</v>
      </c>
      <c r="C1666" t="s">
        <v>288</v>
      </c>
      <c r="D1666">
        <v>164</v>
      </c>
      <c r="E1666" t="s">
        <v>286</v>
      </c>
      <c r="F1666">
        <v>36</v>
      </c>
      <c r="G1666" t="s">
        <v>77</v>
      </c>
      <c r="H1666">
        <v>273</v>
      </c>
    </row>
    <row r="1667" spans="1:8" ht="15.75" customHeight="1" x14ac:dyDescent="0.25">
      <c r="A1667">
        <v>1665</v>
      </c>
      <c r="B1667">
        <v>12</v>
      </c>
      <c r="C1667" t="s">
        <v>288</v>
      </c>
      <c r="D1667">
        <v>164</v>
      </c>
      <c r="E1667" t="s">
        <v>286</v>
      </c>
      <c r="F1667">
        <v>37</v>
      </c>
      <c r="G1667" t="s">
        <v>79</v>
      </c>
      <c r="H1667">
        <v>440</v>
      </c>
    </row>
    <row r="1668" spans="1:8" ht="15.75" customHeight="1" x14ac:dyDescent="0.25">
      <c r="A1668">
        <v>1666</v>
      </c>
      <c r="B1668">
        <v>12</v>
      </c>
      <c r="C1668" t="s">
        <v>288</v>
      </c>
      <c r="D1668">
        <v>164</v>
      </c>
      <c r="E1668" t="s">
        <v>286</v>
      </c>
      <c r="F1668">
        <v>38</v>
      </c>
      <c r="G1668" t="s">
        <v>81</v>
      </c>
      <c r="H1668">
        <v>440</v>
      </c>
    </row>
    <row r="1669" spans="1:8" ht="15.75" customHeight="1" x14ac:dyDescent="0.25">
      <c r="A1669">
        <v>1667</v>
      </c>
      <c r="B1669">
        <v>12</v>
      </c>
      <c r="C1669" t="s">
        <v>288</v>
      </c>
      <c r="D1669">
        <v>164</v>
      </c>
      <c r="E1669" t="s">
        <v>286</v>
      </c>
      <c r="F1669">
        <v>39</v>
      </c>
      <c r="G1669" t="s">
        <v>83</v>
      </c>
      <c r="H1669">
        <v>635</v>
      </c>
    </row>
    <row r="1670" spans="1:8" ht="15.75" customHeight="1" x14ac:dyDescent="0.25">
      <c r="A1670">
        <v>1668</v>
      </c>
      <c r="B1670">
        <v>12</v>
      </c>
      <c r="C1670" t="s">
        <v>288</v>
      </c>
      <c r="D1670">
        <v>164</v>
      </c>
      <c r="E1670" t="s">
        <v>286</v>
      </c>
      <c r="F1670">
        <v>40</v>
      </c>
      <c r="G1670" t="s">
        <v>85</v>
      </c>
      <c r="H1670">
        <v>372</v>
      </c>
    </row>
    <row r="1671" spans="1:8" ht="15.75" customHeight="1" x14ac:dyDescent="0.25">
      <c r="A1671">
        <v>1669</v>
      </c>
      <c r="B1671">
        <v>12</v>
      </c>
      <c r="C1671" t="s">
        <v>288</v>
      </c>
      <c r="D1671">
        <v>164</v>
      </c>
      <c r="E1671" t="s">
        <v>286</v>
      </c>
      <c r="F1671">
        <v>41</v>
      </c>
      <c r="G1671" t="s">
        <v>87</v>
      </c>
      <c r="H1671">
        <v>409</v>
      </c>
    </row>
    <row r="1672" spans="1:8" ht="15.75" customHeight="1" x14ac:dyDescent="0.25">
      <c r="A1672">
        <v>1670</v>
      </c>
      <c r="B1672">
        <v>12</v>
      </c>
      <c r="C1672" t="s">
        <v>288</v>
      </c>
      <c r="D1672">
        <v>164</v>
      </c>
      <c r="E1672" t="s">
        <v>286</v>
      </c>
      <c r="F1672">
        <v>42</v>
      </c>
      <c r="G1672" t="s">
        <v>89</v>
      </c>
      <c r="H1672">
        <v>334</v>
      </c>
    </row>
    <row r="1673" spans="1:8" ht="15.75" customHeight="1" x14ac:dyDescent="0.25">
      <c r="A1673">
        <v>1671</v>
      </c>
      <c r="B1673">
        <v>12</v>
      </c>
      <c r="C1673" t="s">
        <v>288</v>
      </c>
      <c r="D1673">
        <v>164</v>
      </c>
      <c r="E1673" t="s">
        <v>286</v>
      </c>
      <c r="F1673">
        <v>43</v>
      </c>
      <c r="G1673" t="s">
        <v>91</v>
      </c>
      <c r="H1673">
        <v>455</v>
      </c>
    </row>
    <row r="1674" spans="1:8" ht="15.75" customHeight="1" x14ac:dyDescent="0.25">
      <c r="A1674">
        <v>1672</v>
      </c>
      <c r="B1674">
        <v>12</v>
      </c>
      <c r="C1674" t="s">
        <v>288</v>
      </c>
      <c r="D1674">
        <v>164</v>
      </c>
      <c r="E1674" t="s">
        <v>286</v>
      </c>
      <c r="F1674">
        <v>44</v>
      </c>
      <c r="G1674" t="s">
        <v>93</v>
      </c>
      <c r="H1674">
        <v>459</v>
      </c>
    </row>
    <row r="1675" spans="1:8" ht="15.75" customHeight="1" x14ac:dyDescent="0.25">
      <c r="A1675">
        <v>1673</v>
      </c>
      <c r="B1675">
        <v>12</v>
      </c>
      <c r="C1675" t="s">
        <v>288</v>
      </c>
      <c r="D1675">
        <v>164</v>
      </c>
      <c r="E1675" t="s">
        <v>286</v>
      </c>
      <c r="F1675">
        <v>45</v>
      </c>
      <c r="G1675" t="s">
        <v>95</v>
      </c>
      <c r="H1675">
        <v>305</v>
      </c>
    </row>
    <row r="1676" spans="1:8" ht="15.75" customHeight="1" x14ac:dyDescent="0.25">
      <c r="A1676">
        <v>1674</v>
      </c>
      <c r="B1676">
        <v>12</v>
      </c>
      <c r="C1676" t="s">
        <v>288</v>
      </c>
      <c r="D1676">
        <v>164</v>
      </c>
      <c r="E1676" t="s">
        <v>286</v>
      </c>
      <c r="F1676">
        <v>49</v>
      </c>
      <c r="G1676" t="s">
        <v>97</v>
      </c>
      <c r="H1676">
        <v>411</v>
      </c>
    </row>
    <row r="1677" spans="1:8" ht="15.75" customHeight="1" x14ac:dyDescent="0.25">
      <c r="A1677">
        <v>1675</v>
      </c>
      <c r="B1677">
        <v>12</v>
      </c>
      <c r="C1677" t="s">
        <v>288</v>
      </c>
      <c r="D1677">
        <v>164</v>
      </c>
      <c r="E1677" t="s">
        <v>286</v>
      </c>
      <c r="F1677">
        <v>50</v>
      </c>
      <c r="G1677" t="s">
        <v>99</v>
      </c>
      <c r="H1677">
        <v>373</v>
      </c>
    </row>
    <row r="1678" spans="1:8" ht="15.75" customHeight="1" x14ac:dyDescent="0.25">
      <c r="A1678">
        <v>1676</v>
      </c>
      <c r="B1678">
        <v>12</v>
      </c>
      <c r="C1678" t="s">
        <v>288</v>
      </c>
      <c r="D1678">
        <v>164</v>
      </c>
      <c r="E1678" t="s">
        <v>286</v>
      </c>
      <c r="F1678">
        <v>51</v>
      </c>
      <c r="G1678" t="s">
        <v>101</v>
      </c>
      <c r="H1678">
        <v>375</v>
      </c>
    </row>
    <row r="1679" spans="1:8" ht="15.75" customHeight="1" x14ac:dyDescent="0.25">
      <c r="A1679">
        <v>1677</v>
      </c>
      <c r="B1679">
        <v>12</v>
      </c>
      <c r="C1679" t="s">
        <v>288</v>
      </c>
      <c r="D1679">
        <v>164</v>
      </c>
      <c r="E1679" t="s">
        <v>286</v>
      </c>
      <c r="F1679">
        <v>52</v>
      </c>
      <c r="G1679" t="s">
        <v>103</v>
      </c>
      <c r="H1679">
        <v>129</v>
      </c>
    </row>
    <row r="1680" spans="1:8" ht="15.75" customHeight="1" x14ac:dyDescent="0.25">
      <c r="A1680">
        <v>1678</v>
      </c>
      <c r="B1680">
        <v>12</v>
      </c>
      <c r="C1680" t="s">
        <v>288</v>
      </c>
      <c r="D1680">
        <v>164</v>
      </c>
      <c r="E1680" t="s">
        <v>286</v>
      </c>
      <c r="F1680">
        <v>53</v>
      </c>
      <c r="G1680" t="s">
        <v>105</v>
      </c>
      <c r="H1680">
        <v>225</v>
      </c>
    </row>
    <row r="1681" spans="1:8" ht="15.75" customHeight="1" x14ac:dyDescent="0.25">
      <c r="A1681">
        <v>1679</v>
      </c>
      <c r="B1681">
        <v>12</v>
      </c>
      <c r="C1681" t="s">
        <v>288</v>
      </c>
      <c r="D1681">
        <v>164</v>
      </c>
      <c r="E1681" t="s">
        <v>286</v>
      </c>
      <c r="F1681">
        <v>54</v>
      </c>
      <c r="G1681" t="s">
        <v>107</v>
      </c>
      <c r="H1681">
        <v>226</v>
      </c>
    </row>
    <row r="1682" spans="1:8" ht="15.75" customHeight="1" x14ac:dyDescent="0.25">
      <c r="A1682">
        <v>1680</v>
      </c>
      <c r="B1682">
        <v>12</v>
      </c>
      <c r="C1682" t="s">
        <v>288</v>
      </c>
      <c r="D1682">
        <v>164</v>
      </c>
      <c r="E1682" t="s">
        <v>286</v>
      </c>
      <c r="F1682">
        <v>55</v>
      </c>
      <c r="G1682" t="s">
        <v>109</v>
      </c>
      <c r="H1682">
        <v>129</v>
      </c>
    </row>
    <row r="1683" spans="1:8" ht="15.75" customHeight="1" x14ac:dyDescent="0.25">
      <c r="A1683">
        <v>1681</v>
      </c>
      <c r="B1683">
        <v>12</v>
      </c>
      <c r="C1683" t="s">
        <v>288</v>
      </c>
      <c r="D1683">
        <v>164</v>
      </c>
      <c r="E1683" t="s">
        <v>286</v>
      </c>
      <c r="F1683">
        <v>56</v>
      </c>
      <c r="G1683" t="s">
        <v>111</v>
      </c>
      <c r="H1683">
        <v>426</v>
      </c>
    </row>
    <row r="1684" spans="1:8" ht="15.75" customHeight="1" x14ac:dyDescent="0.25">
      <c r="A1684">
        <v>1682</v>
      </c>
      <c r="B1684">
        <v>12</v>
      </c>
      <c r="C1684" t="s">
        <v>288</v>
      </c>
      <c r="D1684">
        <v>164</v>
      </c>
      <c r="E1684" t="s">
        <v>286</v>
      </c>
      <c r="F1684">
        <v>57</v>
      </c>
      <c r="G1684" t="s">
        <v>113</v>
      </c>
      <c r="H1684">
        <v>134</v>
      </c>
    </row>
    <row r="1685" spans="1:8" ht="15.75" customHeight="1" x14ac:dyDescent="0.25">
      <c r="A1685">
        <v>1683</v>
      </c>
      <c r="B1685">
        <v>12</v>
      </c>
      <c r="C1685" t="s">
        <v>288</v>
      </c>
      <c r="D1685">
        <v>164</v>
      </c>
      <c r="E1685" t="s">
        <v>286</v>
      </c>
      <c r="F1685">
        <v>58</v>
      </c>
      <c r="G1685" t="s">
        <v>115</v>
      </c>
      <c r="H1685">
        <v>213</v>
      </c>
    </row>
    <row r="1686" spans="1:8" ht="15.75" customHeight="1" x14ac:dyDescent="0.25">
      <c r="A1686">
        <v>1684</v>
      </c>
      <c r="B1686">
        <v>12</v>
      </c>
      <c r="C1686" t="s">
        <v>288</v>
      </c>
      <c r="D1686">
        <v>164</v>
      </c>
      <c r="E1686" t="s">
        <v>286</v>
      </c>
      <c r="F1686">
        <v>59</v>
      </c>
      <c r="G1686" t="s">
        <v>117</v>
      </c>
      <c r="H1686">
        <v>212</v>
      </c>
    </row>
    <row r="1687" spans="1:8" ht="15.75" customHeight="1" x14ac:dyDescent="0.25">
      <c r="A1687">
        <v>1685</v>
      </c>
      <c r="B1687">
        <v>12</v>
      </c>
      <c r="C1687" t="s">
        <v>288</v>
      </c>
      <c r="D1687">
        <v>164</v>
      </c>
      <c r="E1687" t="s">
        <v>286</v>
      </c>
      <c r="F1687">
        <v>60</v>
      </c>
      <c r="G1687" t="s">
        <v>119</v>
      </c>
      <c r="H1687">
        <v>251</v>
      </c>
    </row>
    <row r="1688" spans="1:8" ht="15.75" customHeight="1" x14ac:dyDescent="0.25">
      <c r="A1688">
        <v>1686</v>
      </c>
      <c r="B1688">
        <v>12</v>
      </c>
      <c r="C1688" t="s">
        <v>288</v>
      </c>
      <c r="D1688">
        <v>164</v>
      </c>
      <c r="E1688" t="s">
        <v>286</v>
      </c>
      <c r="F1688">
        <v>61</v>
      </c>
      <c r="G1688" t="s">
        <v>121</v>
      </c>
      <c r="H1688">
        <v>259</v>
      </c>
    </row>
    <row r="1689" spans="1:8" ht="15.75" customHeight="1" x14ac:dyDescent="0.25">
      <c r="A1689">
        <v>1687</v>
      </c>
      <c r="B1689">
        <v>12</v>
      </c>
      <c r="C1689" t="s">
        <v>288</v>
      </c>
      <c r="D1689">
        <v>164</v>
      </c>
      <c r="E1689" t="s">
        <v>286</v>
      </c>
      <c r="F1689">
        <v>62</v>
      </c>
      <c r="G1689" t="s">
        <v>123</v>
      </c>
      <c r="H1689">
        <v>179</v>
      </c>
    </row>
    <row r="1690" spans="1:8" ht="15.75" customHeight="1" x14ac:dyDescent="0.25">
      <c r="A1690">
        <v>1688</v>
      </c>
      <c r="B1690">
        <v>12</v>
      </c>
      <c r="C1690" t="s">
        <v>288</v>
      </c>
      <c r="D1690">
        <v>164</v>
      </c>
      <c r="E1690" t="s">
        <v>286</v>
      </c>
      <c r="F1690">
        <v>63</v>
      </c>
      <c r="G1690" t="s">
        <v>125</v>
      </c>
      <c r="H1690">
        <v>257</v>
      </c>
    </row>
    <row r="1691" spans="1:8" ht="15.75" customHeight="1" x14ac:dyDescent="0.25">
      <c r="A1691">
        <v>1689</v>
      </c>
      <c r="B1691">
        <v>12</v>
      </c>
      <c r="C1691" t="s">
        <v>288</v>
      </c>
      <c r="D1691">
        <v>164</v>
      </c>
      <c r="E1691" t="s">
        <v>286</v>
      </c>
      <c r="F1691">
        <v>64</v>
      </c>
      <c r="G1691" t="s">
        <v>127</v>
      </c>
      <c r="H1691">
        <v>178</v>
      </c>
    </row>
    <row r="1692" spans="1:8" ht="15.75" customHeight="1" x14ac:dyDescent="0.25">
      <c r="A1692">
        <v>1690</v>
      </c>
      <c r="B1692">
        <v>12</v>
      </c>
      <c r="C1692" t="s">
        <v>288</v>
      </c>
      <c r="D1692">
        <v>164</v>
      </c>
      <c r="E1692" t="s">
        <v>286</v>
      </c>
      <c r="F1692">
        <v>65</v>
      </c>
      <c r="G1692" t="s">
        <v>129</v>
      </c>
      <c r="H1692">
        <v>131</v>
      </c>
    </row>
    <row r="1693" spans="1:8" ht="15.75" customHeight="1" x14ac:dyDescent="0.25">
      <c r="A1693">
        <v>1691</v>
      </c>
      <c r="B1693">
        <v>12</v>
      </c>
      <c r="C1693" t="s">
        <v>288</v>
      </c>
      <c r="D1693">
        <v>164</v>
      </c>
      <c r="E1693" t="s">
        <v>286</v>
      </c>
      <c r="F1693">
        <v>66</v>
      </c>
      <c r="G1693" t="s">
        <v>131</v>
      </c>
      <c r="H1693">
        <v>224</v>
      </c>
    </row>
    <row r="1694" spans="1:8" ht="15.75" customHeight="1" x14ac:dyDescent="0.25">
      <c r="A1694">
        <v>1692</v>
      </c>
      <c r="B1694">
        <v>12</v>
      </c>
      <c r="C1694" t="s">
        <v>288</v>
      </c>
      <c r="D1694">
        <v>164</v>
      </c>
      <c r="E1694" t="s">
        <v>286</v>
      </c>
      <c r="F1694">
        <v>67</v>
      </c>
      <c r="G1694" t="s">
        <v>133</v>
      </c>
      <c r="H1694">
        <v>156</v>
      </c>
    </row>
    <row r="1695" spans="1:8" ht="15.75" customHeight="1" x14ac:dyDescent="0.25">
      <c r="A1695">
        <v>1693</v>
      </c>
      <c r="B1695">
        <v>12</v>
      </c>
      <c r="C1695" t="s">
        <v>288</v>
      </c>
      <c r="D1695">
        <v>164</v>
      </c>
      <c r="E1695" t="s">
        <v>286</v>
      </c>
      <c r="F1695">
        <v>68</v>
      </c>
      <c r="G1695" t="s">
        <v>135</v>
      </c>
      <c r="H1695">
        <v>227</v>
      </c>
    </row>
    <row r="1696" spans="1:8" ht="15.75" customHeight="1" x14ac:dyDescent="0.25">
      <c r="A1696">
        <v>1694</v>
      </c>
      <c r="B1696">
        <v>12</v>
      </c>
      <c r="C1696" t="s">
        <v>288</v>
      </c>
      <c r="D1696">
        <v>164</v>
      </c>
      <c r="E1696" t="s">
        <v>286</v>
      </c>
      <c r="F1696">
        <v>69</v>
      </c>
      <c r="G1696" t="s">
        <v>137</v>
      </c>
      <c r="H1696">
        <v>233</v>
      </c>
    </row>
    <row r="1697" spans="1:8" ht="15.75" customHeight="1" x14ac:dyDescent="0.25">
      <c r="A1697">
        <v>1695</v>
      </c>
      <c r="B1697">
        <v>12</v>
      </c>
      <c r="C1697" t="s">
        <v>288</v>
      </c>
      <c r="D1697">
        <v>164</v>
      </c>
      <c r="E1697" t="s">
        <v>286</v>
      </c>
      <c r="F1697">
        <v>70</v>
      </c>
      <c r="G1697" t="s">
        <v>139</v>
      </c>
      <c r="H1697">
        <v>237</v>
      </c>
    </row>
    <row r="1698" spans="1:8" ht="15.75" customHeight="1" x14ac:dyDescent="0.25">
      <c r="A1698">
        <v>1696</v>
      </c>
      <c r="B1698">
        <v>12</v>
      </c>
      <c r="C1698" t="s">
        <v>288</v>
      </c>
      <c r="D1698">
        <v>164</v>
      </c>
      <c r="E1698" t="s">
        <v>286</v>
      </c>
      <c r="F1698">
        <v>71</v>
      </c>
      <c r="G1698" t="s">
        <v>141</v>
      </c>
      <c r="H1698">
        <v>226</v>
      </c>
    </row>
    <row r="1699" spans="1:8" ht="15.75" customHeight="1" x14ac:dyDescent="0.25">
      <c r="A1699">
        <v>1697</v>
      </c>
      <c r="B1699">
        <v>12</v>
      </c>
      <c r="C1699" t="s">
        <v>288</v>
      </c>
      <c r="D1699">
        <v>164</v>
      </c>
      <c r="E1699" t="s">
        <v>286</v>
      </c>
      <c r="F1699">
        <v>72</v>
      </c>
      <c r="G1699" t="s">
        <v>143</v>
      </c>
      <c r="H1699">
        <v>128</v>
      </c>
    </row>
    <row r="1700" spans="1:8" ht="15.75" customHeight="1" x14ac:dyDescent="0.25">
      <c r="A1700">
        <v>1698</v>
      </c>
      <c r="B1700">
        <v>12</v>
      </c>
      <c r="C1700" t="s">
        <v>288</v>
      </c>
      <c r="D1700">
        <v>164</v>
      </c>
      <c r="E1700" t="s">
        <v>286</v>
      </c>
      <c r="F1700">
        <v>73</v>
      </c>
      <c r="G1700" t="s">
        <v>145</v>
      </c>
      <c r="H1700">
        <v>263</v>
      </c>
    </row>
    <row r="1701" spans="1:8" ht="15.75" customHeight="1" x14ac:dyDescent="0.25">
      <c r="A1701">
        <v>1699</v>
      </c>
      <c r="B1701">
        <v>12</v>
      </c>
      <c r="C1701" t="s">
        <v>288</v>
      </c>
      <c r="D1701">
        <v>164</v>
      </c>
      <c r="E1701" t="s">
        <v>286</v>
      </c>
      <c r="F1701">
        <v>74</v>
      </c>
      <c r="G1701" t="s">
        <v>147</v>
      </c>
      <c r="H1701">
        <v>177</v>
      </c>
    </row>
    <row r="1702" spans="1:8" ht="15.75" customHeight="1" x14ac:dyDescent="0.25">
      <c r="A1702">
        <v>1700</v>
      </c>
      <c r="B1702">
        <v>12</v>
      </c>
      <c r="C1702" t="s">
        <v>288</v>
      </c>
      <c r="D1702">
        <v>164</v>
      </c>
      <c r="E1702" t="s">
        <v>286</v>
      </c>
      <c r="F1702">
        <v>75</v>
      </c>
      <c r="G1702" t="s">
        <v>149</v>
      </c>
      <c r="H1702">
        <v>180</v>
      </c>
    </row>
    <row r="1703" spans="1:8" ht="15.75" customHeight="1" x14ac:dyDescent="0.25">
      <c r="A1703">
        <v>1701</v>
      </c>
      <c r="B1703">
        <v>12</v>
      </c>
      <c r="C1703" t="s">
        <v>288</v>
      </c>
      <c r="D1703">
        <v>164</v>
      </c>
      <c r="E1703" t="s">
        <v>286</v>
      </c>
      <c r="F1703">
        <v>76</v>
      </c>
      <c r="G1703" t="s">
        <v>151</v>
      </c>
      <c r="H1703">
        <v>262</v>
      </c>
    </row>
    <row r="1704" spans="1:8" ht="15.75" customHeight="1" x14ac:dyDescent="0.25">
      <c r="A1704">
        <v>1702</v>
      </c>
      <c r="B1704">
        <v>12</v>
      </c>
      <c r="C1704" t="s">
        <v>288</v>
      </c>
      <c r="D1704">
        <v>164</v>
      </c>
      <c r="E1704" t="s">
        <v>286</v>
      </c>
      <c r="F1704">
        <v>77</v>
      </c>
      <c r="G1704" t="s">
        <v>153</v>
      </c>
      <c r="H1704">
        <v>207</v>
      </c>
    </row>
    <row r="1705" spans="1:8" ht="15.75" customHeight="1" x14ac:dyDescent="0.25">
      <c r="A1705">
        <v>1703</v>
      </c>
      <c r="B1705">
        <v>12</v>
      </c>
      <c r="C1705" t="s">
        <v>288</v>
      </c>
      <c r="D1705">
        <v>164</v>
      </c>
      <c r="E1705" t="s">
        <v>286</v>
      </c>
      <c r="F1705">
        <v>78</v>
      </c>
      <c r="G1705" t="s">
        <v>155</v>
      </c>
      <c r="H1705">
        <v>216</v>
      </c>
    </row>
    <row r="1706" spans="1:8" ht="15.75" customHeight="1" x14ac:dyDescent="0.25">
      <c r="A1706">
        <v>1704</v>
      </c>
      <c r="B1706">
        <v>12</v>
      </c>
      <c r="C1706" t="s">
        <v>288</v>
      </c>
      <c r="D1706">
        <v>164</v>
      </c>
      <c r="E1706" t="s">
        <v>286</v>
      </c>
      <c r="F1706">
        <v>79</v>
      </c>
      <c r="G1706" t="s">
        <v>157</v>
      </c>
      <c r="H1706">
        <v>213</v>
      </c>
    </row>
    <row r="1707" spans="1:8" ht="15.75" customHeight="1" x14ac:dyDescent="0.25">
      <c r="A1707">
        <v>1705</v>
      </c>
      <c r="B1707">
        <v>12</v>
      </c>
      <c r="C1707" t="s">
        <v>288</v>
      </c>
      <c r="D1707">
        <v>164</v>
      </c>
      <c r="E1707" t="s">
        <v>286</v>
      </c>
      <c r="F1707">
        <v>80</v>
      </c>
      <c r="G1707" t="s">
        <v>159</v>
      </c>
      <c r="H1707">
        <v>135</v>
      </c>
    </row>
    <row r="1708" spans="1:8" ht="15.75" customHeight="1" x14ac:dyDescent="0.25">
      <c r="A1708">
        <v>1706</v>
      </c>
      <c r="B1708">
        <v>12</v>
      </c>
      <c r="C1708" t="s">
        <v>288</v>
      </c>
      <c r="D1708">
        <v>164</v>
      </c>
      <c r="E1708" t="s">
        <v>286</v>
      </c>
      <c r="F1708">
        <v>81</v>
      </c>
      <c r="G1708" t="s">
        <v>161</v>
      </c>
      <c r="H1708">
        <v>245</v>
      </c>
    </row>
    <row r="1709" spans="1:8" ht="15.75" customHeight="1" x14ac:dyDescent="0.25">
      <c r="A1709">
        <v>1707</v>
      </c>
      <c r="B1709">
        <v>12</v>
      </c>
      <c r="C1709" t="s">
        <v>288</v>
      </c>
      <c r="D1709">
        <v>164</v>
      </c>
      <c r="E1709" t="s">
        <v>286</v>
      </c>
      <c r="F1709">
        <v>82</v>
      </c>
      <c r="G1709" t="s">
        <v>162</v>
      </c>
      <c r="H1709">
        <v>272</v>
      </c>
    </row>
    <row r="1710" spans="1:8" ht="15.75" customHeight="1" x14ac:dyDescent="0.25">
      <c r="A1710">
        <v>1708</v>
      </c>
      <c r="B1710">
        <v>12</v>
      </c>
      <c r="C1710" t="s">
        <v>288</v>
      </c>
      <c r="D1710">
        <v>164</v>
      </c>
      <c r="E1710" t="s">
        <v>286</v>
      </c>
      <c r="F1710">
        <v>83</v>
      </c>
      <c r="G1710" t="s">
        <v>164</v>
      </c>
      <c r="H1710">
        <v>680</v>
      </c>
    </row>
    <row r="1711" spans="1:8" ht="15.75" customHeight="1" x14ac:dyDescent="0.25">
      <c r="A1711">
        <v>1709</v>
      </c>
      <c r="B1711">
        <v>12</v>
      </c>
      <c r="C1711" t="s">
        <v>288</v>
      </c>
      <c r="D1711">
        <v>164</v>
      </c>
      <c r="E1711" t="s">
        <v>286</v>
      </c>
      <c r="F1711">
        <v>84</v>
      </c>
      <c r="G1711" t="s">
        <v>166</v>
      </c>
      <c r="H1711">
        <v>681</v>
      </c>
    </row>
    <row r="1712" spans="1:8" ht="15.75" customHeight="1" x14ac:dyDescent="0.25">
      <c r="A1712">
        <v>1710</v>
      </c>
      <c r="B1712">
        <v>12</v>
      </c>
      <c r="C1712" t="s">
        <v>288</v>
      </c>
      <c r="D1712">
        <v>164</v>
      </c>
      <c r="E1712" t="s">
        <v>286</v>
      </c>
      <c r="F1712">
        <v>85</v>
      </c>
      <c r="G1712" t="s">
        <v>168</v>
      </c>
      <c r="H1712">
        <v>226</v>
      </c>
    </row>
    <row r="1713" spans="1:8" ht="15.75" customHeight="1" x14ac:dyDescent="0.25">
      <c r="A1713">
        <v>1711</v>
      </c>
      <c r="B1713">
        <v>12</v>
      </c>
      <c r="C1713" t="s">
        <v>288</v>
      </c>
      <c r="D1713">
        <v>164</v>
      </c>
      <c r="E1713" t="s">
        <v>286</v>
      </c>
      <c r="F1713">
        <v>86</v>
      </c>
      <c r="G1713" t="s">
        <v>170</v>
      </c>
      <c r="H1713">
        <v>226</v>
      </c>
    </row>
    <row r="1714" spans="1:8" ht="15.75" customHeight="1" x14ac:dyDescent="0.25">
      <c r="A1714">
        <v>1712</v>
      </c>
      <c r="B1714">
        <v>12</v>
      </c>
      <c r="C1714" t="s">
        <v>288</v>
      </c>
      <c r="D1714">
        <v>164</v>
      </c>
      <c r="E1714" t="s">
        <v>286</v>
      </c>
      <c r="F1714">
        <v>87</v>
      </c>
      <c r="G1714" t="s">
        <v>171</v>
      </c>
      <c r="H1714">
        <v>271</v>
      </c>
    </row>
    <row r="1715" spans="1:8" ht="15.75" customHeight="1" x14ac:dyDescent="0.25">
      <c r="A1715">
        <v>1713</v>
      </c>
      <c r="B1715">
        <v>12</v>
      </c>
      <c r="C1715" t="s">
        <v>288</v>
      </c>
      <c r="D1715">
        <v>164</v>
      </c>
      <c r="E1715" t="s">
        <v>286</v>
      </c>
      <c r="F1715">
        <v>88</v>
      </c>
      <c r="G1715" t="s">
        <v>173</v>
      </c>
      <c r="H1715">
        <v>1234</v>
      </c>
    </row>
    <row r="1716" spans="1:8" ht="15.75" customHeight="1" x14ac:dyDescent="0.25">
      <c r="A1716">
        <v>1714</v>
      </c>
      <c r="B1716">
        <v>12</v>
      </c>
      <c r="C1716" t="s">
        <v>288</v>
      </c>
      <c r="D1716">
        <v>164</v>
      </c>
      <c r="E1716" t="s">
        <v>286</v>
      </c>
      <c r="F1716">
        <v>89</v>
      </c>
      <c r="G1716" t="s">
        <v>175</v>
      </c>
      <c r="H1716">
        <v>1017</v>
      </c>
    </row>
    <row r="1717" spans="1:8" ht="15.75" customHeight="1" x14ac:dyDescent="0.25">
      <c r="A1717">
        <v>1715</v>
      </c>
      <c r="B1717">
        <v>12</v>
      </c>
      <c r="C1717" t="s">
        <v>288</v>
      </c>
      <c r="D1717">
        <v>164</v>
      </c>
      <c r="E1717" t="s">
        <v>286</v>
      </c>
      <c r="F1717">
        <v>90</v>
      </c>
      <c r="G1717" t="s">
        <v>177</v>
      </c>
      <c r="H1717">
        <v>454</v>
      </c>
    </row>
    <row r="1718" spans="1:8" ht="15.75" customHeight="1" x14ac:dyDescent="0.25">
      <c r="A1718">
        <v>1716</v>
      </c>
      <c r="B1718">
        <v>12</v>
      </c>
      <c r="C1718" t="s">
        <v>288</v>
      </c>
      <c r="D1718">
        <v>164</v>
      </c>
      <c r="E1718" t="s">
        <v>286</v>
      </c>
      <c r="F1718">
        <v>91</v>
      </c>
      <c r="G1718" t="s">
        <v>179</v>
      </c>
      <c r="H1718">
        <v>1013</v>
      </c>
    </row>
    <row r="1719" spans="1:8" ht="15.75" customHeight="1" x14ac:dyDescent="0.25">
      <c r="A1719">
        <v>1717</v>
      </c>
      <c r="B1719">
        <v>12</v>
      </c>
      <c r="C1719" t="s">
        <v>288</v>
      </c>
      <c r="D1719">
        <v>164</v>
      </c>
      <c r="E1719" t="s">
        <v>286</v>
      </c>
      <c r="F1719">
        <v>92</v>
      </c>
      <c r="G1719" t="s">
        <v>181</v>
      </c>
      <c r="H1719">
        <v>1234</v>
      </c>
    </row>
    <row r="1720" spans="1:8" ht="15.75" customHeight="1" x14ac:dyDescent="0.25">
      <c r="A1720">
        <v>1718</v>
      </c>
      <c r="B1720">
        <v>12</v>
      </c>
      <c r="C1720" t="s">
        <v>288</v>
      </c>
      <c r="D1720">
        <v>164</v>
      </c>
      <c r="E1720" t="s">
        <v>286</v>
      </c>
      <c r="F1720">
        <v>93</v>
      </c>
      <c r="G1720" t="s">
        <v>183</v>
      </c>
      <c r="H1720">
        <v>1951</v>
      </c>
    </row>
    <row r="1721" spans="1:8" ht="15.75" customHeight="1" x14ac:dyDescent="0.25">
      <c r="A1721">
        <v>1719</v>
      </c>
      <c r="B1721">
        <v>12</v>
      </c>
      <c r="C1721" t="s">
        <v>288</v>
      </c>
      <c r="D1721">
        <v>164</v>
      </c>
      <c r="E1721" t="s">
        <v>286</v>
      </c>
      <c r="F1721">
        <v>94</v>
      </c>
      <c r="G1721" t="s">
        <v>184</v>
      </c>
      <c r="H1721">
        <v>328</v>
      </c>
    </row>
    <row r="1722" spans="1:8" ht="15.75" customHeight="1" x14ac:dyDescent="0.25">
      <c r="A1722">
        <v>1720</v>
      </c>
      <c r="B1722">
        <v>12</v>
      </c>
      <c r="C1722" t="s">
        <v>288</v>
      </c>
      <c r="D1722">
        <v>164</v>
      </c>
      <c r="E1722" t="s">
        <v>286</v>
      </c>
      <c r="F1722">
        <v>95</v>
      </c>
      <c r="G1722" t="s">
        <v>186</v>
      </c>
      <c r="H1722">
        <v>152</v>
      </c>
    </row>
    <row r="1723" spans="1:8" ht="15.75" customHeight="1" x14ac:dyDescent="0.25">
      <c r="A1723">
        <v>1721</v>
      </c>
      <c r="B1723">
        <v>12</v>
      </c>
      <c r="C1723" t="s">
        <v>288</v>
      </c>
      <c r="D1723">
        <v>164</v>
      </c>
      <c r="E1723" t="s">
        <v>286</v>
      </c>
      <c r="F1723">
        <v>96</v>
      </c>
      <c r="G1723" t="s">
        <v>188</v>
      </c>
      <c r="H1723">
        <v>228</v>
      </c>
    </row>
    <row r="1724" spans="1:8" ht="15.75" customHeight="1" x14ac:dyDescent="0.25">
      <c r="A1724">
        <v>1722</v>
      </c>
      <c r="B1724">
        <v>12</v>
      </c>
      <c r="C1724" t="s">
        <v>288</v>
      </c>
      <c r="D1724">
        <v>164</v>
      </c>
      <c r="E1724" t="s">
        <v>286</v>
      </c>
      <c r="F1724">
        <v>97</v>
      </c>
      <c r="G1724" t="s">
        <v>190</v>
      </c>
      <c r="H1724">
        <v>263</v>
      </c>
    </row>
    <row r="1725" spans="1:8" ht="15.75" customHeight="1" x14ac:dyDescent="0.25">
      <c r="A1725">
        <v>1723</v>
      </c>
      <c r="B1725">
        <v>12</v>
      </c>
      <c r="C1725" t="s">
        <v>288</v>
      </c>
      <c r="D1725">
        <v>164</v>
      </c>
      <c r="E1725" t="s">
        <v>286</v>
      </c>
      <c r="F1725">
        <v>98</v>
      </c>
      <c r="G1725" t="s">
        <v>192</v>
      </c>
      <c r="H1725">
        <v>155</v>
      </c>
    </row>
    <row r="1726" spans="1:8" ht="15.75" customHeight="1" x14ac:dyDescent="0.25">
      <c r="A1726">
        <v>1724</v>
      </c>
      <c r="B1726">
        <v>12</v>
      </c>
      <c r="C1726" t="s">
        <v>288</v>
      </c>
      <c r="D1726">
        <v>164</v>
      </c>
      <c r="E1726" t="s">
        <v>286</v>
      </c>
      <c r="F1726">
        <v>99</v>
      </c>
      <c r="G1726" t="s">
        <v>194</v>
      </c>
      <c r="H1726">
        <v>152</v>
      </c>
    </row>
    <row r="1727" spans="1:8" ht="15.75" customHeight="1" x14ac:dyDescent="0.25">
      <c r="A1727">
        <v>1725</v>
      </c>
      <c r="B1727">
        <v>12</v>
      </c>
      <c r="C1727" t="s">
        <v>288</v>
      </c>
      <c r="D1727">
        <v>164</v>
      </c>
      <c r="E1727" t="s">
        <v>286</v>
      </c>
      <c r="F1727">
        <v>100</v>
      </c>
      <c r="G1727" t="s">
        <v>196</v>
      </c>
      <c r="H1727">
        <v>166</v>
      </c>
    </row>
    <row r="1728" spans="1:8" ht="15.75" customHeight="1" x14ac:dyDescent="0.25">
      <c r="A1728">
        <v>1726</v>
      </c>
      <c r="B1728">
        <v>12</v>
      </c>
      <c r="C1728" t="s">
        <v>288</v>
      </c>
      <c r="D1728">
        <v>164</v>
      </c>
      <c r="E1728" t="s">
        <v>286</v>
      </c>
      <c r="F1728">
        <v>101</v>
      </c>
      <c r="G1728" t="s">
        <v>198</v>
      </c>
      <c r="H1728">
        <v>798</v>
      </c>
    </row>
    <row r="1729" spans="1:8" ht="15.75" customHeight="1" x14ac:dyDescent="0.25">
      <c r="A1729">
        <v>1727</v>
      </c>
      <c r="B1729">
        <v>12</v>
      </c>
      <c r="C1729" t="s">
        <v>288</v>
      </c>
      <c r="D1729">
        <v>164</v>
      </c>
      <c r="E1729" t="s">
        <v>286</v>
      </c>
      <c r="F1729">
        <v>102</v>
      </c>
      <c r="G1729" t="s">
        <v>200</v>
      </c>
      <c r="H1729">
        <v>213</v>
      </c>
    </row>
    <row r="1730" spans="1:8" ht="15.75" customHeight="1" x14ac:dyDescent="0.25">
      <c r="A1730">
        <v>1728</v>
      </c>
      <c r="B1730">
        <v>12</v>
      </c>
      <c r="C1730" t="s">
        <v>288</v>
      </c>
      <c r="D1730">
        <v>164</v>
      </c>
      <c r="E1730" t="s">
        <v>286</v>
      </c>
      <c r="F1730">
        <v>103</v>
      </c>
      <c r="G1730" t="s">
        <v>202</v>
      </c>
      <c r="H1730">
        <v>217</v>
      </c>
    </row>
    <row r="1731" spans="1:8" ht="15.75" customHeight="1" x14ac:dyDescent="0.25">
      <c r="A1731">
        <v>1729</v>
      </c>
      <c r="B1731">
        <v>12</v>
      </c>
      <c r="C1731" t="s">
        <v>288</v>
      </c>
      <c r="D1731">
        <v>164</v>
      </c>
      <c r="E1731" t="s">
        <v>286</v>
      </c>
      <c r="F1731">
        <v>106</v>
      </c>
      <c r="G1731" t="s">
        <v>206</v>
      </c>
      <c r="H1731">
        <v>213</v>
      </c>
    </row>
    <row r="1732" spans="1:8" ht="15.75" customHeight="1" x14ac:dyDescent="0.25">
      <c r="A1732">
        <v>1730</v>
      </c>
      <c r="B1732">
        <v>12</v>
      </c>
      <c r="C1732" t="s">
        <v>288</v>
      </c>
      <c r="D1732">
        <v>164</v>
      </c>
      <c r="E1732" t="s">
        <v>286</v>
      </c>
      <c r="F1732">
        <v>107</v>
      </c>
      <c r="G1732" t="s">
        <v>208</v>
      </c>
      <c r="H1732">
        <v>321</v>
      </c>
    </row>
    <row r="1733" spans="1:8" ht="15.75" customHeight="1" x14ac:dyDescent="0.25">
      <c r="A1733">
        <v>1731</v>
      </c>
      <c r="B1733">
        <v>12</v>
      </c>
      <c r="C1733" t="s">
        <v>288</v>
      </c>
      <c r="D1733">
        <v>164</v>
      </c>
      <c r="E1733" t="s">
        <v>286</v>
      </c>
      <c r="F1733">
        <v>108</v>
      </c>
      <c r="G1733" t="s">
        <v>210</v>
      </c>
      <c r="H1733">
        <v>826</v>
      </c>
    </row>
    <row r="1734" spans="1:8" ht="15.75" customHeight="1" x14ac:dyDescent="0.25">
      <c r="A1734">
        <v>1732</v>
      </c>
      <c r="B1734">
        <v>12</v>
      </c>
      <c r="C1734" t="s">
        <v>288</v>
      </c>
      <c r="D1734">
        <v>164</v>
      </c>
      <c r="E1734" t="s">
        <v>286</v>
      </c>
      <c r="F1734">
        <v>110</v>
      </c>
      <c r="G1734" t="s">
        <v>213</v>
      </c>
      <c r="H1734">
        <v>593</v>
      </c>
    </row>
    <row r="1735" spans="1:8" ht="15.75" customHeight="1" x14ac:dyDescent="0.25">
      <c r="A1735">
        <v>1733</v>
      </c>
      <c r="B1735">
        <v>12</v>
      </c>
      <c r="C1735" t="s">
        <v>288</v>
      </c>
      <c r="D1735">
        <v>164</v>
      </c>
      <c r="E1735" t="s">
        <v>286</v>
      </c>
      <c r="F1735">
        <v>111</v>
      </c>
      <c r="G1735" t="s">
        <v>215</v>
      </c>
      <c r="H1735">
        <v>639</v>
      </c>
    </row>
    <row r="1736" spans="1:8" ht="15.75" customHeight="1" x14ac:dyDescent="0.25">
      <c r="A1736">
        <v>1734</v>
      </c>
      <c r="B1736">
        <v>12</v>
      </c>
      <c r="C1736" t="s">
        <v>288</v>
      </c>
      <c r="D1736">
        <v>164</v>
      </c>
      <c r="E1736" t="s">
        <v>286</v>
      </c>
      <c r="F1736">
        <v>112</v>
      </c>
      <c r="G1736" t="s">
        <v>217</v>
      </c>
      <c r="H1736">
        <v>611</v>
      </c>
    </row>
    <row r="1737" spans="1:8" ht="15.75" customHeight="1" x14ac:dyDescent="0.25">
      <c r="A1737">
        <v>1735</v>
      </c>
      <c r="B1737">
        <v>12</v>
      </c>
      <c r="C1737" t="s">
        <v>288</v>
      </c>
      <c r="D1737">
        <v>164</v>
      </c>
      <c r="E1737" t="s">
        <v>286</v>
      </c>
      <c r="F1737">
        <v>113</v>
      </c>
      <c r="G1737" t="s">
        <v>219</v>
      </c>
      <c r="H1737">
        <v>622</v>
      </c>
    </row>
    <row r="1738" spans="1:8" ht="15.75" customHeight="1" x14ac:dyDescent="0.25">
      <c r="A1738">
        <v>1736</v>
      </c>
      <c r="B1738">
        <v>12</v>
      </c>
      <c r="C1738" t="s">
        <v>288</v>
      </c>
      <c r="D1738">
        <v>164</v>
      </c>
      <c r="E1738" t="s">
        <v>286</v>
      </c>
      <c r="F1738">
        <v>114</v>
      </c>
      <c r="G1738" t="s">
        <v>221</v>
      </c>
      <c r="H1738">
        <v>214</v>
      </c>
    </row>
    <row r="1739" spans="1:8" ht="15.75" customHeight="1" x14ac:dyDescent="0.25">
      <c r="A1739">
        <v>1737</v>
      </c>
      <c r="B1739">
        <v>12</v>
      </c>
      <c r="C1739" t="s">
        <v>288</v>
      </c>
      <c r="D1739">
        <v>164</v>
      </c>
      <c r="E1739" t="s">
        <v>286</v>
      </c>
      <c r="F1739">
        <v>116</v>
      </c>
      <c r="G1739" t="s">
        <v>224</v>
      </c>
      <c r="H1739">
        <v>214</v>
      </c>
    </row>
    <row r="1740" spans="1:8" ht="15.75" customHeight="1" x14ac:dyDescent="0.25">
      <c r="A1740">
        <v>1738</v>
      </c>
      <c r="B1740">
        <v>12</v>
      </c>
      <c r="C1740" t="s">
        <v>288</v>
      </c>
      <c r="D1740">
        <v>164</v>
      </c>
      <c r="E1740" t="s">
        <v>286</v>
      </c>
      <c r="F1740">
        <v>117</v>
      </c>
      <c r="G1740" t="s">
        <v>226</v>
      </c>
      <c r="H1740">
        <v>213</v>
      </c>
    </row>
    <row r="1741" spans="1:8" ht="15.75" customHeight="1" x14ac:dyDescent="0.25">
      <c r="A1741">
        <v>1739</v>
      </c>
      <c r="B1741">
        <v>12</v>
      </c>
      <c r="C1741" t="s">
        <v>288</v>
      </c>
      <c r="D1741">
        <v>164</v>
      </c>
      <c r="E1741" t="s">
        <v>286</v>
      </c>
      <c r="F1741">
        <v>118</v>
      </c>
      <c r="G1741" t="s">
        <v>228</v>
      </c>
      <c r="H1741">
        <v>213</v>
      </c>
    </row>
    <row r="1742" spans="1:8" ht="15.75" customHeight="1" x14ac:dyDescent="0.25">
      <c r="A1742">
        <v>1740</v>
      </c>
      <c r="B1742">
        <v>12</v>
      </c>
      <c r="C1742" t="s">
        <v>288</v>
      </c>
      <c r="D1742">
        <v>164</v>
      </c>
      <c r="E1742" t="s">
        <v>286</v>
      </c>
      <c r="F1742">
        <v>119</v>
      </c>
      <c r="G1742" t="s">
        <v>230</v>
      </c>
      <c r="H1742">
        <v>213</v>
      </c>
    </row>
    <row r="1743" spans="1:8" ht="15.75" customHeight="1" x14ac:dyDescent="0.25">
      <c r="A1743">
        <v>1741</v>
      </c>
      <c r="B1743">
        <v>12</v>
      </c>
      <c r="C1743" t="s">
        <v>288</v>
      </c>
      <c r="D1743">
        <v>164</v>
      </c>
      <c r="E1743" t="s">
        <v>286</v>
      </c>
      <c r="F1743">
        <v>120</v>
      </c>
      <c r="G1743" t="s">
        <v>232</v>
      </c>
      <c r="H1743">
        <v>214</v>
      </c>
    </row>
    <row r="1744" spans="1:8" ht="15.75" customHeight="1" x14ac:dyDescent="0.25">
      <c r="A1744">
        <v>1742</v>
      </c>
      <c r="B1744">
        <v>12</v>
      </c>
      <c r="C1744" t="s">
        <v>288</v>
      </c>
      <c r="D1744">
        <v>164</v>
      </c>
      <c r="E1744" t="s">
        <v>286</v>
      </c>
      <c r="F1744">
        <v>121</v>
      </c>
      <c r="G1744" t="s">
        <v>233</v>
      </c>
      <c r="H1744">
        <v>1082</v>
      </c>
    </row>
    <row r="1745" spans="1:8" ht="15.75" customHeight="1" x14ac:dyDescent="0.25">
      <c r="A1745">
        <v>1743</v>
      </c>
      <c r="B1745">
        <v>12</v>
      </c>
      <c r="C1745" t="s">
        <v>288</v>
      </c>
      <c r="D1745">
        <v>164</v>
      </c>
      <c r="E1745" t="s">
        <v>286</v>
      </c>
      <c r="F1745">
        <v>122</v>
      </c>
      <c r="G1745" t="s">
        <v>235</v>
      </c>
      <c r="H1745">
        <v>249</v>
      </c>
    </row>
    <row r="1746" spans="1:8" ht="15.75" customHeight="1" x14ac:dyDescent="0.25">
      <c r="A1746">
        <v>1744</v>
      </c>
      <c r="B1746">
        <v>12</v>
      </c>
      <c r="C1746" t="s">
        <v>288</v>
      </c>
      <c r="D1746">
        <v>164</v>
      </c>
      <c r="E1746" t="s">
        <v>286</v>
      </c>
      <c r="F1746">
        <v>123</v>
      </c>
      <c r="G1746" t="s">
        <v>237</v>
      </c>
      <c r="H1746">
        <v>252</v>
      </c>
    </row>
    <row r="1747" spans="1:8" ht="15.75" customHeight="1" x14ac:dyDescent="0.25">
      <c r="A1747">
        <v>1745</v>
      </c>
      <c r="B1747">
        <v>12</v>
      </c>
      <c r="C1747" t="s">
        <v>288</v>
      </c>
      <c r="D1747">
        <v>164</v>
      </c>
      <c r="E1747" t="s">
        <v>286</v>
      </c>
      <c r="F1747">
        <v>124</v>
      </c>
      <c r="G1747" t="s">
        <v>239</v>
      </c>
      <c r="H1747">
        <v>253</v>
      </c>
    </row>
    <row r="1748" spans="1:8" ht="15.75" customHeight="1" x14ac:dyDescent="0.25">
      <c r="A1748">
        <v>1746</v>
      </c>
      <c r="B1748">
        <v>12</v>
      </c>
      <c r="C1748" t="s">
        <v>288</v>
      </c>
      <c r="D1748">
        <v>164</v>
      </c>
      <c r="E1748" t="s">
        <v>286</v>
      </c>
      <c r="F1748">
        <v>125</v>
      </c>
      <c r="G1748" t="s">
        <v>241</v>
      </c>
      <c r="H1748">
        <v>212</v>
      </c>
    </row>
    <row r="1749" spans="1:8" ht="15.75" customHeight="1" x14ac:dyDescent="0.25">
      <c r="A1749">
        <v>1747</v>
      </c>
      <c r="B1749">
        <v>12</v>
      </c>
      <c r="C1749" t="s">
        <v>288</v>
      </c>
      <c r="D1749">
        <v>164</v>
      </c>
      <c r="E1749" t="s">
        <v>286</v>
      </c>
      <c r="F1749">
        <v>126</v>
      </c>
      <c r="G1749" t="s">
        <v>243</v>
      </c>
      <c r="H1749">
        <v>210</v>
      </c>
    </row>
    <row r="1750" spans="1:8" ht="15.75" customHeight="1" x14ac:dyDescent="0.25">
      <c r="A1750">
        <v>1748</v>
      </c>
      <c r="B1750">
        <v>12</v>
      </c>
      <c r="C1750" t="s">
        <v>288</v>
      </c>
      <c r="D1750">
        <v>164</v>
      </c>
      <c r="E1750" t="s">
        <v>286</v>
      </c>
      <c r="F1750">
        <v>127</v>
      </c>
      <c r="G1750" t="s">
        <v>245</v>
      </c>
      <c r="H1750">
        <v>213</v>
      </c>
    </row>
    <row r="1751" spans="1:8" ht="15.75" customHeight="1" x14ac:dyDescent="0.25">
      <c r="A1751">
        <v>1749</v>
      </c>
      <c r="B1751">
        <v>12</v>
      </c>
      <c r="C1751" t="s">
        <v>288</v>
      </c>
      <c r="D1751">
        <v>164</v>
      </c>
      <c r="E1751" t="s">
        <v>286</v>
      </c>
      <c r="F1751">
        <v>128</v>
      </c>
      <c r="G1751" t="s">
        <v>247</v>
      </c>
      <c r="H1751">
        <v>211</v>
      </c>
    </row>
    <row r="1752" spans="1:8" ht="15.75" customHeight="1" x14ac:dyDescent="0.25">
      <c r="A1752">
        <v>1750</v>
      </c>
      <c r="B1752">
        <v>12</v>
      </c>
      <c r="C1752" t="s">
        <v>288</v>
      </c>
      <c r="D1752">
        <v>164</v>
      </c>
      <c r="E1752" t="s">
        <v>286</v>
      </c>
      <c r="F1752">
        <v>129</v>
      </c>
      <c r="G1752" t="s">
        <v>249</v>
      </c>
      <c r="H1752">
        <v>230</v>
      </c>
    </row>
    <row r="1753" spans="1:8" ht="15.75" customHeight="1" x14ac:dyDescent="0.25">
      <c r="A1753">
        <v>1751</v>
      </c>
      <c r="B1753">
        <v>12</v>
      </c>
      <c r="C1753" t="s">
        <v>288</v>
      </c>
      <c r="D1753">
        <v>164</v>
      </c>
      <c r="E1753" t="s">
        <v>286</v>
      </c>
      <c r="F1753">
        <v>130</v>
      </c>
      <c r="G1753" t="s">
        <v>251</v>
      </c>
      <c r="H1753">
        <v>220</v>
      </c>
    </row>
    <row r="1754" spans="1:8" ht="15.75" customHeight="1" x14ac:dyDescent="0.25">
      <c r="A1754">
        <v>1752</v>
      </c>
      <c r="B1754">
        <v>12</v>
      </c>
      <c r="C1754" t="s">
        <v>288</v>
      </c>
      <c r="D1754">
        <v>164</v>
      </c>
      <c r="E1754" t="s">
        <v>286</v>
      </c>
      <c r="F1754">
        <v>131</v>
      </c>
      <c r="G1754" t="s">
        <v>253</v>
      </c>
      <c r="H1754">
        <v>180</v>
      </c>
    </row>
    <row r="1755" spans="1:8" ht="15.75" customHeight="1" x14ac:dyDescent="0.25">
      <c r="A1755">
        <v>1753</v>
      </c>
      <c r="B1755">
        <v>12</v>
      </c>
      <c r="C1755" t="s">
        <v>288</v>
      </c>
      <c r="D1755">
        <v>164</v>
      </c>
      <c r="E1755" t="s">
        <v>286</v>
      </c>
      <c r="F1755">
        <v>132</v>
      </c>
      <c r="G1755" t="s">
        <v>328</v>
      </c>
      <c r="H1755">
        <v>184</v>
      </c>
    </row>
    <row r="1756" spans="1:8" ht="15.75" customHeight="1" x14ac:dyDescent="0.25">
      <c r="A1756">
        <v>1754</v>
      </c>
      <c r="B1756">
        <v>12</v>
      </c>
      <c r="C1756" t="s">
        <v>288</v>
      </c>
      <c r="D1756">
        <v>164</v>
      </c>
      <c r="E1756" t="s">
        <v>286</v>
      </c>
      <c r="F1756">
        <v>133</v>
      </c>
      <c r="G1756" t="s">
        <v>330</v>
      </c>
      <c r="H1756">
        <v>184</v>
      </c>
    </row>
    <row r="1757" spans="1:8" ht="15.75" customHeight="1" x14ac:dyDescent="0.25">
      <c r="A1757">
        <v>1755</v>
      </c>
      <c r="B1757">
        <v>12</v>
      </c>
      <c r="C1757" t="s">
        <v>288</v>
      </c>
      <c r="D1757">
        <v>164</v>
      </c>
      <c r="E1757" t="s">
        <v>286</v>
      </c>
      <c r="F1757">
        <v>134</v>
      </c>
      <c r="G1757" t="s">
        <v>332</v>
      </c>
      <c r="H1757">
        <v>372</v>
      </c>
    </row>
    <row r="1758" spans="1:8" ht="15.75" customHeight="1" x14ac:dyDescent="0.25">
      <c r="A1758">
        <v>1756</v>
      </c>
      <c r="B1758">
        <v>12</v>
      </c>
      <c r="C1758" t="s">
        <v>288</v>
      </c>
      <c r="D1758">
        <v>164</v>
      </c>
      <c r="E1758" t="s">
        <v>286</v>
      </c>
      <c r="F1758">
        <v>135</v>
      </c>
      <c r="G1758" t="s">
        <v>334</v>
      </c>
      <c r="H1758">
        <v>372</v>
      </c>
    </row>
    <row r="1759" spans="1:8" ht="15.75" customHeight="1" x14ac:dyDescent="0.25">
      <c r="A1759">
        <v>1757</v>
      </c>
      <c r="B1759">
        <v>12</v>
      </c>
      <c r="C1759" t="s">
        <v>288</v>
      </c>
      <c r="D1759">
        <v>164</v>
      </c>
      <c r="E1759" t="s">
        <v>286</v>
      </c>
      <c r="F1759">
        <v>136</v>
      </c>
      <c r="G1759" t="s">
        <v>336</v>
      </c>
      <c r="H1759">
        <v>334</v>
      </c>
    </row>
    <row r="1760" spans="1:8" ht="15.75" customHeight="1" x14ac:dyDescent="0.25">
      <c r="A1760">
        <v>1758</v>
      </c>
      <c r="B1760">
        <v>12</v>
      </c>
      <c r="C1760" t="s">
        <v>288</v>
      </c>
      <c r="D1760">
        <v>164</v>
      </c>
      <c r="E1760" t="s">
        <v>286</v>
      </c>
      <c r="F1760">
        <v>137</v>
      </c>
      <c r="G1760" t="s">
        <v>338</v>
      </c>
      <c r="H1760">
        <v>335</v>
      </c>
    </row>
    <row r="1761" spans="1:8" ht="15.75" customHeight="1" x14ac:dyDescent="0.25">
      <c r="A1761">
        <v>1759</v>
      </c>
      <c r="B1761">
        <v>12</v>
      </c>
      <c r="C1761" t="s">
        <v>288</v>
      </c>
      <c r="D1761">
        <v>164</v>
      </c>
      <c r="E1761" t="s">
        <v>286</v>
      </c>
      <c r="F1761">
        <v>138</v>
      </c>
      <c r="G1761" t="s">
        <v>340</v>
      </c>
      <c r="H1761">
        <v>329</v>
      </c>
    </row>
    <row r="1762" spans="1:8" ht="15.75" customHeight="1" x14ac:dyDescent="0.25">
      <c r="A1762">
        <v>1760</v>
      </c>
      <c r="B1762">
        <v>12</v>
      </c>
      <c r="C1762" t="s">
        <v>288</v>
      </c>
      <c r="D1762">
        <v>164</v>
      </c>
      <c r="E1762" t="s">
        <v>286</v>
      </c>
      <c r="F1762">
        <v>139</v>
      </c>
      <c r="G1762" t="s">
        <v>342</v>
      </c>
      <c r="H1762">
        <v>272</v>
      </c>
    </row>
    <row r="1763" spans="1:8" ht="15.75" customHeight="1" x14ac:dyDescent="0.25">
      <c r="A1763">
        <v>1761</v>
      </c>
      <c r="B1763">
        <v>12</v>
      </c>
      <c r="C1763" t="s">
        <v>288</v>
      </c>
      <c r="D1763">
        <v>164</v>
      </c>
      <c r="E1763" t="s">
        <v>286</v>
      </c>
      <c r="F1763">
        <v>140</v>
      </c>
      <c r="G1763" t="s">
        <v>344</v>
      </c>
      <c r="H1763">
        <v>271</v>
      </c>
    </row>
    <row r="1764" spans="1:8" ht="15.75" customHeight="1" x14ac:dyDescent="0.25">
      <c r="A1764">
        <v>1762</v>
      </c>
      <c r="B1764">
        <v>12</v>
      </c>
      <c r="C1764" t="s">
        <v>288</v>
      </c>
      <c r="D1764">
        <v>164</v>
      </c>
      <c r="E1764" t="s">
        <v>286</v>
      </c>
      <c r="F1764">
        <v>141</v>
      </c>
      <c r="G1764" t="s">
        <v>346</v>
      </c>
      <c r="H1764">
        <v>1082</v>
      </c>
    </row>
    <row r="1765" spans="1:8" ht="15.75" customHeight="1" x14ac:dyDescent="0.25">
      <c r="A1765">
        <v>1763</v>
      </c>
      <c r="B1765">
        <v>12</v>
      </c>
      <c r="C1765" t="s">
        <v>288</v>
      </c>
      <c r="D1765">
        <v>164</v>
      </c>
      <c r="E1765" t="s">
        <v>286</v>
      </c>
      <c r="F1765">
        <v>142</v>
      </c>
      <c r="G1765" t="s">
        <v>222</v>
      </c>
      <c r="H1765">
        <v>405</v>
      </c>
    </row>
    <row r="1766" spans="1:8" ht="15.75" customHeight="1" x14ac:dyDescent="0.25">
      <c r="A1766">
        <v>1764</v>
      </c>
      <c r="B1766">
        <v>12</v>
      </c>
      <c r="C1766" t="s">
        <v>288</v>
      </c>
      <c r="D1766">
        <v>164</v>
      </c>
      <c r="E1766" t="s">
        <v>286</v>
      </c>
      <c r="F1766">
        <v>143</v>
      </c>
      <c r="G1766" t="s">
        <v>349</v>
      </c>
      <c r="H1766">
        <v>405</v>
      </c>
    </row>
    <row r="1767" spans="1:8" ht="15.75" customHeight="1" x14ac:dyDescent="0.25">
      <c r="A1767">
        <v>1765</v>
      </c>
      <c r="B1767">
        <v>12</v>
      </c>
      <c r="C1767" t="s">
        <v>288</v>
      </c>
      <c r="D1767">
        <v>164</v>
      </c>
      <c r="E1767" t="s">
        <v>286</v>
      </c>
      <c r="F1767">
        <v>144</v>
      </c>
      <c r="G1767" t="s">
        <v>351</v>
      </c>
      <c r="H1767">
        <v>405</v>
      </c>
    </row>
    <row r="1768" spans="1:8" ht="15.75" customHeight="1" x14ac:dyDescent="0.25">
      <c r="A1768">
        <v>1766</v>
      </c>
      <c r="B1768">
        <v>12</v>
      </c>
      <c r="C1768" t="s">
        <v>288</v>
      </c>
      <c r="D1768">
        <v>164</v>
      </c>
      <c r="E1768" t="s">
        <v>286</v>
      </c>
      <c r="F1768">
        <v>145</v>
      </c>
      <c r="G1768" t="s">
        <v>353</v>
      </c>
      <c r="H1768">
        <v>405</v>
      </c>
    </row>
    <row r="1769" spans="1:8" ht="15.75" customHeight="1" x14ac:dyDescent="0.25">
      <c r="A1769">
        <v>1767</v>
      </c>
      <c r="B1769">
        <v>12</v>
      </c>
      <c r="C1769" t="s">
        <v>288</v>
      </c>
      <c r="D1769">
        <v>164</v>
      </c>
      <c r="E1769" t="s">
        <v>286</v>
      </c>
      <c r="F1769">
        <v>146</v>
      </c>
      <c r="G1769" t="s">
        <v>211</v>
      </c>
      <c r="H1769">
        <v>368</v>
      </c>
    </row>
    <row r="1770" spans="1:8" ht="15.75" customHeight="1" x14ac:dyDescent="0.25">
      <c r="A1770">
        <v>1768</v>
      </c>
      <c r="B1770">
        <v>12</v>
      </c>
      <c r="C1770" t="s">
        <v>288</v>
      </c>
      <c r="D1770">
        <v>164</v>
      </c>
      <c r="E1770" t="s">
        <v>286</v>
      </c>
      <c r="F1770">
        <v>147</v>
      </c>
      <c r="G1770" t="s">
        <v>356</v>
      </c>
      <c r="H1770">
        <v>369</v>
      </c>
    </row>
    <row r="1771" spans="1:8" ht="15.75" customHeight="1" x14ac:dyDescent="0.25">
      <c r="A1771">
        <v>1769</v>
      </c>
      <c r="B1771">
        <v>12</v>
      </c>
      <c r="C1771" t="s">
        <v>288</v>
      </c>
      <c r="D1771">
        <v>164</v>
      </c>
      <c r="E1771" t="s">
        <v>286</v>
      </c>
      <c r="F1771">
        <v>148</v>
      </c>
      <c r="G1771" t="s">
        <v>358</v>
      </c>
      <c r="H1771">
        <v>369</v>
      </c>
    </row>
    <row r="1772" spans="1:8" ht="15.75" customHeight="1" x14ac:dyDescent="0.25">
      <c r="A1772">
        <v>1770</v>
      </c>
      <c r="B1772">
        <v>12</v>
      </c>
      <c r="C1772" t="s">
        <v>288</v>
      </c>
      <c r="D1772">
        <v>164</v>
      </c>
      <c r="E1772" t="s">
        <v>286</v>
      </c>
      <c r="F1772">
        <v>149</v>
      </c>
      <c r="G1772" t="s">
        <v>204</v>
      </c>
      <c r="H1772">
        <v>431</v>
      </c>
    </row>
    <row r="1773" spans="1:8" ht="15.75" customHeight="1" x14ac:dyDescent="0.25">
      <c r="A1773">
        <v>1771</v>
      </c>
      <c r="B1773">
        <v>12</v>
      </c>
      <c r="C1773" t="s">
        <v>288</v>
      </c>
      <c r="D1773">
        <v>164</v>
      </c>
      <c r="E1773" t="s">
        <v>286</v>
      </c>
      <c r="F1773">
        <v>150</v>
      </c>
      <c r="G1773" t="s">
        <v>361</v>
      </c>
      <c r="H1773">
        <v>431</v>
      </c>
    </row>
    <row r="1774" spans="1:8" ht="15.75" customHeight="1" x14ac:dyDescent="0.25">
      <c r="A1774">
        <v>1772</v>
      </c>
      <c r="B1774">
        <v>12</v>
      </c>
      <c r="C1774" t="s">
        <v>288</v>
      </c>
      <c r="D1774">
        <v>164</v>
      </c>
      <c r="E1774" t="s">
        <v>286</v>
      </c>
      <c r="F1774">
        <v>151</v>
      </c>
      <c r="G1774" t="s">
        <v>363</v>
      </c>
      <c r="H1774">
        <v>431</v>
      </c>
    </row>
    <row r="1775" spans="1:8" ht="15.75" customHeight="1" x14ac:dyDescent="0.25">
      <c r="A1775">
        <v>1773</v>
      </c>
      <c r="B1775">
        <v>12</v>
      </c>
      <c r="C1775" t="s">
        <v>288</v>
      </c>
      <c r="D1775">
        <v>164</v>
      </c>
      <c r="E1775" t="s">
        <v>286</v>
      </c>
      <c r="F1775">
        <v>152</v>
      </c>
      <c r="G1775" t="s">
        <v>203</v>
      </c>
      <c r="H1775">
        <v>370</v>
      </c>
    </row>
    <row r="1776" spans="1:8" ht="15.75" customHeight="1" x14ac:dyDescent="0.25">
      <c r="A1776">
        <v>1774</v>
      </c>
      <c r="B1776">
        <v>12</v>
      </c>
      <c r="C1776" t="s">
        <v>288</v>
      </c>
      <c r="D1776">
        <v>164</v>
      </c>
      <c r="E1776" t="s">
        <v>286</v>
      </c>
      <c r="F1776">
        <v>153</v>
      </c>
      <c r="G1776" t="s">
        <v>366</v>
      </c>
      <c r="H1776">
        <v>370</v>
      </c>
    </row>
    <row r="1777" spans="1:8" ht="15.75" customHeight="1" x14ac:dyDescent="0.25">
      <c r="A1777">
        <v>1775</v>
      </c>
      <c r="B1777">
        <v>12</v>
      </c>
      <c r="C1777" t="s">
        <v>288</v>
      </c>
      <c r="D1777">
        <v>164</v>
      </c>
      <c r="E1777" t="s">
        <v>286</v>
      </c>
      <c r="F1777">
        <v>154</v>
      </c>
      <c r="G1777" t="s">
        <v>368</v>
      </c>
      <c r="H1777">
        <v>370</v>
      </c>
    </row>
  </sheetData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52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defaultColWidth="14.453125" defaultRowHeight="15.75" customHeight="1" x14ac:dyDescent="0.25"/>
  <cols>
    <col min="1" max="1" width="24" customWidth="1"/>
    <col min="2" max="13" width="3.6328125" customWidth="1"/>
    <col min="14" max="28" width="3.7265625" customWidth="1"/>
  </cols>
  <sheetData>
    <row r="1" spans="1:28" s="23" customFormat="1" ht="15.75" customHeight="1" x14ac:dyDescent="0.25">
      <c r="B1" s="26">
        <f>A1+COUNTIF(intersection_raw!$B:$B,matrix_intersection!B$3)+1</f>
        <v>149</v>
      </c>
      <c r="C1" s="26">
        <f>B1+COUNTIF(intersection_raw!$B:$B,matrix_intersection!C$3)</f>
        <v>297</v>
      </c>
      <c r="D1" s="26">
        <f>C1+COUNTIF(intersection_raw!$B:$B,matrix_intersection!D$3)</f>
        <v>445</v>
      </c>
      <c r="E1" s="26">
        <f>D1+COUNTIF(intersection_raw!$B:$B,matrix_intersection!E$3)</f>
        <v>593</v>
      </c>
      <c r="F1" s="26">
        <f>E1+COUNTIF(intersection_raw!$B:$B,matrix_intersection!F$3)</f>
        <v>741</v>
      </c>
      <c r="G1" s="26">
        <f>F1+COUNTIF(intersection_raw!$B:$B,matrix_intersection!G$3)</f>
        <v>889</v>
      </c>
      <c r="H1" s="26">
        <f>G1+COUNTIF(intersection_raw!$B:$B,matrix_intersection!H$3)</f>
        <v>1037</v>
      </c>
      <c r="I1" s="26">
        <f>H1+COUNTIF(intersection_raw!$B:$B,matrix_intersection!I$3)</f>
        <v>1185</v>
      </c>
      <c r="J1" s="26">
        <f>I1+COUNTIF(intersection_raw!$B:$B,matrix_intersection!J$3)</f>
        <v>1333</v>
      </c>
      <c r="K1" s="26">
        <f>J1+COUNTIF(intersection_raw!$B:$B,matrix_intersection!K$3)</f>
        <v>1481</v>
      </c>
      <c r="L1" s="26">
        <f>K1+COUNTIF(intersection_raw!$B:$B,matrix_intersection!L$3)</f>
        <v>1629</v>
      </c>
      <c r="M1" s="26">
        <f>L1+COUNTIF(intersection_raw!$B:$B,matrix_intersection!M$3)</f>
        <v>1777</v>
      </c>
    </row>
    <row r="2" spans="1:28" ht="15.75" customHeight="1" x14ac:dyDescent="0.25">
      <c r="B2" s="25" t="str">
        <f>CONCATENATE("intersection_raw!F2:F", B1)</f>
        <v>intersection_raw!F2:F149</v>
      </c>
      <c r="C2" s="25" t="str">
        <f>CONCATENATE("intersection_raw!f", B1+1,":F", C1)</f>
        <v>intersection_raw!f150:F297</v>
      </c>
      <c r="D2" s="25" t="str">
        <f t="shared" ref="D2:K2" si="0">CONCATENATE("intersection_raw!f", C1+1,":F", D1)</f>
        <v>intersection_raw!f298:F445</v>
      </c>
      <c r="E2" s="25" t="str">
        <f t="shared" si="0"/>
        <v>intersection_raw!f446:F593</v>
      </c>
      <c r="F2" s="25" t="str">
        <f t="shared" si="0"/>
        <v>intersection_raw!f594:F741</v>
      </c>
      <c r="G2" s="25" t="str">
        <f t="shared" si="0"/>
        <v>intersection_raw!f742:F889</v>
      </c>
      <c r="H2" s="25" t="str">
        <f t="shared" si="0"/>
        <v>intersection_raw!f890:F1037</v>
      </c>
      <c r="I2" s="25" t="str">
        <f t="shared" si="0"/>
        <v>intersection_raw!f1038:F1185</v>
      </c>
      <c r="J2" s="25" t="str">
        <f t="shared" si="0"/>
        <v>intersection_raw!f1186:F1333</v>
      </c>
      <c r="K2" s="25" t="str">
        <f>CONCATENATE("intersection_raw!f", J1+1,":F", K1)</f>
        <v>intersection_raw!f1334:F1481</v>
      </c>
      <c r="L2" s="25" t="str">
        <f>CONCATENATE("intersection_raw!f", K1+1,":F", L1)</f>
        <v>intersection_raw!f1482:F1629</v>
      </c>
      <c r="M2" s="25" t="str">
        <f>CONCATENATE("intersection_raw!f", L1+1,":F", M1)</f>
        <v>intersection_raw!f1630:F1777</v>
      </c>
    </row>
    <row r="3" spans="1:28" ht="15.75" customHeight="1" x14ac:dyDescent="0.25">
      <c r="A3" s="1" t="s">
        <v>289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28" ht="15.75" customHeight="1" x14ac:dyDescent="0.55000000000000004">
      <c r="A4" s="1">
        <f>living_houses_raw!B2</f>
        <v>0</v>
      </c>
      <c r="B4" s="6">
        <f t="shared" ref="B4:M19" ca="1" si="1">IFERROR(IF(VLOOKUP($A4,INDIRECT(B$2),1,FALSE) &gt; -1, 1, 0),0)</f>
        <v>1</v>
      </c>
      <c r="C4" s="6">
        <f t="shared" ca="1" si="1"/>
        <v>1</v>
      </c>
      <c r="D4" s="6">
        <f t="shared" ca="1" si="1"/>
        <v>1</v>
      </c>
      <c r="E4" s="6">
        <f t="shared" ca="1" si="1"/>
        <v>1</v>
      </c>
      <c r="F4" s="6">
        <f t="shared" ca="1" si="1"/>
        <v>1</v>
      </c>
      <c r="G4" s="6">
        <f t="shared" ca="1" si="1"/>
        <v>1</v>
      </c>
      <c r="H4" s="6">
        <f t="shared" ca="1" si="1"/>
        <v>1</v>
      </c>
      <c r="I4" s="6">
        <f t="shared" ca="1" si="1"/>
        <v>1</v>
      </c>
      <c r="J4" s="6">
        <f t="shared" ca="1" si="1"/>
        <v>1</v>
      </c>
      <c r="K4" s="6">
        <f ca="1">IFERROR(IF(VLOOKUP($A4,INDIRECT(K$2),1,FALSE) &gt; -1, 1, 0),0)</f>
        <v>1</v>
      </c>
      <c r="L4" s="6">
        <f t="shared" ca="1" si="1"/>
        <v>1</v>
      </c>
      <c r="M4" s="6">
        <f t="shared" ca="1" si="1"/>
        <v>1</v>
      </c>
      <c r="O4" s="24"/>
    </row>
    <row r="5" spans="1:28" ht="15.75" customHeight="1" x14ac:dyDescent="0.55000000000000004">
      <c r="A5" s="1">
        <f>living_houses_raw!B3</f>
        <v>1</v>
      </c>
      <c r="B5" s="6">
        <f t="shared" ca="1" si="1"/>
        <v>1</v>
      </c>
      <c r="C5" s="6">
        <f t="shared" ca="1" si="1"/>
        <v>1</v>
      </c>
      <c r="D5" s="6">
        <f t="shared" ca="1" si="1"/>
        <v>1</v>
      </c>
      <c r="E5" s="6">
        <f t="shared" ca="1" si="1"/>
        <v>1</v>
      </c>
      <c r="F5" s="6">
        <f t="shared" ca="1" si="1"/>
        <v>1</v>
      </c>
      <c r="G5" s="6">
        <f t="shared" ca="1" si="1"/>
        <v>1</v>
      </c>
      <c r="H5" s="6">
        <f t="shared" ca="1" si="1"/>
        <v>1</v>
      </c>
      <c r="I5" s="6">
        <f t="shared" ca="1" si="1"/>
        <v>1</v>
      </c>
      <c r="J5" s="6">
        <f t="shared" ca="1" si="1"/>
        <v>1</v>
      </c>
      <c r="K5" s="6">
        <f t="shared" ca="1" si="1"/>
        <v>1</v>
      </c>
      <c r="L5" s="6">
        <f t="shared" ca="1" si="1"/>
        <v>1</v>
      </c>
      <c r="M5" s="6">
        <f t="shared" ca="1" si="1"/>
        <v>1</v>
      </c>
      <c r="O5" s="24"/>
    </row>
    <row r="6" spans="1:28" ht="15.75" customHeight="1" x14ac:dyDescent="0.55000000000000004">
      <c r="A6" s="1">
        <f>living_houses_raw!B4</f>
        <v>2</v>
      </c>
      <c r="B6" s="6">
        <f t="shared" ca="1" si="1"/>
        <v>1</v>
      </c>
      <c r="C6" s="6">
        <f t="shared" ca="1" si="1"/>
        <v>1</v>
      </c>
      <c r="D6" s="6">
        <f t="shared" ca="1" si="1"/>
        <v>1</v>
      </c>
      <c r="E6" s="6">
        <f t="shared" ca="1" si="1"/>
        <v>1</v>
      </c>
      <c r="F6" s="6">
        <f t="shared" ca="1" si="1"/>
        <v>1</v>
      </c>
      <c r="G6" s="6">
        <f t="shared" ca="1" si="1"/>
        <v>1</v>
      </c>
      <c r="H6" s="6">
        <f t="shared" ca="1" si="1"/>
        <v>1</v>
      </c>
      <c r="I6" s="6">
        <f t="shared" ca="1" si="1"/>
        <v>1</v>
      </c>
      <c r="J6" s="6">
        <f t="shared" ca="1" si="1"/>
        <v>1</v>
      </c>
      <c r="K6" s="6">
        <f t="shared" ca="1" si="1"/>
        <v>1</v>
      </c>
      <c r="L6" s="6">
        <f t="shared" ca="1" si="1"/>
        <v>1</v>
      </c>
      <c r="M6" s="6">
        <f t="shared" ca="1" si="1"/>
        <v>1</v>
      </c>
      <c r="O6" s="24"/>
      <c r="W6" s="5"/>
    </row>
    <row r="7" spans="1:28" ht="15.75" customHeight="1" x14ac:dyDescent="0.55000000000000004">
      <c r="A7" s="1">
        <f>living_houses_raw!B5</f>
        <v>3</v>
      </c>
      <c r="B7" s="6">
        <f t="shared" ca="1" si="1"/>
        <v>1</v>
      </c>
      <c r="C7" s="6">
        <f t="shared" ca="1" si="1"/>
        <v>1</v>
      </c>
      <c r="D7" s="6">
        <f t="shared" ca="1" si="1"/>
        <v>1</v>
      </c>
      <c r="E7" s="6">
        <f t="shared" ca="1" si="1"/>
        <v>1</v>
      </c>
      <c r="F7" s="6">
        <f t="shared" ca="1" si="1"/>
        <v>1</v>
      </c>
      <c r="G7" s="6">
        <f t="shared" ca="1" si="1"/>
        <v>1</v>
      </c>
      <c r="H7" s="6">
        <f t="shared" ca="1" si="1"/>
        <v>1</v>
      </c>
      <c r="I7" s="6">
        <f t="shared" ca="1" si="1"/>
        <v>1</v>
      </c>
      <c r="J7" s="6">
        <f t="shared" ca="1" si="1"/>
        <v>1</v>
      </c>
      <c r="K7" s="6">
        <f t="shared" ca="1" si="1"/>
        <v>1</v>
      </c>
      <c r="L7" s="6">
        <f t="shared" ca="1" si="1"/>
        <v>1</v>
      </c>
      <c r="M7" s="6">
        <f t="shared" ca="1" si="1"/>
        <v>1</v>
      </c>
      <c r="O7" s="24"/>
      <c r="W7" s="5"/>
    </row>
    <row r="8" spans="1:28" ht="15.75" customHeight="1" x14ac:dyDescent="0.55000000000000004">
      <c r="A8" s="1">
        <f>living_houses_raw!B6</f>
        <v>4</v>
      </c>
      <c r="B8" s="6">
        <f t="shared" ca="1" si="1"/>
        <v>1</v>
      </c>
      <c r="C8" s="6">
        <f t="shared" ca="1" si="1"/>
        <v>1</v>
      </c>
      <c r="D8" s="6">
        <f t="shared" ca="1" si="1"/>
        <v>1</v>
      </c>
      <c r="E8" s="6">
        <f t="shared" ca="1" si="1"/>
        <v>1</v>
      </c>
      <c r="F8" s="6">
        <f t="shared" ca="1" si="1"/>
        <v>1</v>
      </c>
      <c r="G8" s="6">
        <f t="shared" ca="1" si="1"/>
        <v>1</v>
      </c>
      <c r="H8" s="6">
        <f t="shared" ca="1" si="1"/>
        <v>1</v>
      </c>
      <c r="I8" s="6">
        <f t="shared" ca="1" si="1"/>
        <v>1</v>
      </c>
      <c r="J8" s="6">
        <f t="shared" ca="1" si="1"/>
        <v>1</v>
      </c>
      <c r="K8" s="6">
        <f t="shared" ca="1" si="1"/>
        <v>1</v>
      </c>
      <c r="L8" s="6">
        <f t="shared" ca="1" si="1"/>
        <v>1</v>
      </c>
      <c r="M8" s="6">
        <f t="shared" ca="1" si="1"/>
        <v>1</v>
      </c>
      <c r="O8" s="24"/>
      <c r="P8" s="6"/>
      <c r="S8" s="5"/>
      <c r="W8" s="5"/>
    </row>
    <row r="9" spans="1:28" ht="15.75" customHeight="1" x14ac:dyDescent="0.55000000000000004">
      <c r="A9" s="1">
        <f>living_houses_raw!B7</f>
        <v>5</v>
      </c>
      <c r="B9" s="6">
        <f t="shared" ca="1" si="1"/>
        <v>1</v>
      </c>
      <c r="C9" s="6">
        <f t="shared" ca="1" si="1"/>
        <v>1</v>
      </c>
      <c r="D9" s="6">
        <f t="shared" ca="1" si="1"/>
        <v>1</v>
      </c>
      <c r="E9" s="6">
        <f t="shared" ca="1" si="1"/>
        <v>1</v>
      </c>
      <c r="F9" s="6">
        <f t="shared" ca="1" si="1"/>
        <v>1</v>
      </c>
      <c r="G9" s="6">
        <f t="shared" ca="1" si="1"/>
        <v>1</v>
      </c>
      <c r="H9" s="6">
        <f t="shared" ca="1" si="1"/>
        <v>1</v>
      </c>
      <c r="I9" s="6">
        <f t="shared" ca="1" si="1"/>
        <v>1</v>
      </c>
      <c r="J9" s="6">
        <f t="shared" ca="1" si="1"/>
        <v>1</v>
      </c>
      <c r="K9" s="6">
        <f t="shared" ca="1" si="1"/>
        <v>1</v>
      </c>
      <c r="L9" s="6">
        <f t="shared" ca="1" si="1"/>
        <v>1</v>
      </c>
      <c r="M9" s="6">
        <f t="shared" ca="1" si="1"/>
        <v>1</v>
      </c>
      <c r="O9" s="24"/>
      <c r="S9" s="5"/>
      <c r="Z9" s="5"/>
      <c r="AA9" s="7"/>
      <c r="AB9" s="7"/>
    </row>
    <row r="10" spans="1:28" ht="15.75" customHeight="1" x14ac:dyDescent="0.55000000000000004">
      <c r="A10" s="1">
        <f>living_houses_raw!B8</f>
        <v>6</v>
      </c>
      <c r="B10" s="6">
        <f t="shared" ca="1" si="1"/>
        <v>1</v>
      </c>
      <c r="C10" s="6">
        <f t="shared" ca="1" si="1"/>
        <v>1</v>
      </c>
      <c r="D10" s="6">
        <f t="shared" ca="1" si="1"/>
        <v>1</v>
      </c>
      <c r="E10" s="6">
        <f t="shared" ca="1" si="1"/>
        <v>1</v>
      </c>
      <c r="F10" s="6">
        <f t="shared" ca="1" si="1"/>
        <v>1</v>
      </c>
      <c r="G10" s="6">
        <f t="shared" ca="1" si="1"/>
        <v>1</v>
      </c>
      <c r="H10" s="6">
        <f t="shared" ca="1" si="1"/>
        <v>1</v>
      </c>
      <c r="I10" s="6">
        <f t="shared" ca="1" si="1"/>
        <v>1</v>
      </c>
      <c r="J10" s="6">
        <f t="shared" ca="1" si="1"/>
        <v>1</v>
      </c>
      <c r="K10" s="6">
        <f t="shared" ca="1" si="1"/>
        <v>1</v>
      </c>
      <c r="L10" s="6">
        <f t="shared" ca="1" si="1"/>
        <v>1</v>
      </c>
      <c r="M10" s="6">
        <f t="shared" ca="1" si="1"/>
        <v>1</v>
      </c>
      <c r="O10" s="24"/>
      <c r="S10" s="5"/>
      <c r="Z10" s="7"/>
      <c r="AA10" s="7"/>
      <c r="AB10" s="7"/>
    </row>
    <row r="11" spans="1:28" ht="15.75" customHeight="1" x14ac:dyDescent="0.55000000000000004">
      <c r="A11" s="1">
        <f>living_houses_raw!B9</f>
        <v>7</v>
      </c>
      <c r="B11" s="6">
        <f t="shared" ca="1" si="1"/>
        <v>1</v>
      </c>
      <c r="C11" s="6">
        <f t="shared" ca="1" si="1"/>
        <v>1</v>
      </c>
      <c r="D11" s="6">
        <f t="shared" ca="1" si="1"/>
        <v>1</v>
      </c>
      <c r="E11" s="6">
        <f t="shared" ca="1" si="1"/>
        <v>1</v>
      </c>
      <c r="F11" s="6">
        <f t="shared" ca="1" si="1"/>
        <v>1</v>
      </c>
      <c r="G11" s="6">
        <f t="shared" ca="1" si="1"/>
        <v>1</v>
      </c>
      <c r="H11" s="6">
        <f t="shared" ca="1" si="1"/>
        <v>1</v>
      </c>
      <c r="I11" s="6">
        <f t="shared" ca="1" si="1"/>
        <v>1</v>
      </c>
      <c r="J11" s="6">
        <f t="shared" ca="1" si="1"/>
        <v>1</v>
      </c>
      <c r="K11" s="6">
        <f t="shared" ca="1" si="1"/>
        <v>1</v>
      </c>
      <c r="L11" s="6">
        <f t="shared" ca="1" si="1"/>
        <v>1</v>
      </c>
      <c r="M11" s="6">
        <f t="shared" ca="1" si="1"/>
        <v>1</v>
      </c>
      <c r="O11" s="24"/>
      <c r="S11" s="5"/>
      <c r="Z11" s="7"/>
      <c r="AA11" s="7"/>
      <c r="AB11" s="7"/>
    </row>
    <row r="12" spans="1:28" ht="15.75" customHeight="1" x14ac:dyDescent="0.55000000000000004">
      <c r="A12" s="1">
        <f>living_houses_raw!B10</f>
        <v>8</v>
      </c>
      <c r="B12" s="6">
        <f t="shared" ca="1" si="1"/>
        <v>1</v>
      </c>
      <c r="C12" s="6">
        <f t="shared" ca="1" si="1"/>
        <v>1</v>
      </c>
      <c r="D12" s="6">
        <f t="shared" ca="1" si="1"/>
        <v>1</v>
      </c>
      <c r="E12" s="6">
        <f t="shared" ca="1" si="1"/>
        <v>1</v>
      </c>
      <c r="F12" s="6">
        <f t="shared" ca="1" si="1"/>
        <v>1</v>
      </c>
      <c r="G12" s="6">
        <f t="shared" ca="1" si="1"/>
        <v>1</v>
      </c>
      <c r="H12" s="6">
        <f t="shared" ca="1" si="1"/>
        <v>1</v>
      </c>
      <c r="I12" s="6">
        <f t="shared" ca="1" si="1"/>
        <v>1</v>
      </c>
      <c r="J12" s="6">
        <f t="shared" ca="1" si="1"/>
        <v>1</v>
      </c>
      <c r="K12" s="6">
        <f t="shared" ca="1" si="1"/>
        <v>1</v>
      </c>
      <c r="L12" s="6">
        <f t="shared" ca="1" si="1"/>
        <v>1</v>
      </c>
      <c r="M12" s="6">
        <f t="shared" ca="1" si="1"/>
        <v>1</v>
      </c>
      <c r="O12" s="24"/>
      <c r="S12" s="5"/>
      <c r="Z12" s="7"/>
      <c r="AA12" s="7"/>
      <c r="AB12" s="7"/>
    </row>
    <row r="13" spans="1:28" ht="15.75" customHeight="1" x14ac:dyDescent="0.55000000000000004">
      <c r="A13" s="1">
        <f>living_houses_raw!B11</f>
        <v>9</v>
      </c>
      <c r="B13" s="6">
        <f t="shared" ca="1" si="1"/>
        <v>1</v>
      </c>
      <c r="C13" s="6">
        <f t="shared" ca="1" si="1"/>
        <v>1</v>
      </c>
      <c r="D13" s="6">
        <f t="shared" ca="1" si="1"/>
        <v>1</v>
      </c>
      <c r="E13" s="6">
        <f t="shared" ca="1" si="1"/>
        <v>1</v>
      </c>
      <c r="F13" s="6">
        <f t="shared" ca="1" si="1"/>
        <v>1</v>
      </c>
      <c r="G13" s="6">
        <f t="shared" ca="1" si="1"/>
        <v>1</v>
      </c>
      <c r="H13" s="6">
        <f t="shared" ca="1" si="1"/>
        <v>1</v>
      </c>
      <c r="I13" s="6">
        <f t="shared" ca="1" si="1"/>
        <v>1</v>
      </c>
      <c r="J13" s="6">
        <f t="shared" ca="1" si="1"/>
        <v>1</v>
      </c>
      <c r="K13" s="6">
        <f t="shared" ca="1" si="1"/>
        <v>1</v>
      </c>
      <c r="L13" s="6">
        <f t="shared" ca="1" si="1"/>
        <v>1</v>
      </c>
      <c r="M13" s="6">
        <f t="shared" ca="1" si="1"/>
        <v>1</v>
      </c>
      <c r="O13" s="24"/>
      <c r="S13" s="5"/>
      <c r="Z13" s="7"/>
      <c r="AA13" s="7"/>
      <c r="AB13" s="7"/>
    </row>
    <row r="14" spans="1:28" ht="15.75" customHeight="1" x14ac:dyDescent="0.55000000000000004">
      <c r="A14" s="1">
        <f>living_houses_raw!B12</f>
        <v>10</v>
      </c>
      <c r="B14" s="6">
        <f t="shared" ca="1" si="1"/>
        <v>1</v>
      </c>
      <c r="C14" s="6">
        <f t="shared" ca="1" si="1"/>
        <v>1</v>
      </c>
      <c r="D14" s="6">
        <f t="shared" ca="1" si="1"/>
        <v>1</v>
      </c>
      <c r="E14" s="6">
        <f t="shared" ca="1" si="1"/>
        <v>1</v>
      </c>
      <c r="F14" s="6">
        <f t="shared" ca="1" si="1"/>
        <v>1</v>
      </c>
      <c r="G14" s="6">
        <f t="shared" ca="1" si="1"/>
        <v>1</v>
      </c>
      <c r="H14" s="6">
        <f t="shared" ca="1" si="1"/>
        <v>1</v>
      </c>
      <c r="I14" s="6">
        <f t="shared" ca="1" si="1"/>
        <v>1</v>
      </c>
      <c r="J14" s="6">
        <f t="shared" ca="1" si="1"/>
        <v>1</v>
      </c>
      <c r="K14" s="6">
        <f t="shared" ca="1" si="1"/>
        <v>1</v>
      </c>
      <c r="L14" s="6">
        <f t="shared" ca="1" si="1"/>
        <v>1</v>
      </c>
      <c r="M14" s="6">
        <f t="shared" ca="1" si="1"/>
        <v>1</v>
      </c>
      <c r="O14" s="24"/>
      <c r="S14" s="5"/>
      <c r="Z14" s="7"/>
      <c r="AA14" s="7"/>
      <c r="AB14" s="7"/>
    </row>
    <row r="15" spans="1:28" ht="15.75" customHeight="1" x14ac:dyDescent="0.55000000000000004">
      <c r="A15" s="1">
        <f>living_houses_raw!B13</f>
        <v>11</v>
      </c>
      <c r="B15" s="6">
        <f t="shared" ca="1" si="1"/>
        <v>1</v>
      </c>
      <c r="C15" s="6">
        <f t="shared" ca="1" si="1"/>
        <v>1</v>
      </c>
      <c r="D15" s="6">
        <f t="shared" ca="1" si="1"/>
        <v>1</v>
      </c>
      <c r="E15" s="6">
        <f t="shared" ca="1" si="1"/>
        <v>1</v>
      </c>
      <c r="F15" s="6">
        <f t="shared" ca="1" si="1"/>
        <v>1</v>
      </c>
      <c r="G15" s="6">
        <f t="shared" ca="1" si="1"/>
        <v>1</v>
      </c>
      <c r="H15" s="6">
        <f t="shared" ca="1" si="1"/>
        <v>1</v>
      </c>
      <c r="I15" s="6">
        <f t="shared" ca="1" si="1"/>
        <v>1</v>
      </c>
      <c r="J15" s="6">
        <f t="shared" ca="1" si="1"/>
        <v>1</v>
      </c>
      <c r="K15" s="6">
        <f t="shared" ca="1" si="1"/>
        <v>1</v>
      </c>
      <c r="L15" s="6">
        <f t="shared" ca="1" si="1"/>
        <v>1</v>
      </c>
      <c r="M15" s="6">
        <f t="shared" ca="1" si="1"/>
        <v>1</v>
      </c>
      <c r="O15" s="24"/>
      <c r="S15" s="5"/>
      <c r="Z15" s="7"/>
      <c r="AA15" s="7"/>
      <c r="AB15" s="7"/>
    </row>
    <row r="16" spans="1:28" ht="15.75" customHeight="1" x14ac:dyDescent="0.55000000000000004">
      <c r="A16" s="1">
        <f>living_houses_raw!B14</f>
        <v>12</v>
      </c>
      <c r="B16" s="6">
        <f t="shared" ca="1" si="1"/>
        <v>1</v>
      </c>
      <c r="C16" s="6">
        <f t="shared" ca="1" si="1"/>
        <v>1</v>
      </c>
      <c r="D16" s="6">
        <f t="shared" ca="1" si="1"/>
        <v>1</v>
      </c>
      <c r="E16" s="6">
        <f t="shared" ca="1" si="1"/>
        <v>1</v>
      </c>
      <c r="F16" s="6">
        <f t="shared" ca="1" si="1"/>
        <v>1</v>
      </c>
      <c r="G16" s="6">
        <f t="shared" ca="1" si="1"/>
        <v>1</v>
      </c>
      <c r="H16" s="6">
        <f t="shared" ca="1" si="1"/>
        <v>1</v>
      </c>
      <c r="I16" s="6">
        <f t="shared" ca="1" si="1"/>
        <v>1</v>
      </c>
      <c r="J16" s="6">
        <f t="shared" ca="1" si="1"/>
        <v>1</v>
      </c>
      <c r="K16" s="6">
        <f t="shared" ca="1" si="1"/>
        <v>1</v>
      </c>
      <c r="L16" s="6">
        <f t="shared" ca="1" si="1"/>
        <v>1</v>
      </c>
      <c r="M16" s="6">
        <f t="shared" ca="1" si="1"/>
        <v>1</v>
      </c>
      <c r="O16" s="24"/>
      <c r="S16" s="5"/>
      <c r="Z16" s="7"/>
      <c r="AA16" s="5"/>
      <c r="AB16" s="5"/>
    </row>
    <row r="17" spans="1:28" ht="15.75" customHeight="1" x14ac:dyDescent="0.55000000000000004">
      <c r="A17" s="1">
        <f>living_houses_raw!B15</f>
        <v>13</v>
      </c>
      <c r="B17" s="6">
        <f t="shared" ca="1" si="1"/>
        <v>1</v>
      </c>
      <c r="C17" s="6">
        <f t="shared" ca="1" si="1"/>
        <v>1</v>
      </c>
      <c r="D17" s="6">
        <f t="shared" ca="1" si="1"/>
        <v>1</v>
      </c>
      <c r="E17" s="6">
        <f t="shared" ca="1" si="1"/>
        <v>1</v>
      </c>
      <c r="F17" s="6">
        <f t="shared" ca="1" si="1"/>
        <v>1</v>
      </c>
      <c r="G17" s="6">
        <f t="shared" ca="1" si="1"/>
        <v>1</v>
      </c>
      <c r="H17" s="6">
        <f t="shared" ca="1" si="1"/>
        <v>1</v>
      </c>
      <c r="I17" s="6">
        <f t="shared" ca="1" si="1"/>
        <v>1</v>
      </c>
      <c r="J17" s="6">
        <f t="shared" ca="1" si="1"/>
        <v>1</v>
      </c>
      <c r="K17" s="6">
        <f t="shared" ca="1" si="1"/>
        <v>1</v>
      </c>
      <c r="L17" s="6">
        <f t="shared" ca="1" si="1"/>
        <v>1</v>
      </c>
      <c r="M17" s="6">
        <f t="shared" ca="1" si="1"/>
        <v>1</v>
      </c>
      <c r="O17" s="24"/>
      <c r="S17" s="7"/>
      <c r="Z17" s="7"/>
      <c r="AA17" s="5"/>
      <c r="AB17" s="5"/>
    </row>
    <row r="18" spans="1:28" ht="15.75" customHeight="1" x14ac:dyDescent="0.55000000000000004">
      <c r="A18" s="1">
        <f>living_houses_raw!B16</f>
        <v>14</v>
      </c>
      <c r="B18" s="6">
        <f t="shared" ca="1" si="1"/>
        <v>1</v>
      </c>
      <c r="C18" s="6">
        <f t="shared" ca="1" si="1"/>
        <v>1</v>
      </c>
      <c r="D18" s="6">
        <f t="shared" ca="1" si="1"/>
        <v>1</v>
      </c>
      <c r="E18" s="6">
        <f t="shared" ca="1" si="1"/>
        <v>1</v>
      </c>
      <c r="F18" s="6">
        <f t="shared" ca="1" si="1"/>
        <v>1</v>
      </c>
      <c r="G18" s="6">
        <f t="shared" ca="1" si="1"/>
        <v>1</v>
      </c>
      <c r="H18" s="6">
        <f t="shared" ca="1" si="1"/>
        <v>1</v>
      </c>
      <c r="I18" s="6">
        <f t="shared" ca="1" si="1"/>
        <v>1</v>
      </c>
      <c r="J18" s="6">
        <f t="shared" ca="1" si="1"/>
        <v>1</v>
      </c>
      <c r="K18" s="6">
        <f t="shared" ca="1" si="1"/>
        <v>1</v>
      </c>
      <c r="L18" s="6">
        <f t="shared" ca="1" si="1"/>
        <v>1</v>
      </c>
      <c r="M18" s="6">
        <f t="shared" ca="1" si="1"/>
        <v>1</v>
      </c>
      <c r="O18" s="24"/>
      <c r="S18" s="5"/>
      <c r="Z18" s="5"/>
      <c r="AA18" s="5"/>
      <c r="AB18" s="5"/>
    </row>
    <row r="19" spans="1:28" ht="15.75" customHeight="1" x14ac:dyDescent="0.55000000000000004">
      <c r="A19" s="1">
        <f>living_houses_raw!B17</f>
        <v>15</v>
      </c>
      <c r="B19" s="6">
        <f t="shared" ca="1" si="1"/>
        <v>1</v>
      </c>
      <c r="C19" s="6">
        <f t="shared" ca="1" si="1"/>
        <v>1</v>
      </c>
      <c r="D19" s="6">
        <f t="shared" ca="1" si="1"/>
        <v>1</v>
      </c>
      <c r="E19" s="6">
        <f t="shared" ca="1" si="1"/>
        <v>1</v>
      </c>
      <c r="F19" s="6">
        <f t="shared" ca="1" si="1"/>
        <v>1</v>
      </c>
      <c r="G19" s="6">
        <f t="shared" ca="1" si="1"/>
        <v>1</v>
      </c>
      <c r="H19" s="6">
        <f t="shared" ca="1" si="1"/>
        <v>1</v>
      </c>
      <c r="I19" s="6">
        <f t="shared" ca="1" si="1"/>
        <v>1</v>
      </c>
      <c r="J19" s="6">
        <f t="shared" ca="1" si="1"/>
        <v>1</v>
      </c>
      <c r="K19" s="6">
        <f t="shared" ca="1" si="1"/>
        <v>1</v>
      </c>
      <c r="L19" s="6">
        <f t="shared" ca="1" si="1"/>
        <v>1</v>
      </c>
      <c r="M19" s="6">
        <f t="shared" ca="1" si="1"/>
        <v>1</v>
      </c>
      <c r="O19" s="24"/>
      <c r="S19" s="5"/>
      <c r="Z19" s="5"/>
      <c r="AA19" s="5"/>
      <c r="AB19" s="5"/>
    </row>
    <row r="20" spans="1:28" ht="15.75" customHeight="1" x14ac:dyDescent="0.55000000000000004">
      <c r="A20" s="1">
        <f>living_houses_raw!B18</f>
        <v>16</v>
      </c>
      <c r="B20" s="6">
        <f t="shared" ref="B20:M83" ca="1" si="2">IFERROR(IF(VLOOKUP($A20,INDIRECT(B$2),1,FALSE) &gt; -1, 1, 0),0)</f>
        <v>1</v>
      </c>
      <c r="C20" s="6">
        <f t="shared" ca="1" si="2"/>
        <v>1</v>
      </c>
      <c r="D20" s="6">
        <f t="shared" ca="1" si="2"/>
        <v>1</v>
      </c>
      <c r="E20" s="6">
        <f t="shared" ca="1" si="2"/>
        <v>1</v>
      </c>
      <c r="F20" s="6">
        <f t="shared" ca="1" si="2"/>
        <v>1</v>
      </c>
      <c r="G20" s="6">
        <f t="shared" ca="1" si="2"/>
        <v>1</v>
      </c>
      <c r="H20" s="6">
        <f t="shared" ca="1" si="2"/>
        <v>1</v>
      </c>
      <c r="I20" s="6">
        <f t="shared" ca="1" si="2"/>
        <v>1</v>
      </c>
      <c r="J20" s="6">
        <f t="shared" ca="1" si="2"/>
        <v>1</v>
      </c>
      <c r="K20" s="6">
        <f t="shared" ca="1" si="2"/>
        <v>1</v>
      </c>
      <c r="L20" s="6">
        <f t="shared" ref="L20:L83" ca="1" si="3">IFERROR(IF(VLOOKUP($A20,INDIRECT(L$2),1,FALSE) &gt; -1, 1, 0),0)</f>
        <v>1</v>
      </c>
      <c r="M20" s="6">
        <f t="shared" ca="1" si="2"/>
        <v>1</v>
      </c>
      <c r="O20" s="24"/>
      <c r="S20" s="5"/>
      <c r="Z20" s="5"/>
      <c r="AA20" s="5"/>
      <c r="AB20" s="5"/>
    </row>
    <row r="21" spans="1:28" ht="15.75" customHeight="1" x14ac:dyDescent="0.55000000000000004">
      <c r="A21" s="1">
        <f>living_houses_raw!B19</f>
        <v>17</v>
      </c>
      <c r="B21" s="6">
        <f t="shared" ca="1" si="2"/>
        <v>1</v>
      </c>
      <c r="C21" s="6">
        <f t="shared" ca="1" si="2"/>
        <v>1</v>
      </c>
      <c r="D21" s="6">
        <f t="shared" ca="1" si="2"/>
        <v>1</v>
      </c>
      <c r="E21" s="6">
        <f t="shared" ca="1" si="2"/>
        <v>1</v>
      </c>
      <c r="F21" s="6">
        <f t="shared" ca="1" si="2"/>
        <v>1</v>
      </c>
      <c r="G21" s="6">
        <f t="shared" ca="1" si="2"/>
        <v>1</v>
      </c>
      <c r="H21" s="6">
        <f t="shared" ca="1" si="2"/>
        <v>1</v>
      </c>
      <c r="I21" s="6">
        <f t="shared" ca="1" si="2"/>
        <v>1</v>
      </c>
      <c r="J21" s="6">
        <f t="shared" ca="1" si="2"/>
        <v>1</v>
      </c>
      <c r="K21" s="6">
        <f t="shared" ca="1" si="2"/>
        <v>1</v>
      </c>
      <c r="L21" s="6">
        <f t="shared" ca="1" si="3"/>
        <v>1</v>
      </c>
      <c r="M21" s="6">
        <f t="shared" ca="1" si="2"/>
        <v>1</v>
      </c>
      <c r="O21" s="24"/>
      <c r="S21" s="5"/>
      <c r="Z21" s="7"/>
      <c r="AA21" s="7"/>
      <c r="AB21" s="7"/>
    </row>
    <row r="22" spans="1:28" ht="16.5" x14ac:dyDescent="0.55000000000000004">
      <c r="A22" s="1">
        <f>living_houses_raw!B20</f>
        <v>18</v>
      </c>
      <c r="B22" s="6">
        <f t="shared" ca="1" si="2"/>
        <v>1</v>
      </c>
      <c r="C22" s="6">
        <f t="shared" ca="1" si="2"/>
        <v>1</v>
      </c>
      <c r="D22" s="6">
        <f t="shared" ca="1" si="2"/>
        <v>1</v>
      </c>
      <c r="E22" s="6">
        <f t="shared" ca="1" si="2"/>
        <v>1</v>
      </c>
      <c r="F22" s="6">
        <f t="shared" ca="1" si="2"/>
        <v>1</v>
      </c>
      <c r="G22" s="6">
        <f t="shared" ca="1" si="2"/>
        <v>1</v>
      </c>
      <c r="H22" s="6">
        <f t="shared" ca="1" si="2"/>
        <v>1</v>
      </c>
      <c r="I22" s="6">
        <f t="shared" ca="1" si="2"/>
        <v>1</v>
      </c>
      <c r="J22" s="6">
        <f t="shared" ca="1" si="2"/>
        <v>1</v>
      </c>
      <c r="K22" s="6">
        <f t="shared" ca="1" si="2"/>
        <v>1</v>
      </c>
      <c r="L22" s="6">
        <f t="shared" ca="1" si="3"/>
        <v>1</v>
      </c>
      <c r="M22" s="6">
        <f t="shared" ca="1" si="2"/>
        <v>1</v>
      </c>
      <c r="O22" s="24"/>
      <c r="S22" s="5"/>
      <c r="Z22" s="7"/>
      <c r="AA22" s="5"/>
      <c r="AB22" s="5"/>
    </row>
    <row r="23" spans="1:28" ht="16.5" x14ac:dyDescent="0.55000000000000004">
      <c r="A23" s="1">
        <f>living_houses_raw!B21</f>
        <v>19</v>
      </c>
      <c r="B23" s="6">
        <f t="shared" ca="1" si="2"/>
        <v>1</v>
      </c>
      <c r="C23" s="6">
        <f t="shared" ca="1" si="2"/>
        <v>1</v>
      </c>
      <c r="D23" s="6">
        <f t="shared" ca="1" si="2"/>
        <v>1</v>
      </c>
      <c r="E23" s="6">
        <f t="shared" ca="1" si="2"/>
        <v>1</v>
      </c>
      <c r="F23" s="6">
        <f t="shared" ca="1" si="2"/>
        <v>1</v>
      </c>
      <c r="G23" s="6">
        <f t="shared" ca="1" si="2"/>
        <v>1</v>
      </c>
      <c r="H23" s="6">
        <f t="shared" ca="1" si="2"/>
        <v>1</v>
      </c>
      <c r="I23" s="6">
        <f t="shared" ca="1" si="2"/>
        <v>1</v>
      </c>
      <c r="J23" s="6">
        <f t="shared" ca="1" si="2"/>
        <v>1</v>
      </c>
      <c r="K23" s="6">
        <f t="shared" ca="1" si="2"/>
        <v>1</v>
      </c>
      <c r="L23" s="6">
        <f t="shared" ca="1" si="3"/>
        <v>1</v>
      </c>
      <c r="M23" s="6">
        <f t="shared" ca="1" si="2"/>
        <v>1</v>
      </c>
      <c r="O23" s="24"/>
      <c r="S23" s="5"/>
      <c r="Z23" s="7"/>
      <c r="AA23" s="7"/>
      <c r="AB23" s="7"/>
    </row>
    <row r="24" spans="1:28" ht="16.5" x14ac:dyDescent="0.55000000000000004">
      <c r="A24" s="1">
        <f>living_houses_raw!B22</f>
        <v>20</v>
      </c>
      <c r="B24" s="6">
        <f t="shared" ca="1" si="2"/>
        <v>1</v>
      </c>
      <c r="C24" s="6">
        <f t="shared" ca="1" si="2"/>
        <v>1</v>
      </c>
      <c r="D24" s="6">
        <f t="shared" ca="1" si="2"/>
        <v>1</v>
      </c>
      <c r="E24" s="6">
        <f t="shared" ca="1" si="2"/>
        <v>1</v>
      </c>
      <c r="F24" s="6">
        <f t="shared" ca="1" si="2"/>
        <v>1</v>
      </c>
      <c r="G24" s="6">
        <f t="shared" ca="1" si="2"/>
        <v>1</v>
      </c>
      <c r="H24" s="6">
        <f t="shared" ca="1" si="2"/>
        <v>1</v>
      </c>
      <c r="I24" s="6">
        <f t="shared" ca="1" si="2"/>
        <v>1</v>
      </c>
      <c r="J24" s="6">
        <f t="shared" ca="1" si="2"/>
        <v>1</v>
      </c>
      <c r="K24" s="6">
        <f t="shared" ca="1" si="2"/>
        <v>1</v>
      </c>
      <c r="L24" s="6">
        <f t="shared" ca="1" si="3"/>
        <v>1</v>
      </c>
      <c r="M24" s="6">
        <f t="shared" ca="1" si="2"/>
        <v>1</v>
      </c>
      <c r="O24" s="24"/>
      <c r="S24" s="5"/>
      <c r="Z24" s="5"/>
      <c r="AA24" s="7"/>
      <c r="AB24" s="7"/>
    </row>
    <row r="25" spans="1:28" ht="16.5" x14ac:dyDescent="0.55000000000000004">
      <c r="A25" s="1">
        <f>living_houses_raw!B23</f>
        <v>21</v>
      </c>
      <c r="B25" s="6">
        <f t="shared" ca="1" si="2"/>
        <v>1</v>
      </c>
      <c r="C25" s="6">
        <f t="shared" ca="1" si="2"/>
        <v>1</v>
      </c>
      <c r="D25" s="6">
        <f t="shared" ca="1" si="2"/>
        <v>1</v>
      </c>
      <c r="E25" s="6">
        <f t="shared" ca="1" si="2"/>
        <v>1</v>
      </c>
      <c r="F25" s="6">
        <f t="shared" ca="1" si="2"/>
        <v>1</v>
      </c>
      <c r="G25" s="6">
        <f t="shared" ca="1" si="2"/>
        <v>1</v>
      </c>
      <c r="H25" s="6">
        <f t="shared" ca="1" si="2"/>
        <v>1</v>
      </c>
      <c r="I25" s="6">
        <f t="shared" ca="1" si="2"/>
        <v>1</v>
      </c>
      <c r="J25" s="6">
        <f t="shared" ca="1" si="2"/>
        <v>1</v>
      </c>
      <c r="K25" s="6">
        <f t="shared" ca="1" si="2"/>
        <v>1</v>
      </c>
      <c r="L25" s="6">
        <f t="shared" ca="1" si="3"/>
        <v>1</v>
      </c>
      <c r="M25" s="6">
        <f t="shared" ca="1" si="2"/>
        <v>1</v>
      </c>
      <c r="O25" s="24"/>
      <c r="S25" s="5"/>
      <c r="Z25" s="7"/>
      <c r="AA25" s="5"/>
      <c r="AB25" s="5"/>
    </row>
    <row r="26" spans="1:28" ht="16.5" x14ac:dyDescent="0.55000000000000004">
      <c r="A26" s="1">
        <f>living_houses_raw!B24</f>
        <v>22</v>
      </c>
      <c r="B26" s="6">
        <f t="shared" ca="1" si="2"/>
        <v>1</v>
      </c>
      <c r="C26" s="6">
        <f t="shared" ca="1" si="2"/>
        <v>1</v>
      </c>
      <c r="D26" s="6">
        <f t="shared" ca="1" si="2"/>
        <v>1</v>
      </c>
      <c r="E26" s="6">
        <f t="shared" ca="1" si="2"/>
        <v>1</v>
      </c>
      <c r="F26" s="6">
        <f t="shared" ca="1" si="2"/>
        <v>1</v>
      </c>
      <c r="G26" s="6">
        <f t="shared" ca="1" si="2"/>
        <v>1</v>
      </c>
      <c r="H26" s="6">
        <f t="shared" ca="1" si="2"/>
        <v>1</v>
      </c>
      <c r="I26" s="6">
        <f t="shared" ca="1" si="2"/>
        <v>1</v>
      </c>
      <c r="J26" s="6">
        <f t="shared" ca="1" si="2"/>
        <v>1</v>
      </c>
      <c r="K26" s="6">
        <f t="shared" ca="1" si="2"/>
        <v>1</v>
      </c>
      <c r="L26" s="6">
        <f t="shared" ca="1" si="3"/>
        <v>1</v>
      </c>
      <c r="M26" s="6">
        <f t="shared" ca="1" si="2"/>
        <v>1</v>
      </c>
      <c r="O26" s="24"/>
      <c r="S26" s="5"/>
      <c r="Z26" s="7"/>
      <c r="AA26" s="5"/>
      <c r="AB26" s="5"/>
    </row>
    <row r="27" spans="1:28" ht="16.5" x14ac:dyDescent="0.55000000000000004">
      <c r="A27" s="1">
        <f>living_houses_raw!B25</f>
        <v>23</v>
      </c>
      <c r="B27" s="6">
        <f t="shared" ca="1" si="2"/>
        <v>1</v>
      </c>
      <c r="C27" s="6">
        <f t="shared" ca="1" si="2"/>
        <v>1</v>
      </c>
      <c r="D27" s="6">
        <f t="shared" ca="1" si="2"/>
        <v>1</v>
      </c>
      <c r="E27" s="6">
        <f t="shared" ca="1" si="2"/>
        <v>1</v>
      </c>
      <c r="F27" s="6">
        <f t="shared" ca="1" si="2"/>
        <v>1</v>
      </c>
      <c r="G27" s="6">
        <f t="shared" ca="1" si="2"/>
        <v>1</v>
      </c>
      <c r="H27" s="6">
        <f t="shared" ca="1" si="2"/>
        <v>1</v>
      </c>
      <c r="I27" s="6">
        <f t="shared" ca="1" si="2"/>
        <v>1</v>
      </c>
      <c r="J27" s="6">
        <f t="shared" ca="1" si="2"/>
        <v>1</v>
      </c>
      <c r="K27" s="6">
        <f t="shared" ca="1" si="2"/>
        <v>1</v>
      </c>
      <c r="L27" s="6">
        <f t="shared" ca="1" si="3"/>
        <v>1</v>
      </c>
      <c r="M27" s="6">
        <f t="shared" ca="1" si="2"/>
        <v>1</v>
      </c>
      <c r="O27" s="24"/>
      <c r="S27" s="5"/>
      <c r="Z27" s="7"/>
      <c r="AA27" s="7"/>
      <c r="AB27" s="7"/>
    </row>
    <row r="28" spans="1:28" ht="16.5" x14ac:dyDescent="0.55000000000000004">
      <c r="A28" s="1">
        <f>living_houses_raw!B26</f>
        <v>24</v>
      </c>
      <c r="B28" s="6">
        <f t="shared" ca="1" si="2"/>
        <v>1</v>
      </c>
      <c r="C28" s="6">
        <f t="shared" ca="1" si="2"/>
        <v>1</v>
      </c>
      <c r="D28" s="6">
        <f t="shared" ca="1" si="2"/>
        <v>1</v>
      </c>
      <c r="E28" s="6">
        <f t="shared" ca="1" si="2"/>
        <v>1</v>
      </c>
      <c r="F28" s="6">
        <f t="shared" ca="1" si="2"/>
        <v>1</v>
      </c>
      <c r="G28" s="6">
        <f t="shared" ca="1" si="2"/>
        <v>1</v>
      </c>
      <c r="H28" s="6">
        <f t="shared" ca="1" si="2"/>
        <v>1</v>
      </c>
      <c r="I28" s="6">
        <f t="shared" ca="1" si="2"/>
        <v>1</v>
      </c>
      <c r="J28" s="6">
        <f t="shared" ca="1" si="2"/>
        <v>1</v>
      </c>
      <c r="K28" s="6">
        <f t="shared" ca="1" si="2"/>
        <v>1</v>
      </c>
      <c r="L28" s="6">
        <f t="shared" ca="1" si="3"/>
        <v>1</v>
      </c>
      <c r="M28" s="6">
        <f t="shared" ca="1" si="2"/>
        <v>1</v>
      </c>
      <c r="O28" s="24"/>
      <c r="S28" s="5"/>
      <c r="Z28" s="5"/>
      <c r="AA28" s="5"/>
      <c r="AB28" s="5"/>
    </row>
    <row r="29" spans="1:28" ht="16.5" x14ac:dyDescent="0.55000000000000004">
      <c r="A29" s="1">
        <f>living_houses_raw!B27</f>
        <v>25</v>
      </c>
      <c r="B29" s="6">
        <f t="shared" ca="1" si="2"/>
        <v>1</v>
      </c>
      <c r="C29" s="6">
        <f t="shared" ca="1" si="2"/>
        <v>1</v>
      </c>
      <c r="D29" s="6">
        <f t="shared" ca="1" si="2"/>
        <v>1</v>
      </c>
      <c r="E29" s="6">
        <f t="shared" ca="1" si="2"/>
        <v>1</v>
      </c>
      <c r="F29" s="6">
        <f t="shared" ca="1" si="2"/>
        <v>1</v>
      </c>
      <c r="G29" s="6">
        <f t="shared" ca="1" si="2"/>
        <v>1</v>
      </c>
      <c r="H29" s="6">
        <f t="shared" ca="1" si="2"/>
        <v>1</v>
      </c>
      <c r="I29" s="6">
        <f t="shared" ca="1" si="2"/>
        <v>1</v>
      </c>
      <c r="J29" s="6">
        <f t="shared" ca="1" si="2"/>
        <v>1</v>
      </c>
      <c r="K29" s="6">
        <f t="shared" ca="1" si="2"/>
        <v>1</v>
      </c>
      <c r="L29" s="6">
        <f t="shared" ca="1" si="3"/>
        <v>1</v>
      </c>
      <c r="M29" s="6">
        <f t="shared" ca="1" si="2"/>
        <v>1</v>
      </c>
      <c r="O29" s="24"/>
      <c r="S29" s="5"/>
      <c r="Z29" s="5"/>
      <c r="AA29" s="5"/>
      <c r="AB29" s="5"/>
    </row>
    <row r="30" spans="1:28" ht="16.5" x14ac:dyDescent="0.55000000000000004">
      <c r="A30" s="1">
        <f>living_houses_raw!B28</f>
        <v>26</v>
      </c>
      <c r="B30" s="6">
        <f t="shared" ca="1" si="2"/>
        <v>1</v>
      </c>
      <c r="C30" s="6">
        <f t="shared" ca="1" si="2"/>
        <v>1</v>
      </c>
      <c r="D30" s="6">
        <f t="shared" ca="1" si="2"/>
        <v>1</v>
      </c>
      <c r="E30" s="6">
        <f t="shared" ca="1" si="2"/>
        <v>1</v>
      </c>
      <c r="F30" s="6">
        <f t="shared" ca="1" si="2"/>
        <v>1</v>
      </c>
      <c r="G30" s="6">
        <f t="shared" ca="1" si="2"/>
        <v>1</v>
      </c>
      <c r="H30" s="6">
        <f t="shared" ca="1" si="2"/>
        <v>1</v>
      </c>
      <c r="I30" s="6">
        <f t="shared" ca="1" si="2"/>
        <v>1</v>
      </c>
      <c r="J30" s="6">
        <f t="shared" ca="1" si="2"/>
        <v>1</v>
      </c>
      <c r="K30" s="6">
        <f t="shared" ca="1" si="2"/>
        <v>1</v>
      </c>
      <c r="L30" s="6">
        <f t="shared" ca="1" si="3"/>
        <v>1</v>
      </c>
      <c r="M30" s="6">
        <f t="shared" ca="1" si="2"/>
        <v>1</v>
      </c>
      <c r="O30" s="24"/>
      <c r="S30" s="5"/>
      <c r="Z30" s="5"/>
      <c r="AA30" s="5"/>
      <c r="AB30" s="5"/>
    </row>
    <row r="31" spans="1:28" ht="16.5" x14ac:dyDescent="0.55000000000000004">
      <c r="A31" s="1">
        <f>living_houses_raw!B29</f>
        <v>27</v>
      </c>
      <c r="B31" s="6">
        <f t="shared" ca="1" si="2"/>
        <v>1</v>
      </c>
      <c r="C31" s="6">
        <f t="shared" ca="1" si="2"/>
        <v>1</v>
      </c>
      <c r="D31" s="6">
        <f t="shared" ca="1" si="2"/>
        <v>1</v>
      </c>
      <c r="E31" s="6">
        <f t="shared" ca="1" si="2"/>
        <v>1</v>
      </c>
      <c r="F31" s="6">
        <f t="shared" ca="1" si="2"/>
        <v>1</v>
      </c>
      <c r="G31" s="6">
        <f t="shared" ca="1" si="2"/>
        <v>1</v>
      </c>
      <c r="H31" s="6">
        <f t="shared" ca="1" si="2"/>
        <v>1</v>
      </c>
      <c r="I31" s="6">
        <f t="shared" ca="1" si="2"/>
        <v>1</v>
      </c>
      <c r="J31" s="6">
        <f t="shared" ca="1" si="2"/>
        <v>1</v>
      </c>
      <c r="K31" s="6">
        <f t="shared" ca="1" si="2"/>
        <v>1</v>
      </c>
      <c r="L31" s="6">
        <f t="shared" ca="1" si="3"/>
        <v>1</v>
      </c>
      <c r="M31" s="6">
        <f t="shared" ca="1" si="2"/>
        <v>1</v>
      </c>
      <c r="O31" s="24"/>
      <c r="S31" s="5"/>
      <c r="Z31" s="5"/>
      <c r="AA31" s="5"/>
      <c r="AB31" s="5"/>
    </row>
    <row r="32" spans="1:28" ht="16.5" x14ac:dyDescent="0.55000000000000004">
      <c r="A32" s="1">
        <f>living_houses_raw!B30</f>
        <v>28</v>
      </c>
      <c r="B32" s="6">
        <f t="shared" ca="1" si="2"/>
        <v>1</v>
      </c>
      <c r="C32" s="6">
        <f t="shared" ca="1" si="2"/>
        <v>1</v>
      </c>
      <c r="D32" s="6">
        <f t="shared" ca="1" si="2"/>
        <v>1</v>
      </c>
      <c r="E32" s="6">
        <f t="shared" ca="1" si="2"/>
        <v>1</v>
      </c>
      <c r="F32" s="6">
        <f t="shared" ca="1" si="2"/>
        <v>1</v>
      </c>
      <c r="G32" s="6">
        <f t="shared" ca="1" si="2"/>
        <v>1</v>
      </c>
      <c r="H32" s="6">
        <f t="shared" ca="1" si="2"/>
        <v>1</v>
      </c>
      <c r="I32" s="6">
        <f t="shared" ca="1" si="2"/>
        <v>1</v>
      </c>
      <c r="J32" s="6">
        <f t="shared" ca="1" si="2"/>
        <v>1</v>
      </c>
      <c r="K32" s="6">
        <f t="shared" ca="1" si="2"/>
        <v>1</v>
      </c>
      <c r="L32" s="6">
        <f t="shared" ca="1" si="3"/>
        <v>1</v>
      </c>
      <c r="M32" s="6">
        <f t="shared" ca="1" si="2"/>
        <v>1</v>
      </c>
      <c r="O32" s="24"/>
      <c r="S32" s="5"/>
      <c r="Z32" s="5"/>
      <c r="AA32" s="7"/>
      <c r="AB32" s="7"/>
    </row>
    <row r="33" spans="1:28" ht="16.5" x14ac:dyDescent="0.55000000000000004">
      <c r="A33" s="1">
        <f>living_houses_raw!B31</f>
        <v>29</v>
      </c>
      <c r="B33" s="6">
        <f t="shared" ca="1" si="2"/>
        <v>1</v>
      </c>
      <c r="C33" s="6">
        <f t="shared" ca="1" si="2"/>
        <v>1</v>
      </c>
      <c r="D33" s="6">
        <f t="shared" ca="1" si="2"/>
        <v>1</v>
      </c>
      <c r="E33" s="6">
        <f t="shared" ca="1" si="2"/>
        <v>1</v>
      </c>
      <c r="F33" s="6">
        <f t="shared" ca="1" si="2"/>
        <v>1</v>
      </c>
      <c r="G33" s="6">
        <f t="shared" ca="1" si="2"/>
        <v>1</v>
      </c>
      <c r="H33" s="6">
        <f t="shared" ca="1" si="2"/>
        <v>1</v>
      </c>
      <c r="I33" s="6">
        <f t="shared" ca="1" si="2"/>
        <v>1</v>
      </c>
      <c r="J33" s="6">
        <f t="shared" ca="1" si="2"/>
        <v>1</v>
      </c>
      <c r="K33" s="6">
        <f t="shared" ca="1" si="2"/>
        <v>1</v>
      </c>
      <c r="L33" s="6">
        <f t="shared" ca="1" si="3"/>
        <v>1</v>
      </c>
      <c r="M33" s="6">
        <f t="shared" ca="1" si="2"/>
        <v>1</v>
      </c>
      <c r="O33" s="24"/>
      <c r="S33" s="5"/>
      <c r="Z33" s="5"/>
      <c r="AA33" s="7"/>
      <c r="AB33" s="7"/>
    </row>
    <row r="34" spans="1:28" ht="16.5" x14ac:dyDescent="0.55000000000000004">
      <c r="A34" s="1">
        <f>living_houses_raw!B32</f>
        <v>30</v>
      </c>
      <c r="B34" s="6">
        <f t="shared" ca="1" si="2"/>
        <v>1</v>
      </c>
      <c r="C34" s="6">
        <f t="shared" ca="1" si="2"/>
        <v>1</v>
      </c>
      <c r="D34" s="6">
        <f t="shared" ca="1" si="2"/>
        <v>1</v>
      </c>
      <c r="E34" s="6">
        <f t="shared" ca="1" si="2"/>
        <v>1</v>
      </c>
      <c r="F34" s="6">
        <f t="shared" ca="1" si="2"/>
        <v>1</v>
      </c>
      <c r="G34" s="6">
        <f t="shared" ca="1" si="2"/>
        <v>1</v>
      </c>
      <c r="H34" s="6">
        <f t="shared" ca="1" si="2"/>
        <v>1</v>
      </c>
      <c r="I34" s="6">
        <f t="shared" ca="1" si="2"/>
        <v>1</v>
      </c>
      <c r="J34" s="6">
        <f t="shared" ca="1" si="2"/>
        <v>1</v>
      </c>
      <c r="K34" s="6">
        <f t="shared" ca="1" si="2"/>
        <v>1</v>
      </c>
      <c r="L34" s="6">
        <f t="shared" ca="1" si="3"/>
        <v>1</v>
      </c>
      <c r="M34" s="6">
        <f t="shared" ca="1" si="2"/>
        <v>1</v>
      </c>
      <c r="O34" s="24"/>
      <c r="S34" s="5"/>
      <c r="Z34" s="5"/>
      <c r="AA34" s="5"/>
      <c r="AB34" s="5"/>
    </row>
    <row r="35" spans="1:28" ht="16.5" x14ac:dyDescent="0.55000000000000004">
      <c r="A35" s="1">
        <f>living_houses_raw!B33</f>
        <v>31</v>
      </c>
      <c r="B35" s="6">
        <f t="shared" ca="1" si="2"/>
        <v>1</v>
      </c>
      <c r="C35" s="6">
        <f t="shared" ca="1" si="2"/>
        <v>1</v>
      </c>
      <c r="D35" s="6">
        <f t="shared" ca="1" si="2"/>
        <v>1</v>
      </c>
      <c r="E35" s="6">
        <f t="shared" ca="1" si="2"/>
        <v>1</v>
      </c>
      <c r="F35" s="6">
        <f t="shared" ca="1" si="2"/>
        <v>1</v>
      </c>
      <c r="G35" s="6">
        <f t="shared" ca="1" si="2"/>
        <v>1</v>
      </c>
      <c r="H35" s="6">
        <f t="shared" ca="1" si="2"/>
        <v>1</v>
      </c>
      <c r="I35" s="6">
        <f t="shared" ca="1" si="2"/>
        <v>1</v>
      </c>
      <c r="J35" s="6">
        <f t="shared" ca="1" si="2"/>
        <v>1</v>
      </c>
      <c r="K35" s="6">
        <f t="shared" ca="1" si="2"/>
        <v>1</v>
      </c>
      <c r="L35" s="6">
        <f t="shared" ca="1" si="3"/>
        <v>1</v>
      </c>
      <c r="M35" s="6">
        <f t="shared" ca="1" si="2"/>
        <v>1</v>
      </c>
      <c r="O35" s="24"/>
      <c r="S35" s="5"/>
      <c r="Z35" s="5"/>
      <c r="AA35" s="5"/>
      <c r="AB35" s="5"/>
    </row>
    <row r="36" spans="1:28" ht="16.5" x14ac:dyDescent="0.55000000000000004">
      <c r="A36" s="1">
        <f>living_houses_raw!B34</f>
        <v>32</v>
      </c>
      <c r="B36" s="6">
        <f t="shared" ca="1" si="2"/>
        <v>1</v>
      </c>
      <c r="C36" s="6">
        <f t="shared" ca="1" si="2"/>
        <v>1</v>
      </c>
      <c r="D36" s="6">
        <f t="shared" ca="1" si="2"/>
        <v>1</v>
      </c>
      <c r="E36" s="6">
        <f t="shared" ca="1" si="2"/>
        <v>1</v>
      </c>
      <c r="F36" s="6">
        <f t="shared" ca="1" si="2"/>
        <v>1</v>
      </c>
      <c r="G36" s="6">
        <f t="shared" ca="1" si="2"/>
        <v>1</v>
      </c>
      <c r="H36" s="6">
        <f t="shared" ca="1" si="2"/>
        <v>1</v>
      </c>
      <c r="I36" s="6">
        <f t="shared" ca="1" si="2"/>
        <v>1</v>
      </c>
      <c r="J36" s="6">
        <f t="shared" ca="1" si="2"/>
        <v>1</v>
      </c>
      <c r="K36" s="6">
        <f t="shared" ca="1" si="2"/>
        <v>1</v>
      </c>
      <c r="L36" s="6">
        <f t="shared" ca="1" si="3"/>
        <v>1</v>
      </c>
      <c r="M36" s="6">
        <f t="shared" ca="1" si="2"/>
        <v>1</v>
      </c>
      <c r="O36" s="24"/>
      <c r="S36" s="5"/>
      <c r="Z36" s="5"/>
      <c r="AA36" s="5"/>
      <c r="AB36" s="5"/>
    </row>
    <row r="37" spans="1:28" ht="16.5" x14ac:dyDescent="0.55000000000000004">
      <c r="A37" s="1">
        <f>living_houses_raw!B35</f>
        <v>33</v>
      </c>
      <c r="B37" s="6">
        <f t="shared" ca="1" si="2"/>
        <v>1</v>
      </c>
      <c r="C37" s="6">
        <f t="shared" ca="1" si="2"/>
        <v>1</v>
      </c>
      <c r="D37" s="6">
        <f t="shared" ca="1" si="2"/>
        <v>1</v>
      </c>
      <c r="E37" s="6">
        <f t="shared" ca="1" si="2"/>
        <v>1</v>
      </c>
      <c r="F37" s="6">
        <f t="shared" ca="1" si="2"/>
        <v>1</v>
      </c>
      <c r="G37" s="6">
        <f t="shared" ca="1" si="2"/>
        <v>1</v>
      </c>
      <c r="H37" s="6">
        <f t="shared" ca="1" si="2"/>
        <v>1</v>
      </c>
      <c r="I37" s="6">
        <f t="shared" ca="1" si="2"/>
        <v>1</v>
      </c>
      <c r="J37" s="6">
        <f t="shared" ca="1" si="2"/>
        <v>1</v>
      </c>
      <c r="K37" s="6">
        <f t="shared" ca="1" si="2"/>
        <v>1</v>
      </c>
      <c r="L37" s="6">
        <f t="shared" ca="1" si="3"/>
        <v>1</v>
      </c>
      <c r="M37" s="6">
        <f t="shared" ca="1" si="2"/>
        <v>1</v>
      </c>
      <c r="O37" s="24"/>
      <c r="S37" s="5"/>
      <c r="Z37" s="5"/>
      <c r="AA37" s="5"/>
      <c r="AB37" s="5"/>
    </row>
    <row r="38" spans="1:28" ht="16.5" x14ac:dyDescent="0.55000000000000004">
      <c r="A38" s="1">
        <f>living_houses_raw!B36</f>
        <v>34</v>
      </c>
      <c r="B38" s="6">
        <f t="shared" ca="1" si="2"/>
        <v>1</v>
      </c>
      <c r="C38" s="6">
        <f t="shared" ca="1" si="2"/>
        <v>1</v>
      </c>
      <c r="D38" s="6">
        <f t="shared" ca="1" si="2"/>
        <v>1</v>
      </c>
      <c r="E38" s="6">
        <f t="shared" ca="1" si="2"/>
        <v>1</v>
      </c>
      <c r="F38" s="6">
        <f t="shared" ca="1" si="2"/>
        <v>1</v>
      </c>
      <c r="G38" s="6">
        <f t="shared" ca="1" si="2"/>
        <v>1</v>
      </c>
      <c r="H38" s="6">
        <f t="shared" ca="1" si="2"/>
        <v>1</v>
      </c>
      <c r="I38" s="6">
        <f t="shared" ca="1" si="2"/>
        <v>1</v>
      </c>
      <c r="J38" s="6">
        <f t="shared" ca="1" si="2"/>
        <v>1</v>
      </c>
      <c r="K38" s="6">
        <f t="shared" ca="1" si="2"/>
        <v>1</v>
      </c>
      <c r="L38" s="6">
        <f t="shared" ca="1" si="3"/>
        <v>1</v>
      </c>
      <c r="M38" s="6">
        <f t="shared" ca="1" si="2"/>
        <v>1</v>
      </c>
      <c r="O38" s="24"/>
      <c r="S38" s="5"/>
      <c r="Z38" s="5"/>
      <c r="AA38" s="5"/>
      <c r="AB38" s="5"/>
    </row>
    <row r="39" spans="1:28" ht="16.5" x14ac:dyDescent="0.55000000000000004">
      <c r="A39" s="1">
        <f>living_houses_raw!B37</f>
        <v>35</v>
      </c>
      <c r="B39" s="6">
        <f t="shared" ca="1" si="2"/>
        <v>1</v>
      </c>
      <c r="C39" s="6">
        <f t="shared" ca="1" si="2"/>
        <v>1</v>
      </c>
      <c r="D39" s="6">
        <f t="shared" ca="1" si="2"/>
        <v>1</v>
      </c>
      <c r="E39" s="6">
        <f t="shared" ca="1" si="2"/>
        <v>1</v>
      </c>
      <c r="F39" s="6">
        <f t="shared" ca="1" si="2"/>
        <v>1</v>
      </c>
      <c r="G39" s="6">
        <f t="shared" ca="1" si="2"/>
        <v>1</v>
      </c>
      <c r="H39" s="6">
        <f t="shared" ca="1" si="2"/>
        <v>1</v>
      </c>
      <c r="I39" s="6">
        <f t="shared" ca="1" si="2"/>
        <v>1</v>
      </c>
      <c r="J39" s="6">
        <f t="shared" ca="1" si="2"/>
        <v>1</v>
      </c>
      <c r="K39" s="6">
        <f t="shared" ca="1" si="2"/>
        <v>1</v>
      </c>
      <c r="L39" s="6">
        <f t="shared" ca="1" si="3"/>
        <v>1</v>
      </c>
      <c r="M39" s="6">
        <f t="shared" ca="1" si="2"/>
        <v>1</v>
      </c>
      <c r="O39" s="24"/>
      <c r="S39" s="5"/>
      <c r="Z39" s="5"/>
      <c r="AA39" s="5"/>
      <c r="AB39" s="5"/>
    </row>
    <row r="40" spans="1:28" ht="16.5" x14ac:dyDescent="0.55000000000000004">
      <c r="A40" s="1">
        <f>living_houses_raw!B38</f>
        <v>36</v>
      </c>
      <c r="B40" s="6">
        <f t="shared" ca="1" si="2"/>
        <v>1</v>
      </c>
      <c r="C40" s="6">
        <f t="shared" ca="1" si="2"/>
        <v>1</v>
      </c>
      <c r="D40" s="6">
        <f t="shared" ca="1" si="2"/>
        <v>1</v>
      </c>
      <c r="E40" s="6">
        <f t="shared" ca="1" si="2"/>
        <v>1</v>
      </c>
      <c r="F40" s="6">
        <f t="shared" ca="1" si="2"/>
        <v>1</v>
      </c>
      <c r="G40" s="6">
        <f t="shared" ca="1" si="2"/>
        <v>1</v>
      </c>
      <c r="H40" s="6">
        <f t="shared" ca="1" si="2"/>
        <v>1</v>
      </c>
      <c r="I40" s="6">
        <f t="shared" ca="1" si="2"/>
        <v>1</v>
      </c>
      <c r="J40" s="6">
        <f t="shared" ca="1" si="2"/>
        <v>1</v>
      </c>
      <c r="K40" s="6">
        <f t="shared" ca="1" si="2"/>
        <v>1</v>
      </c>
      <c r="L40" s="6">
        <f t="shared" ca="1" si="3"/>
        <v>1</v>
      </c>
      <c r="M40" s="6">
        <f t="shared" ca="1" si="2"/>
        <v>1</v>
      </c>
      <c r="O40" s="24"/>
      <c r="S40" s="5"/>
      <c r="Z40" s="7"/>
      <c r="AA40" s="5"/>
      <c r="AB40" s="5"/>
    </row>
    <row r="41" spans="1:28" ht="16.5" x14ac:dyDescent="0.55000000000000004">
      <c r="A41" s="1">
        <f>living_houses_raw!B39</f>
        <v>37</v>
      </c>
      <c r="B41" s="6">
        <f t="shared" ca="1" si="2"/>
        <v>1</v>
      </c>
      <c r="C41" s="6">
        <f t="shared" ca="1" si="2"/>
        <v>1</v>
      </c>
      <c r="D41" s="6">
        <f t="shared" ca="1" si="2"/>
        <v>1</v>
      </c>
      <c r="E41" s="6">
        <f t="shared" ref="B41:M104" ca="1" si="4">IFERROR(IF(VLOOKUP($A41,INDIRECT(E$2),1,FALSE) &gt; -1, 1, 0),0)</f>
        <v>1</v>
      </c>
      <c r="F41" s="6">
        <f t="shared" ca="1" si="4"/>
        <v>1</v>
      </c>
      <c r="G41" s="6">
        <f t="shared" ca="1" si="4"/>
        <v>1</v>
      </c>
      <c r="H41" s="6">
        <f t="shared" ca="1" si="4"/>
        <v>1</v>
      </c>
      <c r="I41" s="6">
        <f t="shared" ca="1" si="4"/>
        <v>1</v>
      </c>
      <c r="J41" s="6">
        <f t="shared" ca="1" si="4"/>
        <v>1</v>
      </c>
      <c r="K41" s="6">
        <f t="shared" ca="1" si="4"/>
        <v>1</v>
      </c>
      <c r="L41" s="6">
        <f t="shared" ca="1" si="3"/>
        <v>1</v>
      </c>
      <c r="M41" s="6">
        <f t="shared" ca="1" si="4"/>
        <v>1</v>
      </c>
      <c r="O41" s="24"/>
      <c r="S41" s="5"/>
      <c r="Z41" s="7"/>
      <c r="AA41" s="5"/>
      <c r="AB41" s="5"/>
    </row>
    <row r="42" spans="1:28" ht="16.5" x14ac:dyDescent="0.55000000000000004">
      <c r="A42" s="1">
        <f>living_houses_raw!B40</f>
        <v>38</v>
      </c>
      <c r="B42" s="6">
        <f t="shared" ca="1" si="4"/>
        <v>1</v>
      </c>
      <c r="C42" s="6">
        <f t="shared" ca="1" si="4"/>
        <v>1</v>
      </c>
      <c r="D42" s="6">
        <f t="shared" ca="1" si="4"/>
        <v>1</v>
      </c>
      <c r="E42" s="6">
        <f t="shared" ca="1" si="4"/>
        <v>1</v>
      </c>
      <c r="F42" s="6">
        <f t="shared" ca="1" si="4"/>
        <v>1</v>
      </c>
      <c r="G42" s="6">
        <f t="shared" ca="1" si="4"/>
        <v>1</v>
      </c>
      <c r="H42" s="6">
        <f t="shared" ca="1" si="4"/>
        <v>1</v>
      </c>
      <c r="I42" s="6">
        <f t="shared" ca="1" si="4"/>
        <v>1</v>
      </c>
      <c r="J42" s="6">
        <f t="shared" ca="1" si="4"/>
        <v>1</v>
      </c>
      <c r="K42" s="6">
        <f t="shared" ca="1" si="4"/>
        <v>1</v>
      </c>
      <c r="L42" s="6">
        <f t="shared" ca="1" si="3"/>
        <v>1</v>
      </c>
      <c r="M42" s="6">
        <f t="shared" ca="1" si="4"/>
        <v>1</v>
      </c>
      <c r="O42" s="24"/>
      <c r="S42" s="7"/>
      <c r="Z42" s="7"/>
      <c r="AA42" s="5"/>
      <c r="AB42" s="5"/>
    </row>
    <row r="43" spans="1:28" ht="16.5" x14ac:dyDescent="0.55000000000000004">
      <c r="A43" s="1">
        <f>living_houses_raw!B41</f>
        <v>39</v>
      </c>
      <c r="B43" s="6">
        <f t="shared" ca="1" si="4"/>
        <v>1</v>
      </c>
      <c r="C43" s="6">
        <f t="shared" ca="1" si="4"/>
        <v>1</v>
      </c>
      <c r="D43" s="6">
        <f t="shared" ca="1" si="4"/>
        <v>1</v>
      </c>
      <c r="E43" s="6">
        <f t="shared" ca="1" si="4"/>
        <v>1</v>
      </c>
      <c r="F43" s="6">
        <f t="shared" ca="1" si="4"/>
        <v>1</v>
      </c>
      <c r="G43" s="6">
        <f t="shared" ca="1" si="4"/>
        <v>1</v>
      </c>
      <c r="H43" s="6">
        <f t="shared" ca="1" si="4"/>
        <v>1</v>
      </c>
      <c r="I43" s="6">
        <f t="shared" ca="1" si="4"/>
        <v>1</v>
      </c>
      <c r="J43" s="6">
        <f t="shared" ca="1" si="4"/>
        <v>1</v>
      </c>
      <c r="K43" s="6">
        <f t="shared" ca="1" si="4"/>
        <v>1</v>
      </c>
      <c r="L43" s="6">
        <f t="shared" ca="1" si="3"/>
        <v>1</v>
      </c>
      <c r="M43" s="6">
        <f t="shared" ca="1" si="4"/>
        <v>1</v>
      </c>
      <c r="O43" s="24"/>
      <c r="S43" s="5"/>
      <c r="Z43" s="7"/>
      <c r="AA43" s="5"/>
      <c r="AB43" s="5"/>
    </row>
    <row r="44" spans="1:28" ht="16.5" x14ac:dyDescent="0.55000000000000004">
      <c r="A44" s="1">
        <f>living_houses_raw!B42</f>
        <v>40</v>
      </c>
      <c r="B44" s="6">
        <f t="shared" ca="1" si="4"/>
        <v>1</v>
      </c>
      <c r="C44" s="6">
        <f t="shared" ca="1" si="4"/>
        <v>1</v>
      </c>
      <c r="D44" s="6">
        <f t="shared" ca="1" si="4"/>
        <v>1</v>
      </c>
      <c r="E44" s="6">
        <f t="shared" ca="1" si="4"/>
        <v>1</v>
      </c>
      <c r="F44" s="6">
        <f t="shared" ca="1" si="4"/>
        <v>1</v>
      </c>
      <c r="G44" s="6">
        <f t="shared" ca="1" si="4"/>
        <v>1</v>
      </c>
      <c r="H44" s="6">
        <f t="shared" ca="1" si="4"/>
        <v>1</v>
      </c>
      <c r="I44" s="6">
        <f t="shared" ca="1" si="4"/>
        <v>1</v>
      </c>
      <c r="J44" s="6">
        <f t="shared" ca="1" si="4"/>
        <v>1</v>
      </c>
      <c r="K44" s="6">
        <f t="shared" ca="1" si="4"/>
        <v>1</v>
      </c>
      <c r="L44" s="6">
        <f t="shared" ca="1" si="3"/>
        <v>1</v>
      </c>
      <c r="M44" s="6">
        <f t="shared" ca="1" si="4"/>
        <v>1</v>
      </c>
      <c r="O44" s="24"/>
      <c r="S44" s="5"/>
      <c r="Z44" s="5"/>
      <c r="AA44" s="5"/>
      <c r="AB44" s="5"/>
    </row>
    <row r="45" spans="1:28" ht="16.5" x14ac:dyDescent="0.55000000000000004">
      <c r="A45" s="1">
        <f>living_houses_raw!B43</f>
        <v>41</v>
      </c>
      <c r="B45" s="6">
        <f t="shared" ca="1" si="4"/>
        <v>1</v>
      </c>
      <c r="C45" s="6">
        <f t="shared" ca="1" si="4"/>
        <v>1</v>
      </c>
      <c r="D45" s="6">
        <f t="shared" ca="1" si="4"/>
        <v>1</v>
      </c>
      <c r="E45" s="6">
        <f t="shared" ca="1" si="4"/>
        <v>1</v>
      </c>
      <c r="F45" s="6">
        <f t="shared" ca="1" si="4"/>
        <v>1</v>
      </c>
      <c r="G45" s="6">
        <f t="shared" ca="1" si="4"/>
        <v>1</v>
      </c>
      <c r="H45" s="6">
        <f t="shared" ca="1" si="4"/>
        <v>1</v>
      </c>
      <c r="I45" s="6">
        <f t="shared" ca="1" si="4"/>
        <v>1</v>
      </c>
      <c r="J45" s="6">
        <f t="shared" ca="1" si="4"/>
        <v>1</v>
      </c>
      <c r="K45" s="6">
        <f t="shared" ca="1" si="4"/>
        <v>1</v>
      </c>
      <c r="L45" s="6">
        <f t="shared" ca="1" si="3"/>
        <v>1</v>
      </c>
      <c r="M45" s="6">
        <f t="shared" ca="1" si="4"/>
        <v>1</v>
      </c>
      <c r="O45" s="24"/>
      <c r="S45" s="5"/>
      <c r="Z45" s="5"/>
      <c r="AA45" s="5"/>
      <c r="AB45" s="5"/>
    </row>
    <row r="46" spans="1:28" ht="16.5" x14ac:dyDescent="0.55000000000000004">
      <c r="A46" s="1">
        <f>living_houses_raw!B44</f>
        <v>42</v>
      </c>
      <c r="B46" s="6">
        <f t="shared" ca="1" si="4"/>
        <v>1</v>
      </c>
      <c r="C46" s="6">
        <f t="shared" ca="1" si="4"/>
        <v>1</v>
      </c>
      <c r="D46" s="6">
        <f t="shared" ca="1" si="4"/>
        <v>1</v>
      </c>
      <c r="E46" s="6">
        <f t="shared" ca="1" si="4"/>
        <v>1</v>
      </c>
      <c r="F46" s="6">
        <f t="shared" ca="1" si="4"/>
        <v>1</v>
      </c>
      <c r="G46" s="6">
        <f t="shared" ca="1" si="4"/>
        <v>1</v>
      </c>
      <c r="H46" s="6">
        <f t="shared" ca="1" si="4"/>
        <v>1</v>
      </c>
      <c r="I46" s="6">
        <f t="shared" ca="1" si="4"/>
        <v>1</v>
      </c>
      <c r="J46" s="6">
        <f t="shared" ca="1" si="4"/>
        <v>1</v>
      </c>
      <c r="K46" s="6">
        <f t="shared" ca="1" si="4"/>
        <v>1</v>
      </c>
      <c r="L46" s="6">
        <f t="shared" ca="1" si="3"/>
        <v>1</v>
      </c>
      <c r="M46" s="6">
        <f t="shared" ca="1" si="4"/>
        <v>1</v>
      </c>
      <c r="O46" s="24"/>
      <c r="S46" s="5"/>
      <c r="Z46" s="5"/>
      <c r="AA46" s="5"/>
      <c r="AB46" s="5"/>
    </row>
    <row r="47" spans="1:28" ht="16.5" x14ac:dyDescent="0.55000000000000004">
      <c r="A47" s="1">
        <f>living_houses_raw!B45</f>
        <v>43</v>
      </c>
      <c r="B47" s="6">
        <f t="shared" ca="1" si="4"/>
        <v>1</v>
      </c>
      <c r="C47" s="6">
        <f t="shared" ca="1" si="4"/>
        <v>1</v>
      </c>
      <c r="D47" s="6">
        <f t="shared" ca="1" si="4"/>
        <v>1</v>
      </c>
      <c r="E47" s="6">
        <f t="shared" ca="1" si="4"/>
        <v>1</v>
      </c>
      <c r="F47" s="6">
        <f t="shared" ca="1" si="4"/>
        <v>1</v>
      </c>
      <c r="G47" s="6">
        <f t="shared" ca="1" si="4"/>
        <v>1</v>
      </c>
      <c r="H47" s="6">
        <f t="shared" ca="1" si="4"/>
        <v>1</v>
      </c>
      <c r="I47" s="6">
        <f t="shared" ca="1" si="4"/>
        <v>1</v>
      </c>
      <c r="J47" s="6">
        <f t="shared" ca="1" si="4"/>
        <v>1</v>
      </c>
      <c r="K47" s="6">
        <f t="shared" ca="1" si="4"/>
        <v>1</v>
      </c>
      <c r="L47" s="6">
        <f t="shared" ca="1" si="3"/>
        <v>1</v>
      </c>
      <c r="M47" s="6">
        <f t="shared" ca="1" si="4"/>
        <v>1</v>
      </c>
      <c r="O47" s="24"/>
      <c r="S47" s="5"/>
      <c r="Z47" s="5"/>
      <c r="AA47" s="5"/>
      <c r="AB47" s="5"/>
    </row>
    <row r="48" spans="1:28" ht="16.5" x14ac:dyDescent="0.55000000000000004">
      <c r="A48" s="1">
        <f>living_houses_raw!B46</f>
        <v>44</v>
      </c>
      <c r="B48" s="6">
        <f t="shared" ca="1" si="4"/>
        <v>1</v>
      </c>
      <c r="C48" s="6">
        <f t="shared" ca="1" si="4"/>
        <v>1</v>
      </c>
      <c r="D48" s="6">
        <f t="shared" ca="1" si="4"/>
        <v>1</v>
      </c>
      <c r="E48" s="6">
        <f t="shared" ca="1" si="4"/>
        <v>1</v>
      </c>
      <c r="F48" s="6">
        <f t="shared" ca="1" si="4"/>
        <v>1</v>
      </c>
      <c r="G48" s="6">
        <f t="shared" ca="1" si="4"/>
        <v>1</v>
      </c>
      <c r="H48" s="6">
        <f t="shared" ca="1" si="4"/>
        <v>1</v>
      </c>
      <c r="I48" s="6">
        <f t="shared" ca="1" si="4"/>
        <v>1</v>
      </c>
      <c r="J48" s="6">
        <f t="shared" ca="1" si="4"/>
        <v>1</v>
      </c>
      <c r="K48" s="6">
        <f t="shared" ca="1" si="4"/>
        <v>1</v>
      </c>
      <c r="L48" s="6">
        <f t="shared" ca="1" si="3"/>
        <v>1</v>
      </c>
      <c r="M48" s="6">
        <f t="shared" ca="1" si="4"/>
        <v>1</v>
      </c>
      <c r="O48" s="24"/>
      <c r="S48" s="5"/>
      <c r="Z48" s="5"/>
      <c r="AA48" s="5"/>
      <c r="AB48" s="5"/>
    </row>
    <row r="49" spans="1:28" ht="16.5" x14ac:dyDescent="0.55000000000000004">
      <c r="A49" s="1">
        <f>living_houses_raw!B47</f>
        <v>45</v>
      </c>
      <c r="B49" s="6">
        <f t="shared" ca="1" si="4"/>
        <v>1</v>
      </c>
      <c r="C49" s="6">
        <f t="shared" ca="1" si="4"/>
        <v>1</v>
      </c>
      <c r="D49" s="6">
        <f t="shared" ca="1" si="4"/>
        <v>1</v>
      </c>
      <c r="E49" s="6">
        <f t="shared" ca="1" si="4"/>
        <v>1</v>
      </c>
      <c r="F49" s="6">
        <f t="shared" ca="1" si="4"/>
        <v>1</v>
      </c>
      <c r="G49" s="6">
        <f t="shared" ca="1" si="4"/>
        <v>1</v>
      </c>
      <c r="H49" s="6">
        <f t="shared" ca="1" si="4"/>
        <v>1</v>
      </c>
      <c r="I49" s="6">
        <f t="shared" ca="1" si="4"/>
        <v>1</v>
      </c>
      <c r="J49" s="6">
        <f t="shared" ca="1" si="4"/>
        <v>1</v>
      </c>
      <c r="K49" s="6">
        <f t="shared" ca="1" si="4"/>
        <v>1</v>
      </c>
      <c r="L49" s="6">
        <f t="shared" ca="1" si="3"/>
        <v>1</v>
      </c>
      <c r="M49" s="6">
        <f t="shared" ca="1" si="4"/>
        <v>1</v>
      </c>
      <c r="O49" s="24"/>
      <c r="S49" s="5"/>
      <c r="Z49" s="5"/>
      <c r="AA49" s="5"/>
      <c r="AB49" s="5"/>
    </row>
    <row r="50" spans="1:28" ht="16.5" x14ac:dyDescent="0.55000000000000004">
      <c r="A50" s="1">
        <f>living_houses_raw!B48</f>
        <v>49</v>
      </c>
      <c r="B50" s="6">
        <f t="shared" ca="1" si="4"/>
        <v>1</v>
      </c>
      <c r="C50" s="6">
        <f t="shared" ca="1" si="4"/>
        <v>1</v>
      </c>
      <c r="D50" s="6">
        <f t="shared" ca="1" si="4"/>
        <v>1</v>
      </c>
      <c r="E50" s="6">
        <f t="shared" ca="1" si="4"/>
        <v>1</v>
      </c>
      <c r="F50" s="6">
        <f t="shared" ca="1" si="4"/>
        <v>1</v>
      </c>
      <c r="G50" s="6">
        <f t="shared" ca="1" si="4"/>
        <v>1</v>
      </c>
      <c r="H50" s="6">
        <f t="shared" ca="1" si="4"/>
        <v>1</v>
      </c>
      <c r="I50" s="6">
        <f t="shared" ca="1" si="4"/>
        <v>1</v>
      </c>
      <c r="J50" s="6">
        <f t="shared" ca="1" si="4"/>
        <v>1</v>
      </c>
      <c r="K50" s="6">
        <f t="shared" ca="1" si="4"/>
        <v>1</v>
      </c>
      <c r="L50" s="6">
        <f t="shared" ca="1" si="3"/>
        <v>1</v>
      </c>
      <c r="M50" s="6">
        <f t="shared" ca="1" si="4"/>
        <v>1</v>
      </c>
      <c r="O50" s="24"/>
      <c r="S50" s="5"/>
      <c r="Z50" s="5"/>
      <c r="AA50" s="5"/>
      <c r="AB50" s="5"/>
    </row>
    <row r="51" spans="1:28" ht="16.5" x14ac:dyDescent="0.55000000000000004">
      <c r="A51" s="1">
        <f>living_houses_raw!B49</f>
        <v>50</v>
      </c>
      <c r="B51" s="6">
        <f t="shared" ca="1" si="4"/>
        <v>1</v>
      </c>
      <c r="C51" s="6">
        <f t="shared" ca="1" si="4"/>
        <v>1</v>
      </c>
      <c r="D51" s="6">
        <f t="shared" ca="1" si="4"/>
        <v>1</v>
      </c>
      <c r="E51" s="6">
        <f t="shared" ca="1" si="4"/>
        <v>1</v>
      </c>
      <c r="F51" s="6">
        <f t="shared" ca="1" si="4"/>
        <v>1</v>
      </c>
      <c r="G51" s="6">
        <f t="shared" ca="1" si="4"/>
        <v>1</v>
      </c>
      <c r="H51" s="6">
        <f t="shared" ca="1" si="4"/>
        <v>1</v>
      </c>
      <c r="I51" s="6">
        <f t="shared" ca="1" si="4"/>
        <v>1</v>
      </c>
      <c r="J51" s="6">
        <f t="shared" ca="1" si="4"/>
        <v>1</v>
      </c>
      <c r="K51" s="6">
        <f t="shared" ca="1" si="4"/>
        <v>1</v>
      </c>
      <c r="L51" s="6">
        <f t="shared" ca="1" si="3"/>
        <v>1</v>
      </c>
      <c r="M51" s="6">
        <f t="shared" ca="1" si="4"/>
        <v>1</v>
      </c>
      <c r="O51" s="24"/>
      <c r="S51" s="5"/>
      <c r="Z51" s="5"/>
      <c r="AA51" s="5"/>
      <c r="AB51" s="5"/>
    </row>
    <row r="52" spans="1:28" ht="16.5" x14ac:dyDescent="0.55000000000000004">
      <c r="A52" s="1">
        <f>living_houses_raw!B50</f>
        <v>51</v>
      </c>
      <c r="B52" s="6">
        <f t="shared" ca="1" si="4"/>
        <v>1</v>
      </c>
      <c r="C52" s="6">
        <f t="shared" ca="1" si="4"/>
        <v>1</v>
      </c>
      <c r="D52" s="6">
        <f t="shared" ca="1" si="4"/>
        <v>1</v>
      </c>
      <c r="E52" s="6">
        <f t="shared" ca="1" si="4"/>
        <v>1</v>
      </c>
      <c r="F52" s="6">
        <f t="shared" ca="1" si="4"/>
        <v>1</v>
      </c>
      <c r="G52" s="6">
        <f t="shared" ca="1" si="4"/>
        <v>1</v>
      </c>
      <c r="H52" s="6">
        <f t="shared" ca="1" si="4"/>
        <v>1</v>
      </c>
      <c r="I52" s="6">
        <f t="shared" ca="1" si="4"/>
        <v>1</v>
      </c>
      <c r="J52" s="6">
        <f t="shared" ca="1" si="4"/>
        <v>1</v>
      </c>
      <c r="K52" s="6">
        <f t="shared" ca="1" si="4"/>
        <v>1</v>
      </c>
      <c r="L52" s="6">
        <f t="shared" ca="1" si="3"/>
        <v>1</v>
      </c>
      <c r="M52" s="6">
        <f t="shared" ca="1" si="4"/>
        <v>1</v>
      </c>
      <c r="O52" s="24"/>
      <c r="S52" s="5"/>
      <c r="Z52" s="5"/>
      <c r="AA52" s="5"/>
      <c r="AB52" s="5"/>
    </row>
    <row r="53" spans="1:28" ht="16.5" x14ac:dyDescent="0.55000000000000004">
      <c r="A53" s="1">
        <f>living_houses_raw!B51</f>
        <v>52</v>
      </c>
      <c r="B53" s="6">
        <f t="shared" ca="1" si="4"/>
        <v>1</v>
      </c>
      <c r="C53" s="6">
        <f t="shared" ca="1" si="4"/>
        <v>1</v>
      </c>
      <c r="D53" s="6">
        <f t="shared" ca="1" si="4"/>
        <v>1</v>
      </c>
      <c r="E53" s="6">
        <f t="shared" ca="1" si="4"/>
        <v>1</v>
      </c>
      <c r="F53" s="6">
        <f t="shared" ca="1" si="4"/>
        <v>1</v>
      </c>
      <c r="G53" s="6">
        <f t="shared" ca="1" si="4"/>
        <v>1</v>
      </c>
      <c r="H53" s="6">
        <f t="shared" ca="1" si="4"/>
        <v>1</v>
      </c>
      <c r="I53" s="6">
        <f t="shared" ca="1" si="4"/>
        <v>1</v>
      </c>
      <c r="J53" s="6">
        <f t="shared" ca="1" si="4"/>
        <v>1</v>
      </c>
      <c r="K53" s="6">
        <f t="shared" ca="1" si="4"/>
        <v>1</v>
      </c>
      <c r="L53" s="6">
        <f t="shared" ca="1" si="3"/>
        <v>1</v>
      </c>
      <c r="M53" s="6">
        <f t="shared" ca="1" si="4"/>
        <v>1</v>
      </c>
      <c r="O53" s="24"/>
      <c r="S53" s="5"/>
      <c r="Z53" s="5"/>
      <c r="AA53" s="5"/>
      <c r="AB53" s="5"/>
    </row>
    <row r="54" spans="1:28" ht="16.5" x14ac:dyDescent="0.55000000000000004">
      <c r="A54" s="1">
        <f>living_houses_raw!B52</f>
        <v>53</v>
      </c>
      <c r="B54" s="6">
        <f t="shared" ca="1" si="4"/>
        <v>1</v>
      </c>
      <c r="C54" s="6">
        <f t="shared" ca="1" si="4"/>
        <v>1</v>
      </c>
      <c r="D54" s="6">
        <f t="shared" ca="1" si="4"/>
        <v>1</v>
      </c>
      <c r="E54" s="6">
        <f t="shared" ca="1" si="4"/>
        <v>1</v>
      </c>
      <c r="F54" s="6">
        <f t="shared" ca="1" si="4"/>
        <v>1</v>
      </c>
      <c r="G54" s="6">
        <f t="shared" ca="1" si="4"/>
        <v>1</v>
      </c>
      <c r="H54" s="6">
        <f t="shared" ca="1" si="4"/>
        <v>1</v>
      </c>
      <c r="I54" s="6">
        <f t="shared" ca="1" si="4"/>
        <v>1</v>
      </c>
      <c r="J54" s="6">
        <f t="shared" ca="1" si="4"/>
        <v>1</v>
      </c>
      <c r="K54" s="6">
        <f t="shared" ca="1" si="4"/>
        <v>1</v>
      </c>
      <c r="L54" s="6">
        <f t="shared" ca="1" si="3"/>
        <v>1</v>
      </c>
      <c r="M54" s="6">
        <f t="shared" ca="1" si="4"/>
        <v>1</v>
      </c>
      <c r="O54" s="24"/>
      <c r="S54" s="5"/>
      <c r="Z54" s="5"/>
      <c r="AA54" s="5"/>
      <c r="AB54" s="5"/>
    </row>
    <row r="55" spans="1:28" ht="16.5" x14ac:dyDescent="0.55000000000000004">
      <c r="A55" s="1">
        <f>living_houses_raw!B53</f>
        <v>54</v>
      </c>
      <c r="B55" s="6">
        <f t="shared" ca="1" si="4"/>
        <v>1</v>
      </c>
      <c r="C55" s="6">
        <f t="shared" ca="1" si="4"/>
        <v>1</v>
      </c>
      <c r="D55" s="6">
        <f t="shared" ca="1" si="4"/>
        <v>1</v>
      </c>
      <c r="E55" s="6">
        <f t="shared" ca="1" si="4"/>
        <v>1</v>
      </c>
      <c r="F55" s="6">
        <f t="shared" ca="1" si="4"/>
        <v>1</v>
      </c>
      <c r="G55" s="6">
        <f t="shared" ca="1" si="4"/>
        <v>1</v>
      </c>
      <c r="H55" s="6">
        <f t="shared" ca="1" si="4"/>
        <v>1</v>
      </c>
      <c r="I55" s="6">
        <f t="shared" ca="1" si="4"/>
        <v>1</v>
      </c>
      <c r="J55" s="6">
        <f t="shared" ca="1" si="4"/>
        <v>1</v>
      </c>
      <c r="K55" s="6">
        <f t="shared" ca="1" si="4"/>
        <v>1</v>
      </c>
      <c r="L55" s="6">
        <f t="shared" ca="1" si="3"/>
        <v>1</v>
      </c>
      <c r="M55" s="6">
        <f t="shared" ca="1" si="4"/>
        <v>1</v>
      </c>
      <c r="O55" s="24"/>
      <c r="S55" s="5"/>
      <c r="Z55" s="5"/>
      <c r="AA55" s="5"/>
      <c r="AB55" s="5"/>
    </row>
    <row r="56" spans="1:28" ht="16.5" x14ac:dyDescent="0.55000000000000004">
      <c r="A56" s="1">
        <f>living_houses_raw!B54</f>
        <v>55</v>
      </c>
      <c r="B56" s="6">
        <f t="shared" ca="1" si="4"/>
        <v>1</v>
      </c>
      <c r="C56" s="6">
        <f t="shared" ca="1" si="4"/>
        <v>1</v>
      </c>
      <c r="D56" s="6">
        <f t="shared" ca="1" si="4"/>
        <v>1</v>
      </c>
      <c r="E56" s="6">
        <f t="shared" ca="1" si="4"/>
        <v>1</v>
      </c>
      <c r="F56" s="6">
        <f t="shared" ca="1" si="4"/>
        <v>1</v>
      </c>
      <c r="G56" s="6">
        <f t="shared" ca="1" si="4"/>
        <v>1</v>
      </c>
      <c r="H56" s="6">
        <f t="shared" ca="1" si="4"/>
        <v>1</v>
      </c>
      <c r="I56" s="6">
        <f t="shared" ca="1" si="4"/>
        <v>1</v>
      </c>
      <c r="J56" s="6">
        <f t="shared" ca="1" si="4"/>
        <v>1</v>
      </c>
      <c r="K56" s="6">
        <f t="shared" ca="1" si="4"/>
        <v>1</v>
      </c>
      <c r="L56" s="6">
        <f t="shared" ca="1" si="3"/>
        <v>1</v>
      </c>
      <c r="M56" s="6">
        <f t="shared" ca="1" si="4"/>
        <v>1</v>
      </c>
      <c r="O56" s="24"/>
      <c r="S56" s="5"/>
      <c r="Z56" s="5"/>
      <c r="AA56" s="5"/>
      <c r="AB56" s="5"/>
    </row>
    <row r="57" spans="1:28" ht="16.5" x14ac:dyDescent="0.55000000000000004">
      <c r="A57" s="1">
        <f>living_houses_raw!B55</f>
        <v>56</v>
      </c>
      <c r="B57" s="6">
        <f t="shared" ca="1" si="4"/>
        <v>1</v>
      </c>
      <c r="C57" s="6">
        <f t="shared" ca="1" si="4"/>
        <v>1</v>
      </c>
      <c r="D57" s="6">
        <f t="shared" ca="1" si="4"/>
        <v>1</v>
      </c>
      <c r="E57" s="6">
        <f t="shared" ca="1" si="4"/>
        <v>1</v>
      </c>
      <c r="F57" s="6">
        <f t="shared" ca="1" si="4"/>
        <v>1</v>
      </c>
      <c r="G57" s="6">
        <f t="shared" ca="1" si="4"/>
        <v>1</v>
      </c>
      <c r="H57" s="6">
        <f t="shared" ca="1" si="4"/>
        <v>1</v>
      </c>
      <c r="I57" s="6">
        <f t="shared" ca="1" si="4"/>
        <v>1</v>
      </c>
      <c r="J57" s="6">
        <f t="shared" ca="1" si="4"/>
        <v>1</v>
      </c>
      <c r="K57" s="6">
        <f t="shared" ca="1" si="4"/>
        <v>1</v>
      </c>
      <c r="L57" s="6">
        <f t="shared" ca="1" si="3"/>
        <v>1</v>
      </c>
      <c r="M57" s="6">
        <f t="shared" ca="1" si="4"/>
        <v>1</v>
      </c>
      <c r="O57" s="24"/>
      <c r="S57" s="5"/>
      <c r="Z57" s="5"/>
      <c r="AA57" s="5"/>
      <c r="AB57" s="5"/>
    </row>
    <row r="58" spans="1:28" ht="16.5" x14ac:dyDescent="0.55000000000000004">
      <c r="A58" s="1">
        <f>living_houses_raw!B56</f>
        <v>57</v>
      </c>
      <c r="B58" s="6">
        <f t="shared" ca="1" si="4"/>
        <v>1</v>
      </c>
      <c r="C58" s="6">
        <f t="shared" ca="1" si="4"/>
        <v>1</v>
      </c>
      <c r="D58" s="6">
        <f t="shared" ca="1" si="4"/>
        <v>1</v>
      </c>
      <c r="E58" s="6">
        <f t="shared" ca="1" si="4"/>
        <v>1</v>
      </c>
      <c r="F58" s="6">
        <f t="shared" ca="1" si="4"/>
        <v>1</v>
      </c>
      <c r="G58" s="6">
        <f t="shared" ca="1" si="4"/>
        <v>1</v>
      </c>
      <c r="H58" s="6">
        <f t="shared" ca="1" si="4"/>
        <v>1</v>
      </c>
      <c r="I58" s="6">
        <f t="shared" ca="1" si="4"/>
        <v>1</v>
      </c>
      <c r="J58" s="6">
        <f t="shared" ca="1" si="4"/>
        <v>1</v>
      </c>
      <c r="K58" s="6">
        <f t="shared" ca="1" si="4"/>
        <v>1</v>
      </c>
      <c r="L58" s="6">
        <f t="shared" ca="1" si="3"/>
        <v>1</v>
      </c>
      <c r="M58" s="6">
        <f t="shared" ca="1" si="4"/>
        <v>1</v>
      </c>
      <c r="O58" s="24"/>
      <c r="S58" s="5"/>
      <c r="Z58" s="5"/>
      <c r="AA58" s="5"/>
      <c r="AB58" s="5"/>
    </row>
    <row r="59" spans="1:28" ht="16.5" x14ac:dyDescent="0.55000000000000004">
      <c r="A59" s="1">
        <f>living_houses_raw!B57</f>
        <v>58</v>
      </c>
      <c r="B59" s="6">
        <f t="shared" ca="1" si="4"/>
        <v>1</v>
      </c>
      <c r="C59" s="6">
        <f t="shared" ca="1" si="4"/>
        <v>1</v>
      </c>
      <c r="D59" s="6">
        <f t="shared" ca="1" si="4"/>
        <v>1</v>
      </c>
      <c r="E59" s="6">
        <f t="shared" ca="1" si="4"/>
        <v>1</v>
      </c>
      <c r="F59" s="6">
        <f t="shared" ca="1" si="4"/>
        <v>1</v>
      </c>
      <c r="G59" s="6">
        <f t="shared" ca="1" si="4"/>
        <v>1</v>
      </c>
      <c r="H59" s="6">
        <f t="shared" ca="1" si="4"/>
        <v>1</v>
      </c>
      <c r="I59" s="6">
        <f t="shared" ca="1" si="4"/>
        <v>1</v>
      </c>
      <c r="J59" s="6">
        <f t="shared" ca="1" si="4"/>
        <v>1</v>
      </c>
      <c r="K59" s="6">
        <f t="shared" ca="1" si="4"/>
        <v>1</v>
      </c>
      <c r="L59" s="6">
        <f t="shared" ca="1" si="3"/>
        <v>1</v>
      </c>
      <c r="M59" s="6">
        <f t="shared" ca="1" si="4"/>
        <v>1</v>
      </c>
      <c r="O59" s="24"/>
      <c r="S59" s="5"/>
      <c r="Z59" s="5"/>
      <c r="AA59" s="5"/>
      <c r="AB59" s="5"/>
    </row>
    <row r="60" spans="1:28" ht="16.5" x14ac:dyDescent="0.55000000000000004">
      <c r="A60" s="1">
        <f>living_houses_raw!B58</f>
        <v>59</v>
      </c>
      <c r="B60" s="6">
        <f t="shared" ca="1" si="4"/>
        <v>1</v>
      </c>
      <c r="C60" s="6">
        <f t="shared" ca="1" si="4"/>
        <v>1</v>
      </c>
      <c r="D60" s="6">
        <f t="shared" ca="1" si="4"/>
        <v>1</v>
      </c>
      <c r="E60" s="6">
        <f t="shared" ca="1" si="4"/>
        <v>1</v>
      </c>
      <c r="F60" s="6">
        <f t="shared" ca="1" si="4"/>
        <v>1</v>
      </c>
      <c r="G60" s="6">
        <f t="shared" ca="1" si="4"/>
        <v>1</v>
      </c>
      <c r="H60" s="6">
        <f t="shared" ca="1" si="4"/>
        <v>1</v>
      </c>
      <c r="I60" s="6">
        <f t="shared" ca="1" si="4"/>
        <v>1</v>
      </c>
      <c r="J60" s="6">
        <f t="shared" ca="1" si="4"/>
        <v>1</v>
      </c>
      <c r="K60" s="6">
        <f t="shared" ca="1" si="4"/>
        <v>1</v>
      </c>
      <c r="L60" s="6">
        <f t="shared" ca="1" si="3"/>
        <v>1</v>
      </c>
      <c r="M60" s="6">
        <f t="shared" ca="1" si="4"/>
        <v>1</v>
      </c>
      <c r="O60" s="24"/>
      <c r="S60" s="7"/>
      <c r="Z60" s="5"/>
      <c r="AA60" s="5"/>
      <c r="AB60" s="5"/>
    </row>
    <row r="61" spans="1:28" ht="16.5" x14ac:dyDescent="0.55000000000000004">
      <c r="A61" s="1">
        <f>living_houses_raw!B59</f>
        <v>60</v>
      </c>
      <c r="B61" s="6">
        <f t="shared" ca="1" si="4"/>
        <v>1</v>
      </c>
      <c r="C61" s="6">
        <f t="shared" ca="1" si="4"/>
        <v>1</v>
      </c>
      <c r="D61" s="6">
        <f t="shared" ca="1" si="4"/>
        <v>1</v>
      </c>
      <c r="E61" s="6">
        <f t="shared" ca="1" si="4"/>
        <v>1</v>
      </c>
      <c r="F61" s="6">
        <f t="shared" ca="1" si="4"/>
        <v>1</v>
      </c>
      <c r="G61" s="6">
        <f t="shared" ca="1" si="4"/>
        <v>1</v>
      </c>
      <c r="H61" s="6">
        <f t="shared" ca="1" si="4"/>
        <v>1</v>
      </c>
      <c r="I61" s="6">
        <f t="shared" ca="1" si="4"/>
        <v>1</v>
      </c>
      <c r="J61" s="6">
        <f t="shared" ca="1" si="4"/>
        <v>1</v>
      </c>
      <c r="K61" s="6">
        <f t="shared" ca="1" si="4"/>
        <v>1</v>
      </c>
      <c r="L61" s="6">
        <f t="shared" ca="1" si="3"/>
        <v>1</v>
      </c>
      <c r="M61" s="6">
        <f t="shared" ca="1" si="4"/>
        <v>1</v>
      </c>
      <c r="O61" s="24"/>
      <c r="S61" s="7"/>
      <c r="Z61" s="5"/>
      <c r="AA61" s="5"/>
      <c r="AB61" s="5"/>
    </row>
    <row r="62" spans="1:28" ht="16.5" x14ac:dyDescent="0.55000000000000004">
      <c r="A62" s="1">
        <f>living_houses_raw!B60</f>
        <v>61</v>
      </c>
      <c r="B62" s="6">
        <f t="shared" ca="1" si="4"/>
        <v>1</v>
      </c>
      <c r="C62" s="6">
        <f t="shared" ca="1" si="4"/>
        <v>1</v>
      </c>
      <c r="D62" s="6">
        <f t="shared" ca="1" si="4"/>
        <v>1</v>
      </c>
      <c r="E62" s="6">
        <f t="shared" ca="1" si="4"/>
        <v>1</v>
      </c>
      <c r="F62" s="6">
        <f t="shared" ca="1" si="4"/>
        <v>1</v>
      </c>
      <c r="G62" s="6">
        <f t="shared" ca="1" si="4"/>
        <v>1</v>
      </c>
      <c r="H62" s="6">
        <f t="shared" ref="B62:M125" ca="1" si="5">IFERROR(IF(VLOOKUP($A62,INDIRECT(H$2),1,FALSE) &gt; -1, 1, 0),0)</f>
        <v>1</v>
      </c>
      <c r="I62" s="6">
        <f t="shared" ca="1" si="5"/>
        <v>1</v>
      </c>
      <c r="J62" s="6">
        <f t="shared" ca="1" si="5"/>
        <v>1</v>
      </c>
      <c r="K62" s="6">
        <f t="shared" ca="1" si="5"/>
        <v>1</v>
      </c>
      <c r="L62" s="6">
        <f t="shared" ca="1" si="3"/>
        <v>1</v>
      </c>
      <c r="M62" s="6">
        <f t="shared" ca="1" si="5"/>
        <v>1</v>
      </c>
      <c r="O62" s="24"/>
      <c r="S62" s="7"/>
      <c r="Z62" s="5"/>
      <c r="AA62" s="5"/>
      <c r="AB62" s="5"/>
    </row>
    <row r="63" spans="1:28" ht="16.5" x14ac:dyDescent="0.55000000000000004">
      <c r="A63" s="1">
        <f>living_houses_raw!B61</f>
        <v>62</v>
      </c>
      <c r="B63" s="6">
        <f t="shared" ca="1" si="5"/>
        <v>1</v>
      </c>
      <c r="C63" s="6">
        <f t="shared" ca="1" si="5"/>
        <v>1</v>
      </c>
      <c r="D63" s="6">
        <f t="shared" ca="1" si="5"/>
        <v>1</v>
      </c>
      <c r="E63" s="6">
        <f t="shared" ca="1" si="5"/>
        <v>1</v>
      </c>
      <c r="F63" s="6">
        <f t="shared" ca="1" si="5"/>
        <v>1</v>
      </c>
      <c r="G63" s="6">
        <f t="shared" ca="1" si="5"/>
        <v>1</v>
      </c>
      <c r="H63" s="6">
        <f t="shared" ca="1" si="5"/>
        <v>1</v>
      </c>
      <c r="I63" s="6">
        <f t="shared" ca="1" si="5"/>
        <v>1</v>
      </c>
      <c r="J63" s="6">
        <f t="shared" ca="1" si="5"/>
        <v>1</v>
      </c>
      <c r="K63" s="6">
        <f t="shared" ca="1" si="5"/>
        <v>1</v>
      </c>
      <c r="L63" s="6">
        <f t="shared" ca="1" si="3"/>
        <v>1</v>
      </c>
      <c r="M63" s="6">
        <f t="shared" ca="1" si="5"/>
        <v>1</v>
      </c>
      <c r="O63" s="24"/>
      <c r="S63" s="7"/>
      <c r="Z63" s="5"/>
      <c r="AA63" s="5"/>
      <c r="AB63" s="5"/>
    </row>
    <row r="64" spans="1:28" ht="16.5" x14ac:dyDescent="0.55000000000000004">
      <c r="A64" s="1">
        <f>living_houses_raw!B62</f>
        <v>63</v>
      </c>
      <c r="B64" s="6">
        <f t="shared" ca="1" si="5"/>
        <v>1</v>
      </c>
      <c r="C64" s="6">
        <f t="shared" ca="1" si="5"/>
        <v>1</v>
      </c>
      <c r="D64" s="6">
        <f t="shared" ca="1" si="5"/>
        <v>1</v>
      </c>
      <c r="E64" s="6">
        <f t="shared" ca="1" si="5"/>
        <v>1</v>
      </c>
      <c r="F64" s="6">
        <f t="shared" ca="1" si="5"/>
        <v>1</v>
      </c>
      <c r="G64" s="6">
        <f t="shared" ca="1" si="5"/>
        <v>1</v>
      </c>
      <c r="H64" s="6">
        <f t="shared" ca="1" si="5"/>
        <v>1</v>
      </c>
      <c r="I64" s="6">
        <f t="shared" ca="1" si="5"/>
        <v>1</v>
      </c>
      <c r="J64" s="6">
        <f t="shared" ca="1" si="5"/>
        <v>1</v>
      </c>
      <c r="K64" s="6">
        <f t="shared" ca="1" si="5"/>
        <v>1</v>
      </c>
      <c r="L64" s="6">
        <f t="shared" ca="1" si="3"/>
        <v>1</v>
      </c>
      <c r="M64" s="6">
        <f t="shared" ca="1" si="5"/>
        <v>1</v>
      </c>
      <c r="O64" s="24"/>
      <c r="S64" s="7"/>
      <c r="Z64" s="5"/>
      <c r="AA64" s="5"/>
      <c r="AB64" s="5"/>
    </row>
    <row r="65" spans="1:28" ht="16.5" x14ac:dyDescent="0.55000000000000004">
      <c r="A65" s="1">
        <f>living_houses_raw!B63</f>
        <v>64</v>
      </c>
      <c r="B65" s="6">
        <f t="shared" ca="1" si="5"/>
        <v>1</v>
      </c>
      <c r="C65" s="6">
        <f t="shared" ca="1" si="5"/>
        <v>1</v>
      </c>
      <c r="D65" s="6">
        <f t="shared" ca="1" si="5"/>
        <v>1</v>
      </c>
      <c r="E65" s="6">
        <f t="shared" ca="1" si="5"/>
        <v>1</v>
      </c>
      <c r="F65" s="6">
        <f t="shared" ca="1" si="5"/>
        <v>1</v>
      </c>
      <c r="G65" s="6">
        <f t="shared" ca="1" si="5"/>
        <v>1</v>
      </c>
      <c r="H65" s="6">
        <f t="shared" ca="1" si="5"/>
        <v>1</v>
      </c>
      <c r="I65" s="6">
        <f t="shared" ca="1" si="5"/>
        <v>1</v>
      </c>
      <c r="J65" s="6">
        <f t="shared" ca="1" si="5"/>
        <v>1</v>
      </c>
      <c r="K65" s="6">
        <f t="shared" ca="1" si="5"/>
        <v>1</v>
      </c>
      <c r="L65" s="6">
        <f t="shared" ca="1" si="3"/>
        <v>1</v>
      </c>
      <c r="M65" s="6">
        <f t="shared" ca="1" si="5"/>
        <v>1</v>
      </c>
      <c r="O65" s="24"/>
      <c r="S65" s="7"/>
      <c r="Z65" s="5"/>
      <c r="AA65" s="5"/>
      <c r="AB65" s="5"/>
    </row>
    <row r="66" spans="1:28" ht="16.5" x14ac:dyDescent="0.55000000000000004">
      <c r="A66" s="1">
        <f>living_houses_raw!B64</f>
        <v>65</v>
      </c>
      <c r="B66" s="6">
        <f t="shared" ca="1" si="5"/>
        <v>1</v>
      </c>
      <c r="C66" s="6">
        <f t="shared" ca="1" si="5"/>
        <v>1</v>
      </c>
      <c r="D66" s="6">
        <f t="shared" ca="1" si="5"/>
        <v>1</v>
      </c>
      <c r="E66" s="6">
        <f t="shared" ca="1" si="5"/>
        <v>1</v>
      </c>
      <c r="F66" s="6">
        <f t="shared" ca="1" si="5"/>
        <v>1</v>
      </c>
      <c r="G66" s="6">
        <f t="shared" ca="1" si="5"/>
        <v>1</v>
      </c>
      <c r="H66" s="6">
        <f t="shared" ca="1" si="5"/>
        <v>1</v>
      </c>
      <c r="I66" s="6">
        <f t="shared" ca="1" si="5"/>
        <v>1</v>
      </c>
      <c r="J66" s="6">
        <f t="shared" ca="1" si="5"/>
        <v>1</v>
      </c>
      <c r="K66" s="6">
        <f t="shared" ca="1" si="5"/>
        <v>1</v>
      </c>
      <c r="L66" s="6">
        <f t="shared" ca="1" si="3"/>
        <v>1</v>
      </c>
      <c r="M66" s="6">
        <f t="shared" ca="1" si="5"/>
        <v>1</v>
      </c>
      <c r="O66" s="24"/>
      <c r="S66" s="7"/>
      <c r="Z66" s="5"/>
      <c r="AA66" s="5"/>
      <c r="AB66" s="5"/>
    </row>
    <row r="67" spans="1:28" ht="16.5" x14ac:dyDescent="0.55000000000000004">
      <c r="A67" s="1">
        <f>living_houses_raw!B65</f>
        <v>66</v>
      </c>
      <c r="B67" s="6">
        <f t="shared" ca="1" si="5"/>
        <v>1</v>
      </c>
      <c r="C67" s="6">
        <f t="shared" ca="1" si="5"/>
        <v>1</v>
      </c>
      <c r="D67" s="6">
        <f t="shared" ca="1" si="5"/>
        <v>1</v>
      </c>
      <c r="E67" s="6">
        <f t="shared" ca="1" si="5"/>
        <v>1</v>
      </c>
      <c r="F67" s="6">
        <f t="shared" ca="1" si="5"/>
        <v>1</v>
      </c>
      <c r="G67" s="6">
        <f t="shared" ca="1" si="5"/>
        <v>1</v>
      </c>
      <c r="H67" s="6">
        <f t="shared" ca="1" si="5"/>
        <v>1</v>
      </c>
      <c r="I67" s="6">
        <f t="shared" ca="1" si="5"/>
        <v>1</v>
      </c>
      <c r="J67" s="6">
        <f t="shared" ca="1" si="5"/>
        <v>1</v>
      </c>
      <c r="K67" s="6">
        <f t="shared" ca="1" si="5"/>
        <v>1</v>
      </c>
      <c r="L67" s="6">
        <f t="shared" ca="1" si="3"/>
        <v>1</v>
      </c>
      <c r="M67" s="6">
        <f t="shared" ca="1" si="5"/>
        <v>1</v>
      </c>
      <c r="O67" s="24"/>
      <c r="S67" s="7"/>
      <c r="Z67" s="5"/>
      <c r="AA67" s="5"/>
      <c r="AB67" s="5"/>
    </row>
    <row r="68" spans="1:28" ht="16.5" x14ac:dyDescent="0.55000000000000004">
      <c r="A68" s="1">
        <f>living_houses_raw!B66</f>
        <v>67</v>
      </c>
      <c r="B68" s="6">
        <f t="shared" ca="1" si="5"/>
        <v>1</v>
      </c>
      <c r="C68" s="6">
        <f t="shared" ca="1" si="5"/>
        <v>1</v>
      </c>
      <c r="D68" s="6">
        <f t="shared" ca="1" si="5"/>
        <v>1</v>
      </c>
      <c r="E68" s="6">
        <f t="shared" ca="1" si="5"/>
        <v>1</v>
      </c>
      <c r="F68" s="6">
        <f t="shared" ca="1" si="5"/>
        <v>1</v>
      </c>
      <c r="G68" s="6">
        <f t="shared" ca="1" si="5"/>
        <v>1</v>
      </c>
      <c r="H68" s="6">
        <f t="shared" ca="1" si="5"/>
        <v>1</v>
      </c>
      <c r="I68" s="6">
        <f t="shared" ca="1" si="5"/>
        <v>1</v>
      </c>
      <c r="J68" s="6">
        <f t="shared" ca="1" si="5"/>
        <v>1</v>
      </c>
      <c r="K68" s="6">
        <f t="shared" ca="1" si="5"/>
        <v>1</v>
      </c>
      <c r="L68" s="6">
        <f t="shared" ca="1" si="3"/>
        <v>1</v>
      </c>
      <c r="M68" s="6">
        <f t="shared" ca="1" si="5"/>
        <v>1</v>
      </c>
      <c r="O68" s="24"/>
      <c r="S68" s="7"/>
      <c r="Z68" s="5"/>
      <c r="AA68" s="5"/>
      <c r="AB68" s="5"/>
    </row>
    <row r="69" spans="1:28" ht="16.5" x14ac:dyDescent="0.55000000000000004">
      <c r="A69" s="1">
        <f>living_houses_raw!B67</f>
        <v>68</v>
      </c>
      <c r="B69" s="6">
        <f t="shared" ca="1" si="5"/>
        <v>1</v>
      </c>
      <c r="C69" s="6">
        <f t="shared" ca="1" si="5"/>
        <v>1</v>
      </c>
      <c r="D69" s="6">
        <f t="shared" ca="1" si="5"/>
        <v>1</v>
      </c>
      <c r="E69" s="6">
        <f t="shared" ca="1" si="5"/>
        <v>1</v>
      </c>
      <c r="F69" s="6">
        <f t="shared" ca="1" si="5"/>
        <v>1</v>
      </c>
      <c r="G69" s="6">
        <f t="shared" ca="1" si="5"/>
        <v>1</v>
      </c>
      <c r="H69" s="6">
        <f t="shared" ca="1" si="5"/>
        <v>1</v>
      </c>
      <c r="I69" s="6">
        <f t="shared" ca="1" si="5"/>
        <v>1</v>
      </c>
      <c r="J69" s="6">
        <f t="shared" ca="1" si="5"/>
        <v>1</v>
      </c>
      <c r="K69" s="6">
        <f t="shared" ca="1" si="5"/>
        <v>1</v>
      </c>
      <c r="L69" s="6">
        <f t="shared" ca="1" si="3"/>
        <v>1</v>
      </c>
      <c r="M69" s="6">
        <f t="shared" ca="1" si="5"/>
        <v>1</v>
      </c>
      <c r="O69" s="24"/>
      <c r="S69" s="7"/>
      <c r="Z69" s="7"/>
      <c r="AA69" s="5"/>
      <c r="AB69" s="5"/>
    </row>
    <row r="70" spans="1:28" ht="16.5" x14ac:dyDescent="0.55000000000000004">
      <c r="A70" s="1">
        <f>living_houses_raw!B68</f>
        <v>69</v>
      </c>
      <c r="B70" s="6">
        <f t="shared" ca="1" si="5"/>
        <v>1</v>
      </c>
      <c r="C70" s="6">
        <f t="shared" ca="1" si="5"/>
        <v>1</v>
      </c>
      <c r="D70" s="6">
        <f t="shared" ca="1" si="5"/>
        <v>1</v>
      </c>
      <c r="E70" s="6">
        <f t="shared" ca="1" si="5"/>
        <v>1</v>
      </c>
      <c r="F70" s="6">
        <f t="shared" ca="1" si="5"/>
        <v>1</v>
      </c>
      <c r="G70" s="6">
        <f t="shared" ca="1" si="5"/>
        <v>1</v>
      </c>
      <c r="H70" s="6">
        <f t="shared" ca="1" si="5"/>
        <v>1</v>
      </c>
      <c r="I70" s="6">
        <f t="shared" ca="1" si="5"/>
        <v>1</v>
      </c>
      <c r="J70" s="6">
        <f t="shared" ca="1" si="5"/>
        <v>1</v>
      </c>
      <c r="K70" s="6">
        <f t="shared" ca="1" si="5"/>
        <v>1</v>
      </c>
      <c r="L70" s="6">
        <f t="shared" ca="1" si="3"/>
        <v>1</v>
      </c>
      <c r="M70" s="6">
        <f t="shared" ca="1" si="5"/>
        <v>1</v>
      </c>
      <c r="O70" s="24"/>
      <c r="S70" s="7"/>
      <c r="Z70" s="7"/>
      <c r="AA70" s="5"/>
      <c r="AB70" s="5"/>
    </row>
    <row r="71" spans="1:28" ht="16.5" x14ac:dyDescent="0.55000000000000004">
      <c r="A71" s="1">
        <f>living_houses_raw!B69</f>
        <v>70</v>
      </c>
      <c r="B71" s="6">
        <f t="shared" ca="1" si="5"/>
        <v>1</v>
      </c>
      <c r="C71" s="6">
        <f t="shared" ca="1" si="5"/>
        <v>1</v>
      </c>
      <c r="D71" s="6">
        <f t="shared" ca="1" si="5"/>
        <v>1</v>
      </c>
      <c r="E71" s="6">
        <f t="shared" ca="1" si="5"/>
        <v>1</v>
      </c>
      <c r="F71" s="6">
        <f t="shared" ca="1" si="5"/>
        <v>1</v>
      </c>
      <c r="G71" s="6">
        <f t="shared" ca="1" si="5"/>
        <v>1</v>
      </c>
      <c r="H71" s="6">
        <f t="shared" ca="1" si="5"/>
        <v>1</v>
      </c>
      <c r="I71" s="6">
        <f t="shared" ca="1" si="5"/>
        <v>1</v>
      </c>
      <c r="J71" s="6">
        <f t="shared" ca="1" si="5"/>
        <v>1</v>
      </c>
      <c r="K71" s="6">
        <f t="shared" ca="1" si="5"/>
        <v>1</v>
      </c>
      <c r="L71" s="6">
        <f t="shared" ca="1" si="3"/>
        <v>1</v>
      </c>
      <c r="M71" s="6">
        <f t="shared" ca="1" si="5"/>
        <v>1</v>
      </c>
      <c r="O71" s="24"/>
      <c r="S71" s="7"/>
      <c r="Z71" s="7"/>
      <c r="AA71" s="5"/>
      <c r="AB71" s="5"/>
    </row>
    <row r="72" spans="1:28" ht="16.5" x14ac:dyDescent="0.55000000000000004">
      <c r="A72" s="1">
        <f>living_houses_raw!B70</f>
        <v>71</v>
      </c>
      <c r="B72" s="6">
        <f t="shared" ca="1" si="5"/>
        <v>1</v>
      </c>
      <c r="C72" s="6">
        <f t="shared" ca="1" si="5"/>
        <v>1</v>
      </c>
      <c r="D72" s="6">
        <f t="shared" ca="1" si="5"/>
        <v>1</v>
      </c>
      <c r="E72" s="6">
        <f t="shared" ca="1" si="5"/>
        <v>1</v>
      </c>
      <c r="F72" s="6">
        <f t="shared" ca="1" si="5"/>
        <v>1</v>
      </c>
      <c r="G72" s="6">
        <f t="shared" ca="1" si="5"/>
        <v>1</v>
      </c>
      <c r="H72" s="6">
        <f t="shared" ca="1" si="5"/>
        <v>1</v>
      </c>
      <c r="I72" s="6">
        <f t="shared" ca="1" si="5"/>
        <v>1</v>
      </c>
      <c r="J72" s="6">
        <f t="shared" ca="1" si="5"/>
        <v>1</v>
      </c>
      <c r="K72" s="6">
        <f t="shared" ca="1" si="5"/>
        <v>1</v>
      </c>
      <c r="L72" s="6">
        <f t="shared" ca="1" si="3"/>
        <v>1</v>
      </c>
      <c r="M72" s="6">
        <f t="shared" ca="1" si="5"/>
        <v>1</v>
      </c>
      <c r="O72" s="24"/>
      <c r="S72" s="7"/>
      <c r="Z72" s="5"/>
      <c r="AA72" s="5"/>
      <c r="AB72" s="5"/>
    </row>
    <row r="73" spans="1:28" ht="16.5" x14ac:dyDescent="0.55000000000000004">
      <c r="A73" s="1">
        <f>living_houses_raw!B71</f>
        <v>72</v>
      </c>
      <c r="B73" s="6">
        <f t="shared" ca="1" si="5"/>
        <v>1</v>
      </c>
      <c r="C73" s="6">
        <f t="shared" ca="1" si="5"/>
        <v>1</v>
      </c>
      <c r="D73" s="6">
        <f t="shared" ca="1" si="5"/>
        <v>1</v>
      </c>
      <c r="E73" s="6">
        <f t="shared" ca="1" si="5"/>
        <v>1</v>
      </c>
      <c r="F73" s="6">
        <f t="shared" ca="1" si="5"/>
        <v>1</v>
      </c>
      <c r="G73" s="6">
        <f t="shared" ca="1" si="5"/>
        <v>1</v>
      </c>
      <c r="H73" s="6">
        <f t="shared" ca="1" si="5"/>
        <v>1</v>
      </c>
      <c r="I73" s="6">
        <f t="shared" ca="1" si="5"/>
        <v>1</v>
      </c>
      <c r="J73" s="6">
        <f t="shared" ca="1" si="5"/>
        <v>1</v>
      </c>
      <c r="K73" s="6">
        <f t="shared" ca="1" si="5"/>
        <v>1</v>
      </c>
      <c r="L73" s="6">
        <f t="shared" ca="1" si="3"/>
        <v>1</v>
      </c>
      <c r="M73" s="6">
        <f t="shared" ca="1" si="5"/>
        <v>1</v>
      </c>
      <c r="O73" s="24"/>
      <c r="S73" s="7"/>
      <c r="Z73" s="5"/>
      <c r="AA73" s="5"/>
      <c r="AB73" s="5"/>
    </row>
    <row r="74" spans="1:28" ht="16.5" x14ac:dyDescent="0.55000000000000004">
      <c r="A74" s="1">
        <f>living_houses_raw!B72</f>
        <v>73</v>
      </c>
      <c r="B74" s="6">
        <f t="shared" ca="1" si="5"/>
        <v>1</v>
      </c>
      <c r="C74" s="6">
        <f t="shared" ca="1" si="5"/>
        <v>1</v>
      </c>
      <c r="D74" s="6">
        <f t="shared" ca="1" si="5"/>
        <v>1</v>
      </c>
      <c r="E74" s="6">
        <f t="shared" ca="1" si="5"/>
        <v>1</v>
      </c>
      <c r="F74" s="6">
        <f t="shared" ca="1" si="5"/>
        <v>1</v>
      </c>
      <c r="G74" s="6">
        <f t="shared" ca="1" si="5"/>
        <v>1</v>
      </c>
      <c r="H74" s="6">
        <f t="shared" ca="1" si="5"/>
        <v>1</v>
      </c>
      <c r="I74" s="6">
        <f t="shared" ca="1" si="5"/>
        <v>1</v>
      </c>
      <c r="J74" s="6">
        <f t="shared" ca="1" si="5"/>
        <v>1</v>
      </c>
      <c r="K74" s="6">
        <f t="shared" ca="1" si="5"/>
        <v>1</v>
      </c>
      <c r="L74" s="6">
        <f t="shared" ca="1" si="3"/>
        <v>1</v>
      </c>
      <c r="M74" s="6">
        <f t="shared" ca="1" si="5"/>
        <v>1</v>
      </c>
      <c r="O74" s="24"/>
      <c r="S74" s="7"/>
      <c r="Z74" s="5"/>
      <c r="AA74" s="5"/>
      <c r="AB74" s="5"/>
    </row>
    <row r="75" spans="1:28" ht="16.5" x14ac:dyDescent="0.55000000000000004">
      <c r="A75" s="1">
        <f>living_houses_raw!B73</f>
        <v>74</v>
      </c>
      <c r="B75" s="6">
        <f t="shared" ca="1" si="5"/>
        <v>1</v>
      </c>
      <c r="C75" s="6">
        <f t="shared" ca="1" si="5"/>
        <v>1</v>
      </c>
      <c r="D75" s="6">
        <f t="shared" ca="1" si="5"/>
        <v>1</v>
      </c>
      <c r="E75" s="6">
        <f t="shared" ca="1" si="5"/>
        <v>1</v>
      </c>
      <c r="F75" s="6">
        <f t="shared" ca="1" si="5"/>
        <v>1</v>
      </c>
      <c r="G75" s="6">
        <f t="shared" ca="1" si="5"/>
        <v>1</v>
      </c>
      <c r="H75" s="6">
        <f t="shared" ca="1" si="5"/>
        <v>1</v>
      </c>
      <c r="I75" s="6">
        <f t="shared" ca="1" si="5"/>
        <v>1</v>
      </c>
      <c r="J75" s="6">
        <f t="shared" ca="1" si="5"/>
        <v>1</v>
      </c>
      <c r="K75" s="6">
        <f t="shared" ca="1" si="5"/>
        <v>1</v>
      </c>
      <c r="L75" s="6">
        <f t="shared" ca="1" si="3"/>
        <v>1</v>
      </c>
      <c r="M75" s="6">
        <f t="shared" ca="1" si="5"/>
        <v>1</v>
      </c>
      <c r="O75" s="24"/>
      <c r="S75" s="7"/>
      <c r="Z75" s="5"/>
      <c r="AA75" s="5"/>
      <c r="AB75" s="5"/>
    </row>
    <row r="76" spans="1:28" ht="16.5" x14ac:dyDescent="0.55000000000000004">
      <c r="A76" s="1">
        <f>living_houses_raw!B74</f>
        <v>75</v>
      </c>
      <c r="B76" s="6">
        <f t="shared" ca="1" si="5"/>
        <v>1</v>
      </c>
      <c r="C76" s="6">
        <f t="shared" ca="1" si="5"/>
        <v>1</v>
      </c>
      <c r="D76" s="6">
        <f t="shared" ca="1" si="5"/>
        <v>1</v>
      </c>
      <c r="E76" s="6">
        <f t="shared" ca="1" si="5"/>
        <v>1</v>
      </c>
      <c r="F76" s="6">
        <f t="shared" ca="1" si="5"/>
        <v>1</v>
      </c>
      <c r="G76" s="6">
        <f t="shared" ca="1" si="5"/>
        <v>1</v>
      </c>
      <c r="H76" s="6">
        <f t="shared" ca="1" si="5"/>
        <v>1</v>
      </c>
      <c r="I76" s="6">
        <f t="shared" ca="1" si="5"/>
        <v>1</v>
      </c>
      <c r="J76" s="6">
        <f t="shared" ca="1" si="5"/>
        <v>1</v>
      </c>
      <c r="K76" s="6">
        <f t="shared" ca="1" si="5"/>
        <v>1</v>
      </c>
      <c r="L76" s="6">
        <f t="shared" ca="1" si="3"/>
        <v>1</v>
      </c>
      <c r="M76" s="6">
        <f t="shared" ca="1" si="5"/>
        <v>1</v>
      </c>
      <c r="O76" s="24"/>
      <c r="S76" s="7"/>
      <c r="Z76" s="5"/>
      <c r="AA76" s="5"/>
      <c r="AB76" s="5"/>
    </row>
    <row r="77" spans="1:28" ht="16.5" x14ac:dyDescent="0.55000000000000004">
      <c r="A77" s="1">
        <f>living_houses_raw!B75</f>
        <v>76</v>
      </c>
      <c r="B77" s="6">
        <f t="shared" ca="1" si="5"/>
        <v>1</v>
      </c>
      <c r="C77" s="6">
        <f t="shared" ca="1" si="5"/>
        <v>1</v>
      </c>
      <c r="D77" s="6">
        <f t="shared" ca="1" si="5"/>
        <v>1</v>
      </c>
      <c r="E77" s="6">
        <f t="shared" ca="1" si="5"/>
        <v>1</v>
      </c>
      <c r="F77" s="6">
        <f t="shared" ca="1" si="5"/>
        <v>1</v>
      </c>
      <c r="G77" s="6">
        <f t="shared" ca="1" si="5"/>
        <v>1</v>
      </c>
      <c r="H77" s="6">
        <f t="shared" ca="1" si="5"/>
        <v>1</v>
      </c>
      <c r="I77" s="6">
        <f t="shared" ca="1" si="5"/>
        <v>1</v>
      </c>
      <c r="J77" s="6">
        <f t="shared" ca="1" si="5"/>
        <v>1</v>
      </c>
      <c r="K77" s="6">
        <f t="shared" ca="1" si="5"/>
        <v>1</v>
      </c>
      <c r="L77" s="6">
        <f t="shared" ca="1" si="3"/>
        <v>1</v>
      </c>
      <c r="M77" s="6">
        <f t="shared" ca="1" si="5"/>
        <v>1</v>
      </c>
      <c r="O77" s="24"/>
      <c r="S77" s="7"/>
      <c r="Z77" s="5"/>
      <c r="AA77" s="5"/>
      <c r="AB77" s="5"/>
    </row>
    <row r="78" spans="1:28" ht="16.5" x14ac:dyDescent="0.55000000000000004">
      <c r="A78" s="1">
        <f>living_houses_raw!B76</f>
        <v>77</v>
      </c>
      <c r="B78" s="6">
        <f t="shared" ca="1" si="5"/>
        <v>1</v>
      </c>
      <c r="C78" s="6">
        <f t="shared" ca="1" si="5"/>
        <v>1</v>
      </c>
      <c r="D78" s="6">
        <f t="shared" ca="1" si="5"/>
        <v>1</v>
      </c>
      <c r="E78" s="6">
        <f t="shared" ca="1" si="5"/>
        <v>1</v>
      </c>
      <c r="F78" s="6">
        <f t="shared" ca="1" si="5"/>
        <v>1</v>
      </c>
      <c r="G78" s="6">
        <f t="shared" ca="1" si="5"/>
        <v>1</v>
      </c>
      <c r="H78" s="6">
        <f t="shared" ca="1" si="5"/>
        <v>1</v>
      </c>
      <c r="I78" s="6">
        <f t="shared" ca="1" si="5"/>
        <v>1</v>
      </c>
      <c r="J78" s="6">
        <f t="shared" ca="1" si="5"/>
        <v>1</v>
      </c>
      <c r="K78" s="6">
        <f t="shared" ca="1" si="5"/>
        <v>1</v>
      </c>
      <c r="L78" s="6">
        <f t="shared" ca="1" si="3"/>
        <v>1</v>
      </c>
      <c r="M78" s="6">
        <f t="shared" ca="1" si="5"/>
        <v>1</v>
      </c>
      <c r="O78" s="24"/>
      <c r="S78" s="5"/>
      <c r="Z78" s="5"/>
      <c r="AA78" s="5"/>
      <c r="AB78" s="5"/>
    </row>
    <row r="79" spans="1:28" ht="16.5" x14ac:dyDescent="0.55000000000000004">
      <c r="A79" s="1">
        <f>living_houses_raw!B77</f>
        <v>78</v>
      </c>
      <c r="B79" s="6">
        <f t="shared" ca="1" si="5"/>
        <v>1</v>
      </c>
      <c r="C79" s="6">
        <f t="shared" ca="1" si="5"/>
        <v>1</v>
      </c>
      <c r="D79" s="6">
        <f t="shared" ca="1" si="5"/>
        <v>1</v>
      </c>
      <c r="E79" s="6">
        <f t="shared" ca="1" si="5"/>
        <v>1</v>
      </c>
      <c r="F79" s="6">
        <f t="shared" ca="1" si="5"/>
        <v>1</v>
      </c>
      <c r="G79" s="6">
        <f t="shared" ca="1" si="5"/>
        <v>1</v>
      </c>
      <c r="H79" s="6">
        <f t="shared" ca="1" si="5"/>
        <v>1</v>
      </c>
      <c r="I79" s="6">
        <f t="shared" ca="1" si="5"/>
        <v>1</v>
      </c>
      <c r="J79" s="6">
        <f t="shared" ca="1" si="5"/>
        <v>1</v>
      </c>
      <c r="K79" s="6">
        <f t="shared" ca="1" si="5"/>
        <v>1</v>
      </c>
      <c r="L79" s="6">
        <f t="shared" ca="1" si="3"/>
        <v>1</v>
      </c>
      <c r="M79" s="6">
        <f t="shared" ca="1" si="5"/>
        <v>1</v>
      </c>
      <c r="O79" s="24"/>
      <c r="S79" s="5"/>
      <c r="Z79" s="5"/>
      <c r="AA79" s="5"/>
      <c r="AB79" s="5"/>
    </row>
    <row r="80" spans="1:28" ht="16.5" x14ac:dyDescent="0.55000000000000004">
      <c r="A80" s="1">
        <f>living_houses_raw!B78</f>
        <v>79</v>
      </c>
      <c r="B80" s="6">
        <f t="shared" ca="1" si="5"/>
        <v>1</v>
      </c>
      <c r="C80" s="6">
        <f t="shared" ca="1" si="5"/>
        <v>1</v>
      </c>
      <c r="D80" s="6">
        <f t="shared" ca="1" si="5"/>
        <v>1</v>
      </c>
      <c r="E80" s="6">
        <f t="shared" ca="1" si="5"/>
        <v>1</v>
      </c>
      <c r="F80" s="6">
        <f t="shared" ca="1" si="5"/>
        <v>1</v>
      </c>
      <c r="G80" s="6">
        <f t="shared" ca="1" si="5"/>
        <v>1</v>
      </c>
      <c r="H80" s="6">
        <f t="shared" ca="1" si="5"/>
        <v>1</v>
      </c>
      <c r="I80" s="6">
        <f t="shared" ca="1" si="5"/>
        <v>1</v>
      </c>
      <c r="J80" s="6">
        <f t="shared" ca="1" si="5"/>
        <v>1</v>
      </c>
      <c r="K80" s="6">
        <f t="shared" ca="1" si="5"/>
        <v>1</v>
      </c>
      <c r="L80" s="6">
        <f t="shared" ca="1" si="3"/>
        <v>1</v>
      </c>
      <c r="M80" s="6">
        <f t="shared" ca="1" si="5"/>
        <v>1</v>
      </c>
      <c r="O80" s="24"/>
      <c r="S80" s="5"/>
      <c r="Z80" s="5"/>
      <c r="AA80" s="5"/>
      <c r="AB80" s="5"/>
    </row>
    <row r="81" spans="1:28" ht="16.5" x14ac:dyDescent="0.55000000000000004">
      <c r="A81" s="1">
        <f>living_houses_raw!B79</f>
        <v>80</v>
      </c>
      <c r="B81" s="6">
        <f t="shared" ca="1" si="5"/>
        <v>1</v>
      </c>
      <c r="C81" s="6">
        <f t="shared" ca="1" si="5"/>
        <v>1</v>
      </c>
      <c r="D81" s="6">
        <f t="shared" ca="1" si="5"/>
        <v>1</v>
      </c>
      <c r="E81" s="6">
        <f t="shared" ca="1" si="5"/>
        <v>1</v>
      </c>
      <c r="F81" s="6">
        <f t="shared" ca="1" si="5"/>
        <v>1</v>
      </c>
      <c r="G81" s="6">
        <f t="shared" ca="1" si="5"/>
        <v>1</v>
      </c>
      <c r="H81" s="6">
        <f t="shared" ca="1" si="5"/>
        <v>1</v>
      </c>
      <c r="I81" s="6">
        <f t="shared" ca="1" si="5"/>
        <v>1</v>
      </c>
      <c r="J81" s="6">
        <f t="shared" ca="1" si="5"/>
        <v>1</v>
      </c>
      <c r="K81" s="6">
        <f t="shared" ca="1" si="5"/>
        <v>1</v>
      </c>
      <c r="L81" s="6">
        <f t="shared" ca="1" si="3"/>
        <v>1</v>
      </c>
      <c r="M81" s="6">
        <f t="shared" ca="1" si="5"/>
        <v>1</v>
      </c>
      <c r="O81" s="24"/>
      <c r="S81" s="5"/>
      <c r="Z81" s="5"/>
      <c r="AA81" s="5"/>
      <c r="AB81" s="5"/>
    </row>
    <row r="82" spans="1:28" ht="16.5" x14ac:dyDescent="0.55000000000000004">
      <c r="A82" s="1">
        <f>living_houses_raw!B80</f>
        <v>81</v>
      </c>
      <c r="B82" s="6">
        <f t="shared" ca="1" si="5"/>
        <v>1</v>
      </c>
      <c r="C82" s="6">
        <f t="shared" ca="1" si="5"/>
        <v>1</v>
      </c>
      <c r="D82" s="6">
        <f t="shared" ca="1" si="5"/>
        <v>1</v>
      </c>
      <c r="E82" s="6">
        <f t="shared" ca="1" si="5"/>
        <v>1</v>
      </c>
      <c r="F82" s="6">
        <f t="shared" ca="1" si="5"/>
        <v>1</v>
      </c>
      <c r="G82" s="6">
        <f t="shared" ca="1" si="5"/>
        <v>1</v>
      </c>
      <c r="H82" s="6">
        <f t="shared" ca="1" si="5"/>
        <v>1</v>
      </c>
      <c r="I82" s="6">
        <f t="shared" ca="1" si="5"/>
        <v>1</v>
      </c>
      <c r="J82" s="6">
        <f t="shared" ca="1" si="5"/>
        <v>1</v>
      </c>
      <c r="K82" s="6">
        <f t="shared" ca="1" si="5"/>
        <v>1</v>
      </c>
      <c r="L82" s="6">
        <f t="shared" ca="1" si="3"/>
        <v>1</v>
      </c>
      <c r="M82" s="6">
        <f t="shared" ca="1" si="5"/>
        <v>1</v>
      </c>
      <c r="O82" s="24"/>
      <c r="S82" s="5"/>
      <c r="Z82" s="5"/>
      <c r="AA82" s="5"/>
      <c r="AB82" s="5"/>
    </row>
    <row r="83" spans="1:28" ht="16.5" x14ac:dyDescent="0.55000000000000004">
      <c r="A83" s="1">
        <f>living_houses_raw!B81</f>
        <v>82</v>
      </c>
      <c r="B83" s="6">
        <f t="shared" ca="1" si="5"/>
        <v>1</v>
      </c>
      <c r="C83" s="6">
        <f t="shared" ca="1" si="5"/>
        <v>1</v>
      </c>
      <c r="D83" s="6">
        <f t="shared" ca="1" si="5"/>
        <v>1</v>
      </c>
      <c r="E83" s="6">
        <f t="shared" ca="1" si="5"/>
        <v>1</v>
      </c>
      <c r="F83" s="6">
        <f t="shared" ca="1" si="5"/>
        <v>1</v>
      </c>
      <c r="G83" s="6">
        <f t="shared" ca="1" si="5"/>
        <v>1</v>
      </c>
      <c r="H83" s="6">
        <f t="shared" ca="1" si="5"/>
        <v>1</v>
      </c>
      <c r="I83" s="6">
        <f t="shared" ca="1" si="5"/>
        <v>1</v>
      </c>
      <c r="J83" s="6">
        <f t="shared" ca="1" si="5"/>
        <v>1</v>
      </c>
      <c r="K83" s="6">
        <f t="shared" ref="B83:M114" ca="1" si="6">IFERROR(IF(VLOOKUP($A83,INDIRECT(K$2),1,FALSE) &gt; -1, 1, 0),0)</f>
        <v>1</v>
      </c>
      <c r="L83" s="6">
        <f t="shared" ca="1" si="3"/>
        <v>1</v>
      </c>
      <c r="M83" s="6">
        <f t="shared" ca="1" si="6"/>
        <v>1</v>
      </c>
      <c r="O83" s="24"/>
      <c r="S83" s="5"/>
      <c r="Z83" s="5"/>
      <c r="AA83" s="5"/>
      <c r="AB83" s="5"/>
    </row>
    <row r="84" spans="1:28" ht="16.5" x14ac:dyDescent="0.55000000000000004">
      <c r="A84" s="1">
        <f>living_houses_raw!B82</f>
        <v>83</v>
      </c>
      <c r="B84" s="6">
        <f t="shared" ca="1" si="6"/>
        <v>1</v>
      </c>
      <c r="C84" s="6">
        <f t="shared" ca="1" si="6"/>
        <v>1</v>
      </c>
      <c r="D84" s="6">
        <f t="shared" ca="1" si="6"/>
        <v>1</v>
      </c>
      <c r="E84" s="6">
        <f t="shared" ca="1" si="6"/>
        <v>1</v>
      </c>
      <c r="F84" s="6">
        <f t="shared" ca="1" si="6"/>
        <v>1</v>
      </c>
      <c r="G84" s="6">
        <f t="shared" ca="1" si="6"/>
        <v>1</v>
      </c>
      <c r="H84" s="6">
        <f t="shared" ca="1" si="6"/>
        <v>1</v>
      </c>
      <c r="I84" s="6">
        <f t="shared" ca="1" si="6"/>
        <v>1</v>
      </c>
      <c r="J84" s="6">
        <f t="shared" ca="1" si="6"/>
        <v>1</v>
      </c>
      <c r="K84" s="6">
        <f t="shared" ca="1" si="6"/>
        <v>1</v>
      </c>
      <c r="L84" s="6">
        <f t="shared" ref="L84:L147" ca="1" si="7">IFERROR(IF(VLOOKUP($A84,INDIRECT(L$2),1,FALSE) &gt; -1, 1, 0),0)</f>
        <v>1</v>
      </c>
      <c r="M84" s="6">
        <f t="shared" ca="1" si="6"/>
        <v>1</v>
      </c>
      <c r="O84" s="24"/>
      <c r="S84" s="5"/>
      <c r="Z84" s="5"/>
      <c r="AA84" s="5"/>
      <c r="AB84" s="5"/>
    </row>
    <row r="85" spans="1:28" ht="16.5" x14ac:dyDescent="0.55000000000000004">
      <c r="A85" s="1">
        <f>living_houses_raw!B83</f>
        <v>84</v>
      </c>
      <c r="B85" s="6">
        <f t="shared" ca="1" si="6"/>
        <v>1</v>
      </c>
      <c r="C85" s="6">
        <f t="shared" ca="1" si="6"/>
        <v>1</v>
      </c>
      <c r="D85" s="6">
        <f t="shared" ca="1" si="6"/>
        <v>1</v>
      </c>
      <c r="E85" s="6">
        <f t="shared" ca="1" si="6"/>
        <v>1</v>
      </c>
      <c r="F85" s="6">
        <f t="shared" ca="1" si="6"/>
        <v>1</v>
      </c>
      <c r="G85" s="6">
        <f t="shared" ca="1" si="6"/>
        <v>1</v>
      </c>
      <c r="H85" s="6">
        <f t="shared" ca="1" si="6"/>
        <v>1</v>
      </c>
      <c r="I85" s="6">
        <f t="shared" ca="1" si="6"/>
        <v>1</v>
      </c>
      <c r="J85" s="6">
        <f t="shared" ca="1" si="6"/>
        <v>1</v>
      </c>
      <c r="K85" s="6">
        <f t="shared" ca="1" si="6"/>
        <v>1</v>
      </c>
      <c r="L85" s="6">
        <f t="shared" ca="1" si="7"/>
        <v>1</v>
      </c>
      <c r="M85" s="6">
        <f t="shared" ca="1" si="6"/>
        <v>1</v>
      </c>
      <c r="O85" s="24"/>
      <c r="S85" s="5"/>
      <c r="Z85" s="5"/>
      <c r="AA85" s="5"/>
      <c r="AB85" s="5"/>
    </row>
    <row r="86" spans="1:28" ht="16.5" x14ac:dyDescent="0.55000000000000004">
      <c r="A86" s="1">
        <f>living_houses_raw!B84</f>
        <v>85</v>
      </c>
      <c r="B86" s="6">
        <f t="shared" ca="1" si="6"/>
        <v>1</v>
      </c>
      <c r="C86" s="6">
        <f t="shared" ca="1" si="6"/>
        <v>1</v>
      </c>
      <c r="D86" s="6">
        <f t="shared" ca="1" si="6"/>
        <v>1</v>
      </c>
      <c r="E86" s="6">
        <f t="shared" ca="1" si="6"/>
        <v>1</v>
      </c>
      <c r="F86" s="6">
        <f t="shared" ca="1" si="6"/>
        <v>1</v>
      </c>
      <c r="G86" s="6">
        <f t="shared" ca="1" si="6"/>
        <v>1</v>
      </c>
      <c r="H86" s="6">
        <f t="shared" ca="1" si="6"/>
        <v>1</v>
      </c>
      <c r="I86" s="6">
        <f t="shared" ca="1" si="6"/>
        <v>1</v>
      </c>
      <c r="J86" s="6">
        <f t="shared" ca="1" si="6"/>
        <v>1</v>
      </c>
      <c r="K86" s="6">
        <f t="shared" ca="1" si="6"/>
        <v>1</v>
      </c>
      <c r="L86" s="6">
        <f t="shared" ca="1" si="7"/>
        <v>1</v>
      </c>
      <c r="M86" s="6">
        <f t="shared" ca="1" si="6"/>
        <v>1</v>
      </c>
      <c r="O86" s="24"/>
      <c r="S86" s="5"/>
      <c r="Z86" s="5"/>
      <c r="AA86" s="5"/>
      <c r="AB86" s="5"/>
    </row>
    <row r="87" spans="1:28" ht="16.5" x14ac:dyDescent="0.55000000000000004">
      <c r="A87" s="1">
        <f>living_houses_raw!B85</f>
        <v>86</v>
      </c>
      <c r="B87" s="6">
        <f t="shared" ca="1" si="6"/>
        <v>1</v>
      </c>
      <c r="C87" s="6">
        <f t="shared" ca="1" si="6"/>
        <v>1</v>
      </c>
      <c r="D87" s="6">
        <f t="shared" ca="1" si="6"/>
        <v>1</v>
      </c>
      <c r="E87" s="6">
        <f t="shared" ca="1" si="6"/>
        <v>1</v>
      </c>
      <c r="F87" s="6">
        <f t="shared" ca="1" si="6"/>
        <v>1</v>
      </c>
      <c r="G87" s="6">
        <f t="shared" ca="1" si="6"/>
        <v>1</v>
      </c>
      <c r="H87" s="6">
        <f t="shared" ca="1" si="6"/>
        <v>1</v>
      </c>
      <c r="I87" s="6">
        <f t="shared" ca="1" si="6"/>
        <v>1</v>
      </c>
      <c r="J87" s="6">
        <f t="shared" ca="1" si="6"/>
        <v>1</v>
      </c>
      <c r="K87" s="6">
        <f t="shared" ca="1" si="6"/>
        <v>1</v>
      </c>
      <c r="L87" s="6">
        <f t="shared" ca="1" si="7"/>
        <v>1</v>
      </c>
      <c r="M87" s="6">
        <f t="shared" ca="1" si="6"/>
        <v>1</v>
      </c>
      <c r="O87" s="24"/>
      <c r="S87" s="5"/>
      <c r="Z87" s="5"/>
      <c r="AA87" s="5"/>
      <c r="AB87" s="5"/>
    </row>
    <row r="88" spans="1:28" ht="16.5" x14ac:dyDescent="0.55000000000000004">
      <c r="A88" s="1">
        <f>living_houses_raw!B86</f>
        <v>87</v>
      </c>
      <c r="B88" s="6">
        <f t="shared" ca="1" si="6"/>
        <v>1</v>
      </c>
      <c r="C88" s="6">
        <f t="shared" ca="1" si="6"/>
        <v>1</v>
      </c>
      <c r="D88" s="6">
        <f t="shared" ca="1" si="6"/>
        <v>1</v>
      </c>
      <c r="E88" s="6">
        <f t="shared" ca="1" si="6"/>
        <v>1</v>
      </c>
      <c r="F88" s="6">
        <f t="shared" ca="1" si="6"/>
        <v>1</v>
      </c>
      <c r="G88" s="6">
        <f t="shared" ca="1" si="6"/>
        <v>1</v>
      </c>
      <c r="H88" s="6">
        <f t="shared" ca="1" si="6"/>
        <v>1</v>
      </c>
      <c r="I88" s="6">
        <f t="shared" ca="1" si="6"/>
        <v>1</v>
      </c>
      <c r="J88" s="6">
        <f t="shared" ca="1" si="6"/>
        <v>1</v>
      </c>
      <c r="K88" s="6">
        <f t="shared" ca="1" si="6"/>
        <v>1</v>
      </c>
      <c r="L88" s="6">
        <f t="shared" ca="1" si="7"/>
        <v>1</v>
      </c>
      <c r="M88" s="6">
        <f t="shared" ca="1" si="6"/>
        <v>1</v>
      </c>
      <c r="O88" s="24"/>
      <c r="S88" s="5"/>
      <c r="Z88" s="5"/>
      <c r="AA88" s="5"/>
      <c r="AB88" s="5"/>
    </row>
    <row r="89" spans="1:28" ht="16.5" x14ac:dyDescent="0.55000000000000004">
      <c r="A89" s="1">
        <f>living_houses_raw!B87</f>
        <v>88</v>
      </c>
      <c r="B89" s="6">
        <f t="shared" ca="1" si="6"/>
        <v>1</v>
      </c>
      <c r="C89" s="6">
        <f t="shared" ca="1" si="6"/>
        <v>1</v>
      </c>
      <c r="D89" s="6">
        <f t="shared" ca="1" si="6"/>
        <v>1</v>
      </c>
      <c r="E89" s="6">
        <f t="shared" ca="1" si="6"/>
        <v>1</v>
      </c>
      <c r="F89" s="6">
        <f t="shared" ca="1" si="6"/>
        <v>1</v>
      </c>
      <c r="G89" s="6">
        <f t="shared" ca="1" si="6"/>
        <v>1</v>
      </c>
      <c r="H89" s="6">
        <f t="shared" ca="1" si="6"/>
        <v>1</v>
      </c>
      <c r="I89" s="6">
        <f t="shared" ca="1" si="6"/>
        <v>1</v>
      </c>
      <c r="J89" s="6">
        <f t="shared" ca="1" si="6"/>
        <v>1</v>
      </c>
      <c r="K89" s="6">
        <f t="shared" ca="1" si="6"/>
        <v>1</v>
      </c>
      <c r="L89" s="6">
        <f t="shared" ca="1" si="7"/>
        <v>1</v>
      </c>
      <c r="M89" s="6">
        <f t="shared" ca="1" si="6"/>
        <v>1</v>
      </c>
      <c r="O89" s="24"/>
      <c r="S89" s="7"/>
      <c r="Z89" s="5"/>
      <c r="AA89" s="5"/>
      <c r="AB89" s="5"/>
    </row>
    <row r="90" spans="1:28" ht="16.5" x14ac:dyDescent="0.55000000000000004">
      <c r="A90" s="1">
        <f>living_houses_raw!B88</f>
        <v>89</v>
      </c>
      <c r="B90" s="6">
        <f t="shared" ca="1" si="6"/>
        <v>1</v>
      </c>
      <c r="C90" s="6">
        <f t="shared" ca="1" si="6"/>
        <v>1</v>
      </c>
      <c r="D90" s="6">
        <f t="shared" ca="1" si="6"/>
        <v>1</v>
      </c>
      <c r="E90" s="6">
        <f t="shared" ca="1" si="6"/>
        <v>1</v>
      </c>
      <c r="F90" s="6">
        <f t="shared" ca="1" si="6"/>
        <v>1</v>
      </c>
      <c r="G90" s="6">
        <f t="shared" ca="1" si="6"/>
        <v>1</v>
      </c>
      <c r="H90" s="6">
        <f t="shared" ca="1" si="6"/>
        <v>1</v>
      </c>
      <c r="I90" s="6">
        <f t="shared" ca="1" si="6"/>
        <v>1</v>
      </c>
      <c r="J90" s="6">
        <f t="shared" ca="1" si="6"/>
        <v>1</v>
      </c>
      <c r="K90" s="6">
        <f t="shared" ca="1" si="6"/>
        <v>1</v>
      </c>
      <c r="L90" s="6">
        <f t="shared" ca="1" si="7"/>
        <v>1</v>
      </c>
      <c r="M90" s="6">
        <f t="shared" ca="1" si="6"/>
        <v>1</v>
      </c>
      <c r="O90" s="24"/>
      <c r="S90" s="5"/>
      <c r="Z90" s="5"/>
      <c r="AA90" s="5"/>
      <c r="AB90" s="5"/>
    </row>
    <row r="91" spans="1:28" ht="16.5" x14ac:dyDescent="0.55000000000000004">
      <c r="A91" s="1">
        <f>living_houses_raw!B89</f>
        <v>90</v>
      </c>
      <c r="B91" s="6">
        <f t="shared" ca="1" si="6"/>
        <v>1</v>
      </c>
      <c r="C91" s="6">
        <f t="shared" ca="1" si="6"/>
        <v>1</v>
      </c>
      <c r="D91" s="6">
        <f t="shared" ca="1" si="6"/>
        <v>1</v>
      </c>
      <c r="E91" s="6">
        <f t="shared" ca="1" si="6"/>
        <v>1</v>
      </c>
      <c r="F91" s="6">
        <f t="shared" ca="1" si="6"/>
        <v>1</v>
      </c>
      <c r="G91" s="6">
        <f t="shared" ca="1" si="6"/>
        <v>1</v>
      </c>
      <c r="H91" s="6">
        <f t="shared" ca="1" si="6"/>
        <v>1</v>
      </c>
      <c r="I91" s="6">
        <f t="shared" ca="1" si="6"/>
        <v>1</v>
      </c>
      <c r="J91" s="6">
        <f t="shared" ca="1" si="6"/>
        <v>1</v>
      </c>
      <c r="K91" s="6">
        <f t="shared" ca="1" si="6"/>
        <v>1</v>
      </c>
      <c r="L91" s="6">
        <f t="shared" ca="1" si="7"/>
        <v>1</v>
      </c>
      <c r="M91" s="6">
        <f t="shared" ca="1" si="6"/>
        <v>1</v>
      </c>
      <c r="O91" s="24"/>
      <c r="S91" s="5"/>
      <c r="Z91" s="5"/>
      <c r="AA91" s="5"/>
      <c r="AB91" s="5"/>
    </row>
    <row r="92" spans="1:28" ht="16.5" x14ac:dyDescent="0.55000000000000004">
      <c r="A92" s="1">
        <f>living_houses_raw!B90</f>
        <v>91</v>
      </c>
      <c r="B92" s="6">
        <f t="shared" ca="1" si="6"/>
        <v>1</v>
      </c>
      <c r="C92" s="6">
        <f t="shared" ca="1" si="6"/>
        <v>1</v>
      </c>
      <c r="D92" s="6">
        <f t="shared" ca="1" si="6"/>
        <v>1</v>
      </c>
      <c r="E92" s="6">
        <f t="shared" ca="1" si="6"/>
        <v>1</v>
      </c>
      <c r="F92" s="6">
        <f t="shared" ca="1" si="6"/>
        <v>1</v>
      </c>
      <c r="G92" s="6">
        <f t="shared" ca="1" si="6"/>
        <v>1</v>
      </c>
      <c r="H92" s="6">
        <f t="shared" ca="1" si="6"/>
        <v>1</v>
      </c>
      <c r="I92" s="6">
        <f t="shared" ca="1" si="6"/>
        <v>1</v>
      </c>
      <c r="J92" s="6">
        <f t="shared" ca="1" si="6"/>
        <v>1</v>
      </c>
      <c r="K92" s="6">
        <f t="shared" ca="1" si="6"/>
        <v>1</v>
      </c>
      <c r="L92" s="6">
        <f t="shared" ca="1" si="7"/>
        <v>1</v>
      </c>
      <c r="M92" s="6">
        <f t="shared" ca="1" si="6"/>
        <v>1</v>
      </c>
      <c r="O92" s="24"/>
      <c r="S92" s="5"/>
      <c r="Z92" s="5"/>
      <c r="AA92" s="5"/>
      <c r="AB92" s="5"/>
    </row>
    <row r="93" spans="1:28" ht="16.5" x14ac:dyDescent="0.55000000000000004">
      <c r="A93" s="1">
        <f>living_houses_raw!B91</f>
        <v>92</v>
      </c>
      <c r="B93" s="6">
        <f t="shared" ca="1" si="6"/>
        <v>1</v>
      </c>
      <c r="C93" s="6">
        <f t="shared" ca="1" si="6"/>
        <v>1</v>
      </c>
      <c r="D93" s="6">
        <f t="shared" ca="1" si="6"/>
        <v>1</v>
      </c>
      <c r="E93" s="6">
        <f t="shared" ca="1" si="6"/>
        <v>1</v>
      </c>
      <c r="F93" s="6">
        <f t="shared" ca="1" si="6"/>
        <v>1</v>
      </c>
      <c r="G93" s="6">
        <f t="shared" ca="1" si="6"/>
        <v>1</v>
      </c>
      <c r="H93" s="6">
        <f t="shared" ca="1" si="6"/>
        <v>1</v>
      </c>
      <c r="I93" s="6">
        <f t="shared" ca="1" si="6"/>
        <v>1</v>
      </c>
      <c r="J93" s="6">
        <f t="shared" ca="1" si="6"/>
        <v>1</v>
      </c>
      <c r="K93" s="6">
        <f t="shared" ca="1" si="6"/>
        <v>1</v>
      </c>
      <c r="L93" s="6">
        <f t="shared" ca="1" si="7"/>
        <v>1</v>
      </c>
      <c r="M93" s="6">
        <f t="shared" ca="1" si="6"/>
        <v>1</v>
      </c>
      <c r="O93" s="24"/>
      <c r="S93" s="5"/>
      <c r="Z93" s="5"/>
      <c r="AA93" s="5"/>
      <c r="AB93" s="5"/>
    </row>
    <row r="94" spans="1:28" ht="16.5" x14ac:dyDescent="0.55000000000000004">
      <c r="A94" s="1">
        <f>living_houses_raw!B92</f>
        <v>93</v>
      </c>
      <c r="B94" s="6">
        <f t="shared" ca="1" si="6"/>
        <v>1</v>
      </c>
      <c r="C94" s="6">
        <f t="shared" ca="1" si="6"/>
        <v>1</v>
      </c>
      <c r="D94" s="6">
        <f t="shared" ca="1" si="6"/>
        <v>1</v>
      </c>
      <c r="E94" s="6">
        <f t="shared" ca="1" si="6"/>
        <v>1</v>
      </c>
      <c r="F94" s="6">
        <f t="shared" ca="1" si="6"/>
        <v>1</v>
      </c>
      <c r="G94" s="6">
        <f t="shared" ca="1" si="6"/>
        <v>1</v>
      </c>
      <c r="H94" s="6">
        <f t="shared" ca="1" si="6"/>
        <v>1</v>
      </c>
      <c r="I94" s="6">
        <f t="shared" ca="1" si="6"/>
        <v>1</v>
      </c>
      <c r="J94" s="6">
        <f t="shared" ca="1" si="6"/>
        <v>1</v>
      </c>
      <c r="K94" s="6">
        <f t="shared" ca="1" si="6"/>
        <v>1</v>
      </c>
      <c r="L94" s="6">
        <f t="shared" ca="1" si="7"/>
        <v>1</v>
      </c>
      <c r="M94" s="6">
        <f t="shared" ca="1" si="6"/>
        <v>1</v>
      </c>
      <c r="O94" s="24"/>
      <c r="S94" s="5"/>
      <c r="Z94" s="5"/>
      <c r="AA94" s="5"/>
      <c r="AB94" s="5"/>
    </row>
    <row r="95" spans="1:28" ht="16.5" x14ac:dyDescent="0.55000000000000004">
      <c r="A95" s="1">
        <f>living_houses_raw!B93</f>
        <v>94</v>
      </c>
      <c r="B95" s="6">
        <f t="shared" ca="1" si="6"/>
        <v>1</v>
      </c>
      <c r="C95" s="6">
        <f t="shared" ca="1" si="6"/>
        <v>1</v>
      </c>
      <c r="D95" s="6">
        <f t="shared" ca="1" si="6"/>
        <v>1</v>
      </c>
      <c r="E95" s="6">
        <f t="shared" ca="1" si="6"/>
        <v>1</v>
      </c>
      <c r="F95" s="6">
        <f t="shared" ca="1" si="6"/>
        <v>1</v>
      </c>
      <c r="G95" s="6">
        <f t="shared" ca="1" si="6"/>
        <v>1</v>
      </c>
      <c r="H95" s="6">
        <f t="shared" ca="1" si="6"/>
        <v>1</v>
      </c>
      <c r="I95" s="6">
        <f t="shared" ca="1" si="6"/>
        <v>1</v>
      </c>
      <c r="J95" s="6">
        <f t="shared" ca="1" si="6"/>
        <v>1</v>
      </c>
      <c r="K95" s="6">
        <f t="shared" ca="1" si="6"/>
        <v>1</v>
      </c>
      <c r="L95" s="6">
        <f t="shared" ca="1" si="7"/>
        <v>1</v>
      </c>
      <c r="M95" s="6">
        <f t="shared" ca="1" si="6"/>
        <v>1</v>
      </c>
      <c r="O95" s="24"/>
      <c r="S95" s="5"/>
      <c r="Z95" s="5"/>
      <c r="AA95" s="5"/>
      <c r="AB95" s="5"/>
    </row>
    <row r="96" spans="1:28" ht="16.5" x14ac:dyDescent="0.55000000000000004">
      <c r="A96" s="1">
        <f>living_houses_raw!B94</f>
        <v>95</v>
      </c>
      <c r="B96" s="6">
        <f t="shared" ca="1" si="6"/>
        <v>1</v>
      </c>
      <c r="C96" s="6">
        <f t="shared" ca="1" si="6"/>
        <v>1</v>
      </c>
      <c r="D96" s="6">
        <f t="shared" ca="1" si="6"/>
        <v>1</v>
      </c>
      <c r="E96" s="6">
        <f t="shared" ca="1" si="6"/>
        <v>1</v>
      </c>
      <c r="F96" s="6">
        <f t="shared" ca="1" si="6"/>
        <v>1</v>
      </c>
      <c r="G96" s="6">
        <f t="shared" ca="1" si="6"/>
        <v>1</v>
      </c>
      <c r="H96" s="6">
        <f t="shared" ca="1" si="6"/>
        <v>1</v>
      </c>
      <c r="I96" s="6">
        <f t="shared" ca="1" si="6"/>
        <v>1</v>
      </c>
      <c r="J96" s="6">
        <f t="shared" ca="1" si="6"/>
        <v>1</v>
      </c>
      <c r="K96" s="6">
        <f t="shared" ca="1" si="6"/>
        <v>1</v>
      </c>
      <c r="L96" s="6">
        <f t="shared" ca="1" si="7"/>
        <v>1</v>
      </c>
      <c r="M96" s="6">
        <f t="shared" ca="1" si="6"/>
        <v>1</v>
      </c>
      <c r="O96" s="24"/>
      <c r="S96" s="5"/>
      <c r="Z96" s="5"/>
      <c r="AA96" s="5"/>
      <c r="AB96" s="5"/>
    </row>
    <row r="97" spans="1:28" ht="16.5" x14ac:dyDescent="0.55000000000000004">
      <c r="A97" s="1">
        <f>living_houses_raw!B95</f>
        <v>96</v>
      </c>
      <c r="B97" s="6">
        <f t="shared" ca="1" si="6"/>
        <v>1</v>
      </c>
      <c r="C97" s="6">
        <f t="shared" ca="1" si="6"/>
        <v>1</v>
      </c>
      <c r="D97" s="6">
        <f t="shared" ca="1" si="6"/>
        <v>1</v>
      </c>
      <c r="E97" s="6">
        <f t="shared" ca="1" si="6"/>
        <v>1</v>
      </c>
      <c r="F97" s="6">
        <f t="shared" ca="1" si="6"/>
        <v>1</v>
      </c>
      <c r="G97" s="6">
        <f t="shared" ca="1" si="6"/>
        <v>1</v>
      </c>
      <c r="H97" s="6">
        <f t="shared" ca="1" si="6"/>
        <v>1</v>
      </c>
      <c r="I97" s="6">
        <f t="shared" ca="1" si="6"/>
        <v>1</v>
      </c>
      <c r="J97" s="6">
        <f t="shared" ca="1" si="6"/>
        <v>1</v>
      </c>
      <c r="K97" s="6">
        <f t="shared" ca="1" si="6"/>
        <v>1</v>
      </c>
      <c r="L97" s="6">
        <f t="shared" ca="1" si="7"/>
        <v>1</v>
      </c>
      <c r="M97" s="6">
        <f t="shared" ca="1" si="6"/>
        <v>1</v>
      </c>
      <c r="O97" s="24"/>
      <c r="S97" s="5"/>
      <c r="Z97" s="5"/>
      <c r="AA97" s="5"/>
      <c r="AB97" s="5"/>
    </row>
    <row r="98" spans="1:28" ht="16.5" x14ac:dyDescent="0.55000000000000004">
      <c r="A98" s="1">
        <f>living_houses_raw!B96</f>
        <v>97</v>
      </c>
      <c r="B98" s="6">
        <f t="shared" ca="1" si="6"/>
        <v>1</v>
      </c>
      <c r="C98" s="6">
        <f t="shared" ca="1" si="6"/>
        <v>1</v>
      </c>
      <c r="D98" s="6">
        <f t="shared" ca="1" si="6"/>
        <v>1</v>
      </c>
      <c r="E98" s="6">
        <f t="shared" ca="1" si="6"/>
        <v>1</v>
      </c>
      <c r="F98" s="6">
        <f t="shared" ca="1" si="6"/>
        <v>1</v>
      </c>
      <c r="G98" s="6">
        <f t="shared" ca="1" si="6"/>
        <v>1</v>
      </c>
      <c r="H98" s="6">
        <f t="shared" ca="1" si="6"/>
        <v>1</v>
      </c>
      <c r="I98" s="6">
        <f t="shared" ca="1" si="6"/>
        <v>1</v>
      </c>
      <c r="J98" s="6">
        <f t="shared" ca="1" si="6"/>
        <v>1</v>
      </c>
      <c r="K98" s="6">
        <f t="shared" ca="1" si="6"/>
        <v>1</v>
      </c>
      <c r="L98" s="6">
        <f t="shared" ca="1" si="7"/>
        <v>1</v>
      </c>
      <c r="M98" s="6">
        <f t="shared" ca="1" si="6"/>
        <v>1</v>
      </c>
      <c r="O98" s="24"/>
      <c r="S98" s="5"/>
      <c r="Z98" s="5"/>
      <c r="AA98" s="5"/>
      <c r="AB98" s="5"/>
    </row>
    <row r="99" spans="1:28" ht="16.5" x14ac:dyDescent="0.55000000000000004">
      <c r="A99" s="1">
        <f>living_houses_raw!B97</f>
        <v>98</v>
      </c>
      <c r="B99" s="6">
        <f t="shared" ca="1" si="6"/>
        <v>1</v>
      </c>
      <c r="C99" s="6">
        <f t="shared" ca="1" si="6"/>
        <v>1</v>
      </c>
      <c r="D99" s="6">
        <f t="shared" ca="1" si="6"/>
        <v>1</v>
      </c>
      <c r="E99" s="6">
        <f t="shared" ca="1" si="6"/>
        <v>1</v>
      </c>
      <c r="F99" s="6">
        <f t="shared" ca="1" si="6"/>
        <v>1</v>
      </c>
      <c r="G99" s="6">
        <f t="shared" ca="1" si="6"/>
        <v>1</v>
      </c>
      <c r="H99" s="6">
        <f t="shared" ca="1" si="6"/>
        <v>1</v>
      </c>
      <c r="I99" s="6">
        <f t="shared" ca="1" si="6"/>
        <v>1</v>
      </c>
      <c r="J99" s="6">
        <f t="shared" ca="1" si="6"/>
        <v>1</v>
      </c>
      <c r="K99" s="6">
        <f t="shared" ca="1" si="6"/>
        <v>1</v>
      </c>
      <c r="L99" s="6">
        <f t="shared" ca="1" si="7"/>
        <v>1</v>
      </c>
      <c r="M99" s="6">
        <f t="shared" ca="1" si="6"/>
        <v>1</v>
      </c>
      <c r="O99" s="24"/>
      <c r="S99" s="5"/>
      <c r="Z99" s="5"/>
      <c r="AA99" s="5"/>
      <c r="AB99" s="5"/>
    </row>
    <row r="100" spans="1:28" ht="16.5" x14ac:dyDescent="0.55000000000000004">
      <c r="A100" s="1">
        <f>living_houses_raw!B98</f>
        <v>99</v>
      </c>
      <c r="B100" s="6">
        <f t="shared" ca="1" si="6"/>
        <v>1</v>
      </c>
      <c r="C100" s="6">
        <f t="shared" ca="1" si="6"/>
        <v>1</v>
      </c>
      <c r="D100" s="6">
        <f t="shared" ca="1" si="6"/>
        <v>1</v>
      </c>
      <c r="E100" s="6">
        <f t="shared" ca="1" si="6"/>
        <v>1</v>
      </c>
      <c r="F100" s="6">
        <f t="shared" ca="1" si="6"/>
        <v>1</v>
      </c>
      <c r="G100" s="6">
        <f t="shared" ca="1" si="6"/>
        <v>1</v>
      </c>
      <c r="H100" s="6">
        <f t="shared" ca="1" si="6"/>
        <v>1</v>
      </c>
      <c r="I100" s="6">
        <f t="shared" ca="1" si="6"/>
        <v>1</v>
      </c>
      <c r="J100" s="6">
        <f t="shared" ca="1" si="6"/>
        <v>1</v>
      </c>
      <c r="K100" s="6">
        <f t="shared" ca="1" si="6"/>
        <v>1</v>
      </c>
      <c r="L100" s="6">
        <f t="shared" ca="1" si="7"/>
        <v>1</v>
      </c>
      <c r="M100" s="6">
        <f t="shared" ca="1" si="6"/>
        <v>1</v>
      </c>
      <c r="O100" s="24"/>
      <c r="S100" s="5"/>
      <c r="Z100" s="5"/>
      <c r="AA100" s="5"/>
      <c r="AB100" s="5"/>
    </row>
    <row r="101" spans="1:28" ht="16.5" x14ac:dyDescent="0.55000000000000004">
      <c r="A101" s="1">
        <f>living_houses_raw!B99</f>
        <v>100</v>
      </c>
      <c r="B101" s="6">
        <f t="shared" ca="1" si="6"/>
        <v>1</v>
      </c>
      <c r="C101" s="6">
        <f t="shared" ca="1" si="6"/>
        <v>1</v>
      </c>
      <c r="D101" s="6">
        <f t="shared" ca="1" si="6"/>
        <v>1</v>
      </c>
      <c r="E101" s="6">
        <f t="shared" ca="1" si="6"/>
        <v>1</v>
      </c>
      <c r="F101" s="6">
        <f t="shared" ca="1" si="6"/>
        <v>1</v>
      </c>
      <c r="G101" s="6">
        <f t="shared" ca="1" si="6"/>
        <v>1</v>
      </c>
      <c r="H101" s="6">
        <f t="shared" ca="1" si="6"/>
        <v>1</v>
      </c>
      <c r="I101" s="6">
        <f t="shared" ca="1" si="6"/>
        <v>1</v>
      </c>
      <c r="J101" s="6">
        <f t="shared" ca="1" si="6"/>
        <v>1</v>
      </c>
      <c r="K101" s="6">
        <f t="shared" ca="1" si="6"/>
        <v>1</v>
      </c>
      <c r="L101" s="6">
        <f t="shared" ca="1" si="7"/>
        <v>1</v>
      </c>
      <c r="M101" s="6">
        <f t="shared" ca="1" si="6"/>
        <v>1</v>
      </c>
      <c r="O101" s="24"/>
      <c r="S101" s="5"/>
      <c r="Z101" s="5"/>
      <c r="AA101" s="5"/>
      <c r="AB101" s="5"/>
    </row>
    <row r="102" spans="1:28" ht="16.5" x14ac:dyDescent="0.55000000000000004">
      <c r="A102" s="1">
        <f>living_houses_raw!B100</f>
        <v>101</v>
      </c>
      <c r="B102" s="6">
        <f t="shared" ca="1" si="6"/>
        <v>1</v>
      </c>
      <c r="C102" s="6">
        <f t="shared" ca="1" si="6"/>
        <v>1</v>
      </c>
      <c r="D102" s="6">
        <f t="shared" ca="1" si="6"/>
        <v>1</v>
      </c>
      <c r="E102" s="6">
        <f t="shared" ca="1" si="6"/>
        <v>1</v>
      </c>
      <c r="F102" s="6">
        <f t="shared" ca="1" si="6"/>
        <v>1</v>
      </c>
      <c r="G102" s="6">
        <f t="shared" ca="1" si="6"/>
        <v>1</v>
      </c>
      <c r="H102" s="6">
        <f t="shared" ca="1" si="6"/>
        <v>1</v>
      </c>
      <c r="I102" s="6">
        <f t="shared" ca="1" si="6"/>
        <v>1</v>
      </c>
      <c r="J102" s="6">
        <f t="shared" ca="1" si="6"/>
        <v>1</v>
      </c>
      <c r="K102" s="6">
        <f t="shared" ca="1" si="6"/>
        <v>1</v>
      </c>
      <c r="L102" s="6">
        <f t="shared" ca="1" si="7"/>
        <v>1</v>
      </c>
      <c r="M102" s="6">
        <f t="shared" ca="1" si="6"/>
        <v>1</v>
      </c>
      <c r="O102" s="24"/>
      <c r="S102" s="5"/>
      <c r="Z102" s="5"/>
      <c r="AA102" s="5"/>
      <c r="AB102" s="5"/>
    </row>
    <row r="103" spans="1:28" ht="16.5" x14ac:dyDescent="0.55000000000000004">
      <c r="A103" s="1">
        <f>living_houses_raw!B101</f>
        <v>102</v>
      </c>
      <c r="B103" s="6">
        <f t="shared" ca="1" si="6"/>
        <v>1</v>
      </c>
      <c r="C103" s="6">
        <f t="shared" ca="1" si="6"/>
        <v>1</v>
      </c>
      <c r="D103" s="6">
        <f t="shared" ca="1" si="6"/>
        <v>1</v>
      </c>
      <c r="E103" s="6">
        <f t="shared" ca="1" si="6"/>
        <v>1</v>
      </c>
      <c r="F103" s="6">
        <f t="shared" ca="1" si="6"/>
        <v>1</v>
      </c>
      <c r="G103" s="6">
        <f t="shared" ca="1" si="6"/>
        <v>1</v>
      </c>
      <c r="H103" s="6">
        <f t="shared" ca="1" si="6"/>
        <v>1</v>
      </c>
      <c r="I103" s="6">
        <f t="shared" ca="1" si="6"/>
        <v>1</v>
      </c>
      <c r="J103" s="6">
        <f t="shared" ca="1" si="6"/>
        <v>1</v>
      </c>
      <c r="K103" s="6">
        <f t="shared" ca="1" si="6"/>
        <v>1</v>
      </c>
      <c r="L103" s="6">
        <f t="shared" ca="1" si="7"/>
        <v>1</v>
      </c>
      <c r="M103" s="6">
        <f t="shared" ca="1" si="6"/>
        <v>1</v>
      </c>
      <c r="O103" s="24"/>
      <c r="S103" s="5"/>
      <c r="Z103" s="5"/>
      <c r="AA103" s="5"/>
      <c r="AB103" s="5"/>
    </row>
    <row r="104" spans="1:28" ht="16.5" x14ac:dyDescent="0.55000000000000004">
      <c r="A104" s="1">
        <f>living_houses_raw!B102</f>
        <v>103</v>
      </c>
      <c r="B104" s="6">
        <f t="shared" ca="1" si="6"/>
        <v>1</v>
      </c>
      <c r="C104" s="6">
        <f t="shared" ca="1" si="6"/>
        <v>1</v>
      </c>
      <c r="D104" s="6">
        <f t="shared" ca="1" si="6"/>
        <v>1</v>
      </c>
      <c r="E104" s="6">
        <f t="shared" ca="1" si="6"/>
        <v>1</v>
      </c>
      <c r="F104" s="6">
        <f t="shared" ca="1" si="6"/>
        <v>1</v>
      </c>
      <c r="G104" s="6">
        <f t="shared" ca="1" si="6"/>
        <v>1</v>
      </c>
      <c r="H104" s="6">
        <f t="shared" ca="1" si="6"/>
        <v>1</v>
      </c>
      <c r="I104" s="6">
        <f t="shared" ca="1" si="6"/>
        <v>1</v>
      </c>
      <c r="J104" s="6">
        <f t="shared" ca="1" si="6"/>
        <v>1</v>
      </c>
      <c r="K104" s="6">
        <f t="shared" ca="1" si="6"/>
        <v>1</v>
      </c>
      <c r="L104" s="6">
        <f t="shared" ca="1" si="7"/>
        <v>1</v>
      </c>
      <c r="M104" s="6">
        <f t="shared" ca="1" si="6"/>
        <v>1</v>
      </c>
      <c r="O104" s="24"/>
      <c r="S104" s="5"/>
      <c r="Z104" s="5"/>
      <c r="AA104" s="5"/>
      <c r="AB104" s="5"/>
    </row>
    <row r="105" spans="1:28" ht="16.5" x14ac:dyDescent="0.55000000000000004">
      <c r="A105" s="1">
        <f>living_houses_raw!B103</f>
        <v>106</v>
      </c>
      <c r="B105" s="6">
        <f t="shared" ref="B105:M151" ca="1" si="8">IFERROR(IF(VLOOKUP($A105,INDIRECT(B$2),1,FALSE) &gt; -1, 1, 0),0)</f>
        <v>1</v>
      </c>
      <c r="C105" s="6">
        <f t="shared" ca="1" si="8"/>
        <v>1</v>
      </c>
      <c r="D105" s="6">
        <f t="shared" ca="1" si="8"/>
        <v>1</v>
      </c>
      <c r="E105" s="6">
        <f t="shared" ca="1" si="8"/>
        <v>1</v>
      </c>
      <c r="F105" s="6">
        <f t="shared" ca="1" si="8"/>
        <v>1</v>
      </c>
      <c r="G105" s="6">
        <f t="shared" ca="1" si="8"/>
        <v>1</v>
      </c>
      <c r="H105" s="6">
        <f t="shared" ca="1" si="8"/>
        <v>1</v>
      </c>
      <c r="I105" s="6">
        <f t="shared" ca="1" si="8"/>
        <v>1</v>
      </c>
      <c r="J105" s="6">
        <f t="shared" ca="1" si="8"/>
        <v>1</v>
      </c>
      <c r="K105" s="6">
        <f t="shared" ca="1" si="8"/>
        <v>1</v>
      </c>
      <c r="L105" s="6">
        <f t="shared" ca="1" si="7"/>
        <v>1</v>
      </c>
      <c r="M105" s="6">
        <f t="shared" ca="1" si="8"/>
        <v>1</v>
      </c>
      <c r="O105" s="24"/>
      <c r="S105" s="5"/>
      <c r="Z105" s="5"/>
      <c r="AA105" s="5"/>
      <c r="AB105" s="5"/>
    </row>
    <row r="106" spans="1:28" ht="16.5" x14ac:dyDescent="0.55000000000000004">
      <c r="A106" s="1">
        <f>living_houses_raw!B104</f>
        <v>107</v>
      </c>
      <c r="B106" s="6">
        <f t="shared" ca="1" si="8"/>
        <v>1</v>
      </c>
      <c r="C106" s="6">
        <f t="shared" ca="1" si="8"/>
        <v>1</v>
      </c>
      <c r="D106" s="6">
        <f t="shared" ca="1" si="8"/>
        <v>1</v>
      </c>
      <c r="E106" s="6">
        <f t="shared" ca="1" si="8"/>
        <v>1</v>
      </c>
      <c r="F106" s="6">
        <f t="shared" ca="1" si="8"/>
        <v>1</v>
      </c>
      <c r="G106" s="6">
        <f t="shared" ca="1" si="8"/>
        <v>1</v>
      </c>
      <c r="H106" s="6">
        <f t="shared" ca="1" si="8"/>
        <v>1</v>
      </c>
      <c r="I106" s="6">
        <f t="shared" ca="1" si="8"/>
        <v>1</v>
      </c>
      <c r="J106" s="6">
        <f t="shared" ca="1" si="8"/>
        <v>1</v>
      </c>
      <c r="K106" s="6">
        <f t="shared" ca="1" si="8"/>
        <v>1</v>
      </c>
      <c r="L106" s="6">
        <f t="shared" ca="1" si="7"/>
        <v>1</v>
      </c>
      <c r="M106" s="6">
        <f t="shared" ca="1" si="8"/>
        <v>1</v>
      </c>
      <c r="O106" s="24"/>
      <c r="S106" s="5"/>
      <c r="Z106" s="5"/>
      <c r="AA106" s="5"/>
      <c r="AB106" s="5"/>
    </row>
    <row r="107" spans="1:28" ht="16.5" x14ac:dyDescent="0.55000000000000004">
      <c r="A107" s="1">
        <f>living_houses_raw!B105</f>
        <v>108</v>
      </c>
      <c r="B107" s="6">
        <f t="shared" ca="1" si="8"/>
        <v>1</v>
      </c>
      <c r="C107" s="6">
        <f t="shared" ca="1" si="8"/>
        <v>1</v>
      </c>
      <c r="D107" s="6">
        <f t="shared" ca="1" si="8"/>
        <v>1</v>
      </c>
      <c r="E107" s="6">
        <f t="shared" ca="1" si="8"/>
        <v>1</v>
      </c>
      <c r="F107" s="6">
        <f t="shared" ca="1" si="8"/>
        <v>1</v>
      </c>
      <c r="G107" s="6">
        <f t="shared" ca="1" si="8"/>
        <v>1</v>
      </c>
      <c r="H107" s="6">
        <f t="shared" ca="1" si="8"/>
        <v>1</v>
      </c>
      <c r="I107" s="6">
        <f t="shared" ca="1" si="8"/>
        <v>1</v>
      </c>
      <c r="J107" s="6">
        <f t="shared" ca="1" si="8"/>
        <v>1</v>
      </c>
      <c r="K107" s="6">
        <f t="shared" ca="1" si="8"/>
        <v>1</v>
      </c>
      <c r="L107" s="6">
        <f t="shared" ca="1" si="7"/>
        <v>1</v>
      </c>
      <c r="M107" s="6">
        <f t="shared" ca="1" si="8"/>
        <v>1</v>
      </c>
      <c r="O107" s="24"/>
      <c r="S107" s="5"/>
      <c r="Z107" s="5"/>
      <c r="AA107" s="5"/>
      <c r="AB107" s="5"/>
    </row>
    <row r="108" spans="1:28" ht="16.5" x14ac:dyDescent="0.55000000000000004">
      <c r="A108" s="1">
        <f>living_houses_raw!B106</f>
        <v>110</v>
      </c>
      <c r="B108" s="6">
        <f t="shared" ca="1" si="8"/>
        <v>1</v>
      </c>
      <c r="C108" s="6">
        <f t="shared" ca="1" si="8"/>
        <v>1</v>
      </c>
      <c r="D108" s="6">
        <f t="shared" ca="1" si="8"/>
        <v>1</v>
      </c>
      <c r="E108" s="6">
        <f t="shared" ca="1" si="8"/>
        <v>1</v>
      </c>
      <c r="F108" s="6">
        <f t="shared" ca="1" si="8"/>
        <v>1</v>
      </c>
      <c r="G108" s="6">
        <f t="shared" ca="1" si="8"/>
        <v>1</v>
      </c>
      <c r="H108" s="6">
        <f t="shared" ca="1" si="8"/>
        <v>1</v>
      </c>
      <c r="I108" s="6">
        <f t="shared" ca="1" si="8"/>
        <v>1</v>
      </c>
      <c r="J108" s="6">
        <f t="shared" ca="1" si="8"/>
        <v>1</v>
      </c>
      <c r="K108" s="6">
        <f t="shared" ca="1" si="8"/>
        <v>1</v>
      </c>
      <c r="L108" s="6">
        <f t="shared" ca="1" si="7"/>
        <v>1</v>
      </c>
      <c r="M108" s="6">
        <f t="shared" ca="1" si="8"/>
        <v>1</v>
      </c>
      <c r="O108" s="24"/>
      <c r="S108" s="5"/>
      <c r="Z108" s="5"/>
      <c r="AA108" s="5"/>
      <c r="AB108" s="5"/>
    </row>
    <row r="109" spans="1:28" ht="16.5" x14ac:dyDescent="0.55000000000000004">
      <c r="A109" s="1">
        <f>living_houses_raw!B107</f>
        <v>111</v>
      </c>
      <c r="B109" s="6">
        <f t="shared" ca="1" si="8"/>
        <v>1</v>
      </c>
      <c r="C109" s="6">
        <f t="shared" ca="1" si="8"/>
        <v>1</v>
      </c>
      <c r="D109" s="6">
        <f t="shared" ca="1" si="8"/>
        <v>1</v>
      </c>
      <c r="E109" s="6">
        <f t="shared" ca="1" si="8"/>
        <v>1</v>
      </c>
      <c r="F109" s="6">
        <f t="shared" ca="1" si="8"/>
        <v>1</v>
      </c>
      <c r="G109" s="6">
        <f t="shared" ca="1" si="8"/>
        <v>1</v>
      </c>
      <c r="H109" s="6">
        <f t="shared" ca="1" si="8"/>
        <v>1</v>
      </c>
      <c r="I109" s="6">
        <f t="shared" ca="1" si="8"/>
        <v>1</v>
      </c>
      <c r="J109" s="6">
        <f t="shared" ca="1" si="8"/>
        <v>1</v>
      </c>
      <c r="K109" s="6">
        <f t="shared" ca="1" si="8"/>
        <v>1</v>
      </c>
      <c r="L109" s="6">
        <f t="shared" ca="1" si="7"/>
        <v>1</v>
      </c>
      <c r="M109" s="6">
        <f t="shared" ca="1" si="8"/>
        <v>1</v>
      </c>
      <c r="O109" s="24"/>
      <c r="S109" s="5"/>
      <c r="Z109" s="5"/>
      <c r="AA109" s="5"/>
      <c r="AB109" s="5"/>
    </row>
    <row r="110" spans="1:28" ht="16.5" x14ac:dyDescent="0.55000000000000004">
      <c r="A110" s="1">
        <f>living_houses_raw!B108</f>
        <v>112</v>
      </c>
      <c r="B110" s="6">
        <f t="shared" ca="1" si="8"/>
        <v>1</v>
      </c>
      <c r="C110" s="6">
        <f t="shared" ca="1" si="8"/>
        <v>1</v>
      </c>
      <c r="D110" s="6">
        <f t="shared" ca="1" si="8"/>
        <v>1</v>
      </c>
      <c r="E110" s="6">
        <f t="shared" ca="1" si="8"/>
        <v>1</v>
      </c>
      <c r="F110" s="6">
        <f t="shared" ca="1" si="8"/>
        <v>1</v>
      </c>
      <c r="G110" s="6">
        <f t="shared" ca="1" si="8"/>
        <v>1</v>
      </c>
      <c r="H110" s="6">
        <f t="shared" ca="1" si="8"/>
        <v>1</v>
      </c>
      <c r="I110" s="6">
        <f t="shared" ca="1" si="8"/>
        <v>1</v>
      </c>
      <c r="J110" s="6">
        <f t="shared" ca="1" si="8"/>
        <v>1</v>
      </c>
      <c r="K110" s="6">
        <f t="shared" ca="1" si="8"/>
        <v>1</v>
      </c>
      <c r="L110" s="6">
        <f t="shared" ca="1" si="7"/>
        <v>1</v>
      </c>
      <c r="M110" s="6">
        <f t="shared" ca="1" si="8"/>
        <v>1</v>
      </c>
      <c r="O110" s="24"/>
      <c r="S110" s="5"/>
      <c r="Z110" s="5"/>
      <c r="AA110" s="5"/>
      <c r="AB110" s="5"/>
    </row>
    <row r="111" spans="1:28" ht="16.5" x14ac:dyDescent="0.55000000000000004">
      <c r="A111" s="1">
        <f>living_houses_raw!B109</f>
        <v>113</v>
      </c>
      <c r="B111" s="6">
        <f t="shared" ca="1" si="8"/>
        <v>1</v>
      </c>
      <c r="C111" s="6">
        <f t="shared" ca="1" si="8"/>
        <v>1</v>
      </c>
      <c r="D111" s="6">
        <f t="shared" ca="1" si="8"/>
        <v>1</v>
      </c>
      <c r="E111" s="6">
        <f t="shared" ca="1" si="8"/>
        <v>1</v>
      </c>
      <c r="F111" s="6">
        <f t="shared" ca="1" si="8"/>
        <v>1</v>
      </c>
      <c r="G111" s="6">
        <f t="shared" ca="1" si="8"/>
        <v>1</v>
      </c>
      <c r="H111" s="6">
        <f t="shared" ca="1" si="8"/>
        <v>1</v>
      </c>
      <c r="I111" s="6">
        <f t="shared" ca="1" si="8"/>
        <v>1</v>
      </c>
      <c r="J111" s="6">
        <f t="shared" ca="1" si="8"/>
        <v>1</v>
      </c>
      <c r="K111" s="6">
        <f t="shared" ca="1" si="8"/>
        <v>1</v>
      </c>
      <c r="L111" s="6">
        <f t="shared" ca="1" si="7"/>
        <v>1</v>
      </c>
      <c r="M111" s="6">
        <f t="shared" ca="1" si="8"/>
        <v>1</v>
      </c>
      <c r="O111" s="24"/>
      <c r="S111" s="5"/>
      <c r="Z111" s="5"/>
      <c r="AA111" s="5"/>
      <c r="AB111" s="5"/>
    </row>
    <row r="112" spans="1:28" ht="16.5" x14ac:dyDescent="0.55000000000000004">
      <c r="A112" s="1">
        <f>living_houses_raw!B110</f>
        <v>114</v>
      </c>
      <c r="B112" s="6">
        <f t="shared" ca="1" si="8"/>
        <v>1</v>
      </c>
      <c r="C112" s="6">
        <f t="shared" ca="1" si="8"/>
        <v>1</v>
      </c>
      <c r="D112" s="6">
        <f t="shared" ca="1" si="8"/>
        <v>1</v>
      </c>
      <c r="E112" s="6">
        <f t="shared" ca="1" si="8"/>
        <v>1</v>
      </c>
      <c r="F112" s="6">
        <f t="shared" ca="1" si="8"/>
        <v>1</v>
      </c>
      <c r="G112" s="6">
        <f t="shared" ca="1" si="8"/>
        <v>1</v>
      </c>
      <c r="H112" s="6">
        <f t="shared" ca="1" si="8"/>
        <v>1</v>
      </c>
      <c r="I112" s="6">
        <f t="shared" ca="1" si="8"/>
        <v>1</v>
      </c>
      <c r="J112" s="6">
        <f t="shared" ca="1" si="8"/>
        <v>1</v>
      </c>
      <c r="K112" s="6">
        <f t="shared" ca="1" si="8"/>
        <v>1</v>
      </c>
      <c r="L112" s="6">
        <f t="shared" ca="1" si="7"/>
        <v>1</v>
      </c>
      <c r="M112" s="6">
        <f t="shared" ca="1" si="8"/>
        <v>1</v>
      </c>
      <c r="O112" s="24"/>
      <c r="S112" s="5"/>
      <c r="Z112" s="5"/>
      <c r="AA112" s="5"/>
      <c r="AB112" s="5"/>
    </row>
    <row r="113" spans="1:28" ht="16.5" x14ac:dyDescent="0.55000000000000004">
      <c r="A113" s="1">
        <f>living_houses_raw!B111</f>
        <v>116</v>
      </c>
      <c r="B113" s="6">
        <f t="shared" ca="1" si="8"/>
        <v>1</v>
      </c>
      <c r="C113" s="6">
        <f t="shared" ca="1" si="8"/>
        <v>1</v>
      </c>
      <c r="D113" s="6">
        <f t="shared" ca="1" si="8"/>
        <v>1</v>
      </c>
      <c r="E113" s="6">
        <f t="shared" ca="1" si="8"/>
        <v>1</v>
      </c>
      <c r="F113" s="6">
        <f t="shared" ca="1" si="8"/>
        <v>1</v>
      </c>
      <c r="G113" s="6">
        <f t="shared" ca="1" si="8"/>
        <v>1</v>
      </c>
      <c r="H113" s="6">
        <f t="shared" ca="1" si="8"/>
        <v>1</v>
      </c>
      <c r="I113" s="6">
        <f t="shared" ca="1" si="8"/>
        <v>1</v>
      </c>
      <c r="J113" s="6">
        <f t="shared" ca="1" si="8"/>
        <v>1</v>
      </c>
      <c r="K113" s="6">
        <f t="shared" ca="1" si="8"/>
        <v>1</v>
      </c>
      <c r="L113" s="6">
        <f t="shared" ca="1" si="7"/>
        <v>1</v>
      </c>
      <c r="M113" s="6">
        <f t="shared" ca="1" si="8"/>
        <v>1</v>
      </c>
      <c r="O113" s="24"/>
      <c r="S113" s="5"/>
      <c r="Z113" s="5"/>
      <c r="AA113" s="5"/>
      <c r="AB113" s="5"/>
    </row>
    <row r="114" spans="1:28" ht="16.5" x14ac:dyDescent="0.55000000000000004">
      <c r="A114" s="1">
        <f>living_houses_raw!B112</f>
        <v>117</v>
      </c>
      <c r="B114" s="6">
        <f t="shared" ca="1" si="8"/>
        <v>1</v>
      </c>
      <c r="C114" s="6">
        <f t="shared" ca="1" si="8"/>
        <v>1</v>
      </c>
      <c r="D114" s="6">
        <f t="shared" ca="1" si="8"/>
        <v>1</v>
      </c>
      <c r="E114" s="6">
        <f t="shared" ca="1" si="8"/>
        <v>1</v>
      </c>
      <c r="F114" s="6">
        <f t="shared" ca="1" si="8"/>
        <v>1</v>
      </c>
      <c r="G114" s="6">
        <f t="shared" ca="1" si="8"/>
        <v>1</v>
      </c>
      <c r="H114" s="6">
        <f t="shared" ca="1" si="8"/>
        <v>1</v>
      </c>
      <c r="I114" s="6">
        <f t="shared" ca="1" si="8"/>
        <v>1</v>
      </c>
      <c r="J114" s="6">
        <f t="shared" ca="1" si="8"/>
        <v>1</v>
      </c>
      <c r="K114" s="6">
        <f t="shared" ca="1" si="8"/>
        <v>1</v>
      </c>
      <c r="L114" s="6">
        <f t="shared" ca="1" si="7"/>
        <v>1</v>
      </c>
      <c r="M114" s="6">
        <f t="shared" ca="1" si="8"/>
        <v>1</v>
      </c>
      <c r="O114" s="24"/>
      <c r="S114" s="5"/>
      <c r="Z114" s="5"/>
      <c r="AA114" s="5"/>
      <c r="AB114" s="5"/>
    </row>
    <row r="115" spans="1:28" ht="16.5" x14ac:dyDescent="0.55000000000000004">
      <c r="A115" s="1">
        <f>living_houses_raw!B113</f>
        <v>118</v>
      </c>
      <c r="B115" s="6">
        <f t="shared" ca="1" si="8"/>
        <v>1</v>
      </c>
      <c r="C115" s="6">
        <f t="shared" ca="1" si="8"/>
        <v>1</v>
      </c>
      <c r="D115" s="6">
        <f t="shared" ca="1" si="8"/>
        <v>1</v>
      </c>
      <c r="E115" s="6">
        <f t="shared" ca="1" si="8"/>
        <v>1</v>
      </c>
      <c r="F115" s="6">
        <f t="shared" ca="1" si="8"/>
        <v>1</v>
      </c>
      <c r="G115" s="6">
        <f t="shared" ca="1" si="8"/>
        <v>1</v>
      </c>
      <c r="H115" s="6">
        <f t="shared" ca="1" si="8"/>
        <v>1</v>
      </c>
      <c r="I115" s="6">
        <f t="shared" ca="1" si="8"/>
        <v>1</v>
      </c>
      <c r="J115" s="6">
        <f t="shared" ca="1" si="8"/>
        <v>1</v>
      </c>
      <c r="K115" s="6">
        <f t="shared" ca="1" si="8"/>
        <v>1</v>
      </c>
      <c r="L115" s="6">
        <f t="shared" ca="1" si="7"/>
        <v>1</v>
      </c>
      <c r="M115" s="6">
        <f t="shared" ca="1" si="8"/>
        <v>1</v>
      </c>
      <c r="O115" s="24"/>
      <c r="S115" s="5"/>
      <c r="Z115" s="5"/>
      <c r="AA115" s="5"/>
      <c r="AB115" s="5"/>
    </row>
    <row r="116" spans="1:28" ht="16.5" x14ac:dyDescent="0.55000000000000004">
      <c r="A116" s="1">
        <f>living_houses_raw!B114</f>
        <v>119</v>
      </c>
      <c r="B116" s="6">
        <f t="shared" ca="1" si="8"/>
        <v>1</v>
      </c>
      <c r="C116" s="6">
        <f t="shared" ca="1" si="8"/>
        <v>1</v>
      </c>
      <c r="D116" s="6">
        <f t="shared" ca="1" si="8"/>
        <v>1</v>
      </c>
      <c r="E116" s="6">
        <f t="shared" ca="1" si="8"/>
        <v>1</v>
      </c>
      <c r="F116" s="6">
        <f t="shared" ca="1" si="8"/>
        <v>1</v>
      </c>
      <c r="G116" s="6">
        <f t="shared" ca="1" si="8"/>
        <v>1</v>
      </c>
      <c r="H116" s="6">
        <f t="shared" ca="1" si="8"/>
        <v>1</v>
      </c>
      <c r="I116" s="6">
        <f t="shared" ca="1" si="8"/>
        <v>1</v>
      </c>
      <c r="J116" s="6">
        <f t="shared" ca="1" si="8"/>
        <v>1</v>
      </c>
      <c r="K116" s="6">
        <f t="shared" ca="1" si="8"/>
        <v>1</v>
      </c>
      <c r="L116" s="6">
        <f t="shared" ca="1" si="7"/>
        <v>1</v>
      </c>
      <c r="M116" s="6">
        <f t="shared" ca="1" si="8"/>
        <v>1</v>
      </c>
      <c r="O116" s="24"/>
      <c r="S116" s="5"/>
      <c r="Z116" s="5"/>
      <c r="AA116" s="5"/>
      <c r="AB116" s="5"/>
    </row>
    <row r="117" spans="1:28" ht="16.5" x14ac:dyDescent="0.55000000000000004">
      <c r="A117" s="1">
        <f>living_houses_raw!B115</f>
        <v>120</v>
      </c>
      <c r="B117" s="6">
        <f t="shared" ca="1" si="8"/>
        <v>1</v>
      </c>
      <c r="C117" s="6">
        <f t="shared" ca="1" si="8"/>
        <v>1</v>
      </c>
      <c r="D117" s="6">
        <f t="shared" ca="1" si="8"/>
        <v>1</v>
      </c>
      <c r="E117" s="6">
        <f t="shared" ca="1" si="8"/>
        <v>1</v>
      </c>
      <c r="F117" s="6">
        <f t="shared" ca="1" si="8"/>
        <v>1</v>
      </c>
      <c r="G117" s="6">
        <f t="shared" ca="1" si="8"/>
        <v>1</v>
      </c>
      <c r="H117" s="6">
        <f t="shared" ca="1" si="8"/>
        <v>1</v>
      </c>
      <c r="I117" s="6">
        <f t="shared" ca="1" si="8"/>
        <v>1</v>
      </c>
      <c r="J117" s="6">
        <f t="shared" ca="1" si="8"/>
        <v>1</v>
      </c>
      <c r="K117" s="6">
        <f t="shared" ca="1" si="8"/>
        <v>1</v>
      </c>
      <c r="L117" s="6">
        <f t="shared" ca="1" si="7"/>
        <v>1</v>
      </c>
      <c r="M117" s="6">
        <f t="shared" ca="1" si="8"/>
        <v>1</v>
      </c>
      <c r="O117" s="24"/>
      <c r="S117" s="5"/>
      <c r="Z117" s="5"/>
      <c r="AA117" s="5"/>
      <c r="AB117" s="5"/>
    </row>
    <row r="118" spans="1:28" ht="16.5" x14ac:dyDescent="0.55000000000000004">
      <c r="A118" s="1">
        <f>living_houses_raw!B116</f>
        <v>121</v>
      </c>
      <c r="B118" s="6">
        <f t="shared" ca="1" si="8"/>
        <v>1</v>
      </c>
      <c r="C118" s="6">
        <f t="shared" ca="1" si="8"/>
        <v>1</v>
      </c>
      <c r="D118" s="6">
        <f t="shared" ca="1" si="8"/>
        <v>1</v>
      </c>
      <c r="E118" s="6">
        <f t="shared" ca="1" si="8"/>
        <v>1</v>
      </c>
      <c r="F118" s="6">
        <f t="shared" ca="1" si="8"/>
        <v>1</v>
      </c>
      <c r="G118" s="6">
        <f t="shared" ca="1" si="8"/>
        <v>1</v>
      </c>
      <c r="H118" s="6">
        <f t="shared" ca="1" si="8"/>
        <v>1</v>
      </c>
      <c r="I118" s="6">
        <f t="shared" ca="1" si="8"/>
        <v>1</v>
      </c>
      <c r="J118" s="6">
        <f t="shared" ca="1" si="8"/>
        <v>1</v>
      </c>
      <c r="K118" s="6">
        <f t="shared" ca="1" si="8"/>
        <v>1</v>
      </c>
      <c r="L118" s="6">
        <f t="shared" ca="1" si="7"/>
        <v>1</v>
      </c>
      <c r="M118" s="6">
        <f t="shared" ca="1" si="8"/>
        <v>1</v>
      </c>
      <c r="O118" s="24"/>
      <c r="S118" s="5"/>
      <c r="Z118" s="5"/>
      <c r="AA118" s="5"/>
      <c r="AB118" s="5"/>
    </row>
    <row r="119" spans="1:28" ht="16.5" x14ac:dyDescent="0.55000000000000004">
      <c r="A119" s="1">
        <f>living_houses_raw!B117</f>
        <v>122</v>
      </c>
      <c r="B119" s="6">
        <f t="shared" ca="1" si="8"/>
        <v>1</v>
      </c>
      <c r="C119" s="6">
        <f t="shared" ca="1" si="8"/>
        <v>1</v>
      </c>
      <c r="D119" s="6">
        <f t="shared" ca="1" si="8"/>
        <v>1</v>
      </c>
      <c r="E119" s="6">
        <f t="shared" ca="1" si="8"/>
        <v>1</v>
      </c>
      <c r="F119" s="6">
        <f t="shared" ca="1" si="8"/>
        <v>1</v>
      </c>
      <c r="G119" s="6">
        <f t="shared" ca="1" si="8"/>
        <v>1</v>
      </c>
      <c r="H119" s="6">
        <f t="shared" ca="1" si="8"/>
        <v>1</v>
      </c>
      <c r="I119" s="6">
        <f t="shared" ca="1" si="8"/>
        <v>1</v>
      </c>
      <c r="J119" s="6">
        <f t="shared" ca="1" si="8"/>
        <v>1</v>
      </c>
      <c r="K119" s="6">
        <f t="shared" ca="1" si="8"/>
        <v>1</v>
      </c>
      <c r="L119" s="6">
        <f t="shared" ca="1" si="7"/>
        <v>1</v>
      </c>
      <c r="M119" s="6">
        <f t="shared" ca="1" si="8"/>
        <v>1</v>
      </c>
      <c r="O119" s="24"/>
      <c r="S119" s="5"/>
      <c r="Z119" s="5"/>
      <c r="AA119" s="5"/>
      <c r="AB119" s="5"/>
    </row>
    <row r="120" spans="1:28" ht="16.5" x14ac:dyDescent="0.55000000000000004">
      <c r="A120" s="1">
        <f>living_houses_raw!B118</f>
        <v>123</v>
      </c>
      <c r="B120" s="6">
        <f t="shared" ca="1" si="8"/>
        <v>1</v>
      </c>
      <c r="C120" s="6">
        <f t="shared" ca="1" si="8"/>
        <v>1</v>
      </c>
      <c r="D120" s="6">
        <f t="shared" ca="1" si="8"/>
        <v>1</v>
      </c>
      <c r="E120" s="6">
        <f t="shared" ca="1" si="8"/>
        <v>1</v>
      </c>
      <c r="F120" s="6">
        <f t="shared" ca="1" si="8"/>
        <v>1</v>
      </c>
      <c r="G120" s="6">
        <f t="shared" ca="1" si="8"/>
        <v>1</v>
      </c>
      <c r="H120" s="6">
        <f t="shared" ca="1" si="8"/>
        <v>1</v>
      </c>
      <c r="I120" s="6">
        <f t="shared" ca="1" si="8"/>
        <v>1</v>
      </c>
      <c r="J120" s="6">
        <f t="shared" ca="1" si="8"/>
        <v>1</v>
      </c>
      <c r="K120" s="6">
        <f t="shared" ca="1" si="8"/>
        <v>1</v>
      </c>
      <c r="L120" s="6">
        <f t="shared" ca="1" si="7"/>
        <v>1</v>
      </c>
      <c r="M120" s="6">
        <f t="shared" ca="1" si="8"/>
        <v>1</v>
      </c>
      <c r="O120" s="24"/>
      <c r="S120" s="5"/>
      <c r="Z120" s="5"/>
      <c r="AA120" s="5"/>
      <c r="AB120" s="5"/>
    </row>
    <row r="121" spans="1:28" ht="16.5" x14ac:dyDescent="0.55000000000000004">
      <c r="A121" s="1">
        <f>living_houses_raw!B119</f>
        <v>124</v>
      </c>
      <c r="B121" s="6">
        <f t="shared" ca="1" si="8"/>
        <v>1</v>
      </c>
      <c r="C121" s="6">
        <f t="shared" ca="1" si="8"/>
        <v>1</v>
      </c>
      <c r="D121" s="6">
        <f t="shared" ca="1" si="8"/>
        <v>1</v>
      </c>
      <c r="E121" s="6">
        <f t="shared" ca="1" si="8"/>
        <v>1</v>
      </c>
      <c r="F121" s="6">
        <f t="shared" ca="1" si="8"/>
        <v>1</v>
      </c>
      <c r="G121" s="6">
        <f t="shared" ca="1" si="8"/>
        <v>1</v>
      </c>
      <c r="H121" s="6">
        <f t="shared" ca="1" si="8"/>
        <v>1</v>
      </c>
      <c r="I121" s="6">
        <f t="shared" ca="1" si="8"/>
        <v>1</v>
      </c>
      <c r="J121" s="6">
        <f t="shared" ca="1" si="8"/>
        <v>1</v>
      </c>
      <c r="K121" s="6">
        <f t="shared" ca="1" si="8"/>
        <v>1</v>
      </c>
      <c r="L121" s="6">
        <f t="shared" ca="1" si="7"/>
        <v>1</v>
      </c>
      <c r="M121" s="6">
        <f t="shared" ca="1" si="8"/>
        <v>1</v>
      </c>
      <c r="O121" s="24"/>
      <c r="S121" s="5"/>
      <c r="Z121" s="5"/>
      <c r="AA121" s="5"/>
      <c r="AB121" s="5"/>
    </row>
    <row r="122" spans="1:28" ht="16.5" x14ac:dyDescent="0.55000000000000004">
      <c r="A122" s="1">
        <f>living_houses_raw!B120</f>
        <v>125</v>
      </c>
      <c r="B122" s="6">
        <f t="shared" ca="1" si="8"/>
        <v>1</v>
      </c>
      <c r="C122" s="6">
        <f t="shared" ca="1" si="8"/>
        <v>1</v>
      </c>
      <c r="D122" s="6">
        <f t="shared" ca="1" si="8"/>
        <v>1</v>
      </c>
      <c r="E122" s="6">
        <f t="shared" ca="1" si="8"/>
        <v>1</v>
      </c>
      <c r="F122" s="6">
        <f t="shared" ca="1" si="8"/>
        <v>1</v>
      </c>
      <c r="G122" s="6">
        <f t="shared" ca="1" si="8"/>
        <v>1</v>
      </c>
      <c r="H122" s="6">
        <f t="shared" ca="1" si="8"/>
        <v>1</v>
      </c>
      <c r="I122" s="6">
        <f t="shared" ca="1" si="8"/>
        <v>1</v>
      </c>
      <c r="J122" s="6">
        <f t="shared" ca="1" si="8"/>
        <v>1</v>
      </c>
      <c r="K122" s="6">
        <f t="shared" ca="1" si="8"/>
        <v>1</v>
      </c>
      <c r="L122" s="6">
        <f t="shared" ca="1" si="7"/>
        <v>1</v>
      </c>
      <c r="M122" s="6">
        <f t="shared" ca="1" si="8"/>
        <v>1</v>
      </c>
      <c r="O122" s="24"/>
      <c r="S122" s="5"/>
      <c r="Z122" s="5"/>
      <c r="AA122" s="5"/>
      <c r="AB122" s="5"/>
    </row>
    <row r="123" spans="1:28" ht="16.5" x14ac:dyDescent="0.55000000000000004">
      <c r="A123" s="1">
        <f>living_houses_raw!B121</f>
        <v>126</v>
      </c>
      <c r="B123" s="6">
        <f t="shared" ca="1" si="8"/>
        <v>1</v>
      </c>
      <c r="C123" s="6">
        <f t="shared" ca="1" si="8"/>
        <v>1</v>
      </c>
      <c r="D123" s="6">
        <f t="shared" ca="1" si="8"/>
        <v>1</v>
      </c>
      <c r="E123" s="6">
        <f t="shared" ca="1" si="8"/>
        <v>1</v>
      </c>
      <c r="F123" s="6">
        <f t="shared" ca="1" si="8"/>
        <v>1</v>
      </c>
      <c r="G123" s="6">
        <f t="shared" ca="1" si="8"/>
        <v>1</v>
      </c>
      <c r="H123" s="6">
        <f t="shared" ca="1" si="8"/>
        <v>1</v>
      </c>
      <c r="I123" s="6">
        <f t="shared" ca="1" si="8"/>
        <v>1</v>
      </c>
      <c r="J123" s="6">
        <f t="shared" ca="1" si="8"/>
        <v>1</v>
      </c>
      <c r="K123" s="6">
        <f t="shared" ca="1" si="8"/>
        <v>1</v>
      </c>
      <c r="L123" s="6">
        <f t="shared" ca="1" si="7"/>
        <v>1</v>
      </c>
      <c r="M123" s="6">
        <f t="shared" ca="1" si="8"/>
        <v>1</v>
      </c>
      <c r="O123" s="24"/>
      <c r="S123" s="5"/>
      <c r="Z123" s="5"/>
      <c r="AA123" s="5"/>
      <c r="AB123" s="5"/>
    </row>
    <row r="124" spans="1:28" ht="16.5" x14ac:dyDescent="0.55000000000000004">
      <c r="A124" s="1">
        <f>living_houses_raw!B122</f>
        <v>127</v>
      </c>
      <c r="B124" s="6">
        <f t="shared" ca="1" si="8"/>
        <v>1</v>
      </c>
      <c r="C124" s="6">
        <f t="shared" ca="1" si="8"/>
        <v>1</v>
      </c>
      <c r="D124" s="6">
        <f t="shared" ca="1" si="8"/>
        <v>1</v>
      </c>
      <c r="E124" s="6">
        <f t="shared" ca="1" si="8"/>
        <v>1</v>
      </c>
      <c r="F124" s="6">
        <f t="shared" ca="1" si="8"/>
        <v>1</v>
      </c>
      <c r="G124" s="6">
        <f t="shared" ca="1" si="8"/>
        <v>1</v>
      </c>
      <c r="H124" s="6">
        <f t="shared" ca="1" si="8"/>
        <v>1</v>
      </c>
      <c r="I124" s="6">
        <f t="shared" ca="1" si="8"/>
        <v>1</v>
      </c>
      <c r="J124" s="6">
        <f t="shared" ca="1" si="8"/>
        <v>1</v>
      </c>
      <c r="K124" s="6">
        <f t="shared" ca="1" si="8"/>
        <v>1</v>
      </c>
      <c r="L124" s="6">
        <f t="shared" ca="1" si="7"/>
        <v>1</v>
      </c>
      <c r="M124" s="6">
        <f t="shared" ca="1" si="8"/>
        <v>1</v>
      </c>
      <c r="O124" s="24"/>
      <c r="S124" s="5"/>
      <c r="Z124" s="5"/>
      <c r="AA124" s="5"/>
      <c r="AB124" s="5"/>
    </row>
    <row r="125" spans="1:28" ht="16.5" x14ac:dyDescent="0.55000000000000004">
      <c r="A125" s="1">
        <f>living_houses_raw!B123</f>
        <v>128</v>
      </c>
      <c r="B125" s="6">
        <f t="shared" ca="1" si="8"/>
        <v>1</v>
      </c>
      <c r="C125" s="6">
        <f t="shared" ca="1" si="8"/>
        <v>1</v>
      </c>
      <c r="D125" s="6">
        <f t="shared" ca="1" si="8"/>
        <v>1</v>
      </c>
      <c r="E125" s="6">
        <f t="shared" ca="1" si="8"/>
        <v>1</v>
      </c>
      <c r="F125" s="6">
        <f t="shared" ca="1" si="8"/>
        <v>1</v>
      </c>
      <c r="G125" s="6">
        <f t="shared" ca="1" si="8"/>
        <v>1</v>
      </c>
      <c r="H125" s="6">
        <f t="shared" ca="1" si="8"/>
        <v>1</v>
      </c>
      <c r="I125" s="6">
        <f t="shared" ca="1" si="8"/>
        <v>1</v>
      </c>
      <c r="J125" s="6">
        <f t="shared" ca="1" si="8"/>
        <v>1</v>
      </c>
      <c r="K125" s="6">
        <f t="shared" ca="1" si="8"/>
        <v>1</v>
      </c>
      <c r="L125" s="6">
        <f t="shared" ca="1" si="7"/>
        <v>1</v>
      </c>
      <c r="M125" s="6">
        <f t="shared" ca="1" si="8"/>
        <v>1</v>
      </c>
      <c r="O125" s="24"/>
      <c r="Q125" s="23"/>
      <c r="R125" s="23"/>
      <c r="S125" s="23"/>
      <c r="T125" s="23"/>
      <c r="U125" s="23"/>
      <c r="V125" s="23"/>
      <c r="W125" s="23"/>
      <c r="X125" s="23"/>
      <c r="Z125" s="5"/>
      <c r="AA125" s="5"/>
      <c r="AB125" s="5"/>
    </row>
    <row r="126" spans="1:28" ht="16.5" x14ac:dyDescent="0.55000000000000004">
      <c r="A126" s="1">
        <f>living_houses_raw!B124</f>
        <v>129</v>
      </c>
      <c r="B126" s="6">
        <f t="shared" ca="1" si="8"/>
        <v>1</v>
      </c>
      <c r="C126" s="6">
        <f t="shared" ca="1" si="8"/>
        <v>1</v>
      </c>
      <c r="D126" s="6">
        <f t="shared" ca="1" si="8"/>
        <v>1</v>
      </c>
      <c r="E126" s="6">
        <f t="shared" ref="B126:M151" ca="1" si="9">IFERROR(IF(VLOOKUP($A126,INDIRECT(E$2),1,FALSE) &gt; -1, 1, 0),0)</f>
        <v>1</v>
      </c>
      <c r="F126" s="6">
        <f t="shared" ca="1" si="9"/>
        <v>1</v>
      </c>
      <c r="G126" s="6">
        <f t="shared" ca="1" si="9"/>
        <v>1</v>
      </c>
      <c r="H126" s="6">
        <f t="shared" ca="1" si="9"/>
        <v>1</v>
      </c>
      <c r="I126" s="6">
        <f t="shared" ca="1" si="9"/>
        <v>1</v>
      </c>
      <c r="J126" s="6">
        <f t="shared" ca="1" si="9"/>
        <v>1</v>
      </c>
      <c r="K126" s="6">
        <f t="shared" ca="1" si="9"/>
        <v>1</v>
      </c>
      <c r="L126" s="6">
        <f t="shared" ca="1" si="7"/>
        <v>1</v>
      </c>
      <c r="M126" s="6">
        <f t="shared" ca="1" si="9"/>
        <v>1</v>
      </c>
      <c r="O126" s="24"/>
      <c r="P126" s="23"/>
      <c r="Q126" s="23"/>
      <c r="R126" s="23"/>
      <c r="S126" s="23"/>
      <c r="T126" s="23"/>
      <c r="U126" s="23"/>
      <c r="V126" s="23"/>
      <c r="W126" s="23"/>
      <c r="X126" s="23"/>
      <c r="Z126" s="5"/>
      <c r="AA126" s="5"/>
      <c r="AB126" s="5"/>
    </row>
    <row r="127" spans="1:28" ht="16.5" x14ac:dyDescent="0.55000000000000004">
      <c r="A127" s="1">
        <f>living_houses_raw!B125</f>
        <v>130</v>
      </c>
      <c r="B127" s="6">
        <f t="shared" ca="1" si="9"/>
        <v>1</v>
      </c>
      <c r="C127" s="6">
        <f t="shared" ca="1" si="9"/>
        <v>1</v>
      </c>
      <c r="D127" s="6">
        <f t="shared" ca="1" si="9"/>
        <v>1</v>
      </c>
      <c r="E127" s="6">
        <f t="shared" ca="1" si="9"/>
        <v>1</v>
      </c>
      <c r="F127" s="6">
        <f t="shared" ca="1" si="9"/>
        <v>1</v>
      </c>
      <c r="G127" s="6">
        <f t="shared" ca="1" si="9"/>
        <v>1</v>
      </c>
      <c r="H127" s="6">
        <f t="shared" ca="1" si="9"/>
        <v>1</v>
      </c>
      <c r="I127" s="6">
        <f t="shared" ca="1" si="9"/>
        <v>1</v>
      </c>
      <c r="J127" s="6">
        <f t="shared" ca="1" si="9"/>
        <v>1</v>
      </c>
      <c r="K127" s="6">
        <f t="shared" ca="1" si="9"/>
        <v>1</v>
      </c>
      <c r="L127" s="6">
        <f t="shared" ca="1" si="7"/>
        <v>1</v>
      </c>
      <c r="M127" s="6">
        <f t="shared" ca="1" si="9"/>
        <v>1</v>
      </c>
      <c r="O127" s="24"/>
      <c r="P127" s="23"/>
      <c r="S127" s="5"/>
      <c r="Z127" s="5"/>
      <c r="AA127" s="5"/>
      <c r="AB127" s="5"/>
    </row>
    <row r="128" spans="1:28" ht="16.5" x14ac:dyDescent="0.55000000000000004">
      <c r="A128" s="1">
        <f>living_houses_raw!B126</f>
        <v>131</v>
      </c>
      <c r="B128" s="6">
        <f t="shared" ca="1" si="9"/>
        <v>1</v>
      </c>
      <c r="C128" s="6">
        <f t="shared" ca="1" si="9"/>
        <v>1</v>
      </c>
      <c r="D128" s="6">
        <f t="shared" ca="1" si="9"/>
        <v>1</v>
      </c>
      <c r="E128" s="6">
        <f t="shared" ca="1" si="9"/>
        <v>1</v>
      </c>
      <c r="F128" s="6">
        <f t="shared" ca="1" si="9"/>
        <v>1</v>
      </c>
      <c r="G128" s="6">
        <f t="shared" ca="1" si="9"/>
        <v>1</v>
      </c>
      <c r="H128" s="6">
        <f t="shared" ca="1" si="9"/>
        <v>1</v>
      </c>
      <c r="I128" s="6">
        <f t="shared" ca="1" si="9"/>
        <v>1</v>
      </c>
      <c r="J128" s="6">
        <f t="shared" ca="1" si="9"/>
        <v>1</v>
      </c>
      <c r="K128" s="6">
        <f t="shared" ca="1" si="9"/>
        <v>1</v>
      </c>
      <c r="L128" s="6">
        <f t="shared" ca="1" si="7"/>
        <v>1</v>
      </c>
      <c r="M128" s="6">
        <f t="shared" ca="1" si="9"/>
        <v>1</v>
      </c>
      <c r="O128" s="24"/>
      <c r="P128" s="23"/>
      <c r="S128" s="5"/>
      <c r="Z128" s="5"/>
      <c r="AA128" s="5"/>
      <c r="AB128" s="5"/>
    </row>
    <row r="129" spans="1:28" ht="16.5" x14ac:dyDescent="0.55000000000000004">
      <c r="A129" s="1">
        <f>living_houses_raw!B127</f>
        <v>132</v>
      </c>
      <c r="B129" s="6">
        <f t="shared" ca="1" si="9"/>
        <v>1</v>
      </c>
      <c r="C129" s="6">
        <f t="shared" ca="1" si="9"/>
        <v>1</v>
      </c>
      <c r="D129" s="6">
        <f t="shared" ca="1" si="9"/>
        <v>1</v>
      </c>
      <c r="E129" s="6">
        <f t="shared" ca="1" si="9"/>
        <v>1</v>
      </c>
      <c r="F129" s="6">
        <f t="shared" ca="1" si="9"/>
        <v>1</v>
      </c>
      <c r="G129" s="6">
        <f t="shared" ca="1" si="9"/>
        <v>1</v>
      </c>
      <c r="H129" s="6">
        <f t="shared" ca="1" si="9"/>
        <v>1</v>
      </c>
      <c r="I129" s="6">
        <f t="shared" ca="1" si="9"/>
        <v>1</v>
      </c>
      <c r="J129" s="6">
        <f t="shared" ca="1" si="9"/>
        <v>1</v>
      </c>
      <c r="K129" s="6">
        <f t="shared" ca="1" si="9"/>
        <v>1</v>
      </c>
      <c r="L129" s="6">
        <f t="shared" ca="1" si="7"/>
        <v>1</v>
      </c>
      <c r="M129" s="6">
        <f t="shared" ca="1" si="9"/>
        <v>1</v>
      </c>
      <c r="O129" s="24"/>
      <c r="P129" s="23"/>
      <c r="S129" s="5"/>
      <c r="Z129" s="5"/>
      <c r="AA129" s="5"/>
      <c r="AB129" s="5"/>
    </row>
    <row r="130" spans="1:28" ht="16.5" x14ac:dyDescent="0.55000000000000004">
      <c r="A130" s="1">
        <f>living_houses_raw!B128</f>
        <v>133</v>
      </c>
      <c r="B130" s="6">
        <f t="shared" ca="1" si="9"/>
        <v>1</v>
      </c>
      <c r="C130" s="6">
        <f t="shared" ca="1" si="9"/>
        <v>1</v>
      </c>
      <c r="D130" s="6">
        <f t="shared" ca="1" si="9"/>
        <v>1</v>
      </c>
      <c r="E130" s="6">
        <f t="shared" ca="1" si="9"/>
        <v>1</v>
      </c>
      <c r="F130" s="6">
        <f t="shared" ca="1" si="9"/>
        <v>1</v>
      </c>
      <c r="G130" s="6">
        <f t="shared" ca="1" si="9"/>
        <v>1</v>
      </c>
      <c r="H130" s="6">
        <f t="shared" ca="1" si="9"/>
        <v>1</v>
      </c>
      <c r="I130" s="6">
        <f t="shared" ca="1" si="9"/>
        <v>1</v>
      </c>
      <c r="J130" s="6">
        <f t="shared" ca="1" si="9"/>
        <v>1</v>
      </c>
      <c r="K130" s="6">
        <f t="shared" ca="1" si="9"/>
        <v>1</v>
      </c>
      <c r="L130" s="6">
        <f t="shared" ca="1" si="7"/>
        <v>1</v>
      </c>
      <c r="M130" s="6">
        <f t="shared" ca="1" si="9"/>
        <v>1</v>
      </c>
      <c r="O130" s="24"/>
      <c r="P130" s="23"/>
      <c r="S130" s="5"/>
      <c r="Z130" s="5"/>
      <c r="AA130" s="5"/>
      <c r="AB130" s="5"/>
    </row>
    <row r="131" spans="1:28" ht="16.5" x14ac:dyDescent="0.55000000000000004">
      <c r="A131" s="1">
        <f>living_houses_raw!B129</f>
        <v>134</v>
      </c>
      <c r="B131" s="6">
        <f t="shared" ca="1" si="9"/>
        <v>1</v>
      </c>
      <c r="C131" s="6">
        <f t="shared" ca="1" si="9"/>
        <v>1</v>
      </c>
      <c r="D131" s="6">
        <f t="shared" ca="1" si="9"/>
        <v>1</v>
      </c>
      <c r="E131" s="6">
        <f t="shared" ca="1" si="9"/>
        <v>1</v>
      </c>
      <c r="F131" s="6">
        <f t="shared" ca="1" si="9"/>
        <v>1</v>
      </c>
      <c r="G131" s="6">
        <f t="shared" ca="1" si="9"/>
        <v>1</v>
      </c>
      <c r="H131" s="6">
        <f t="shared" ca="1" si="9"/>
        <v>1</v>
      </c>
      <c r="I131" s="6">
        <f t="shared" ca="1" si="9"/>
        <v>1</v>
      </c>
      <c r="J131" s="6">
        <f t="shared" ca="1" si="9"/>
        <v>1</v>
      </c>
      <c r="K131" s="6">
        <f t="shared" ca="1" si="9"/>
        <v>1</v>
      </c>
      <c r="L131" s="6">
        <f t="shared" ca="1" si="7"/>
        <v>1</v>
      </c>
      <c r="M131" s="6">
        <f t="shared" ca="1" si="9"/>
        <v>1</v>
      </c>
      <c r="O131" s="24"/>
      <c r="S131" s="5"/>
      <c r="Z131" s="5"/>
      <c r="AA131" s="5"/>
      <c r="AB131" s="5"/>
    </row>
    <row r="132" spans="1:28" ht="16.5" x14ac:dyDescent="0.55000000000000004">
      <c r="A132" s="1">
        <f>living_houses_raw!B130</f>
        <v>135</v>
      </c>
      <c r="B132" s="6">
        <f t="shared" ca="1" si="9"/>
        <v>1</v>
      </c>
      <c r="C132" s="6">
        <f t="shared" ca="1" si="9"/>
        <v>1</v>
      </c>
      <c r="D132" s="6">
        <f t="shared" ca="1" si="9"/>
        <v>1</v>
      </c>
      <c r="E132" s="6">
        <f t="shared" ca="1" si="9"/>
        <v>1</v>
      </c>
      <c r="F132" s="6">
        <f t="shared" ca="1" si="9"/>
        <v>1</v>
      </c>
      <c r="G132" s="6">
        <f t="shared" ca="1" si="9"/>
        <v>1</v>
      </c>
      <c r="H132" s="6">
        <f t="shared" ca="1" si="9"/>
        <v>1</v>
      </c>
      <c r="I132" s="6">
        <f t="shared" ca="1" si="9"/>
        <v>1</v>
      </c>
      <c r="J132" s="6">
        <f t="shared" ca="1" si="9"/>
        <v>1</v>
      </c>
      <c r="K132" s="6">
        <f t="shared" ca="1" si="9"/>
        <v>1</v>
      </c>
      <c r="L132" s="6">
        <f t="shared" ca="1" si="7"/>
        <v>1</v>
      </c>
      <c r="M132" s="6">
        <f t="shared" ca="1" si="9"/>
        <v>1</v>
      </c>
      <c r="O132" s="24"/>
      <c r="S132" s="5"/>
      <c r="Z132" s="5"/>
      <c r="AA132" s="5"/>
      <c r="AB132" s="5"/>
    </row>
    <row r="133" spans="1:28" ht="16.5" x14ac:dyDescent="0.55000000000000004">
      <c r="A133" s="1">
        <f>living_houses_raw!B131</f>
        <v>136</v>
      </c>
      <c r="B133" s="6">
        <f t="shared" ca="1" si="9"/>
        <v>1</v>
      </c>
      <c r="C133" s="6">
        <f t="shared" ca="1" si="9"/>
        <v>1</v>
      </c>
      <c r="D133" s="6">
        <f t="shared" ca="1" si="9"/>
        <v>1</v>
      </c>
      <c r="E133" s="6">
        <f t="shared" ca="1" si="9"/>
        <v>1</v>
      </c>
      <c r="F133" s="6">
        <f t="shared" ca="1" si="9"/>
        <v>1</v>
      </c>
      <c r="G133" s="6">
        <f t="shared" ca="1" si="9"/>
        <v>1</v>
      </c>
      <c r="H133" s="6">
        <f t="shared" ca="1" si="9"/>
        <v>1</v>
      </c>
      <c r="I133" s="6">
        <f t="shared" ca="1" si="9"/>
        <v>1</v>
      </c>
      <c r="J133" s="6">
        <f t="shared" ca="1" si="9"/>
        <v>1</v>
      </c>
      <c r="K133" s="6">
        <f t="shared" ca="1" si="9"/>
        <v>1</v>
      </c>
      <c r="L133" s="6">
        <f t="shared" ca="1" si="7"/>
        <v>1</v>
      </c>
      <c r="M133" s="6">
        <f t="shared" ca="1" si="9"/>
        <v>1</v>
      </c>
      <c r="S133" s="7"/>
      <c r="Z133" s="5"/>
      <c r="AA133" s="5"/>
      <c r="AB133" s="5"/>
    </row>
    <row r="134" spans="1:28" ht="16.5" x14ac:dyDescent="0.55000000000000004">
      <c r="A134" s="1">
        <f>living_houses_raw!B132</f>
        <v>137</v>
      </c>
      <c r="B134" s="6">
        <f t="shared" ca="1" si="9"/>
        <v>1</v>
      </c>
      <c r="C134" s="6">
        <f t="shared" ca="1" si="9"/>
        <v>1</v>
      </c>
      <c r="D134" s="6">
        <f t="shared" ca="1" si="9"/>
        <v>1</v>
      </c>
      <c r="E134" s="6">
        <f t="shared" ca="1" si="9"/>
        <v>1</v>
      </c>
      <c r="F134" s="6">
        <f t="shared" ca="1" si="9"/>
        <v>1</v>
      </c>
      <c r="G134" s="6">
        <f t="shared" ca="1" si="9"/>
        <v>1</v>
      </c>
      <c r="H134" s="6">
        <f t="shared" ca="1" si="9"/>
        <v>1</v>
      </c>
      <c r="I134" s="6">
        <f t="shared" ca="1" si="9"/>
        <v>1</v>
      </c>
      <c r="J134" s="6">
        <f t="shared" ca="1" si="9"/>
        <v>1</v>
      </c>
      <c r="K134" s="6">
        <f t="shared" ca="1" si="9"/>
        <v>1</v>
      </c>
      <c r="L134" s="6">
        <f t="shared" ca="1" si="7"/>
        <v>1</v>
      </c>
      <c r="M134" s="6">
        <f t="shared" ca="1" si="9"/>
        <v>1</v>
      </c>
      <c r="S134" s="7"/>
      <c r="Z134" s="5"/>
      <c r="AA134" s="5"/>
      <c r="AB134" s="5"/>
    </row>
    <row r="135" spans="1:28" ht="16.5" x14ac:dyDescent="0.55000000000000004">
      <c r="A135" s="1">
        <f>living_houses_raw!B133</f>
        <v>138</v>
      </c>
      <c r="B135" s="6">
        <f t="shared" ca="1" si="9"/>
        <v>1</v>
      </c>
      <c r="C135" s="6">
        <f t="shared" ca="1" si="9"/>
        <v>1</v>
      </c>
      <c r="D135" s="6">
        <f t="shared" ca="1" si="9"/>
        <v>1</v>
      </c>
      <c r="E135" s="6">
        <f t="shared" ca="1" si="9"/>
        <v>1</v>
      </c>
      <c r="F135" s="6">
        <f t="shared" ca="1" si="9"/>
        <v>1</v>
      </c>
      <c r="G135" s="6">
        <f t="shared" ca="1" si="9"/>
        <v>1</v>
      </c>
      <c r="H135" s="6">
        <f t="shared" ca="1" si="9"/>
        <v>1</v>
      </c>
      <c r="I135" s="6">
        <f t="shared" ca="1" si="9"/>
        <v>1</v>
      </c>
      <c r="J135" s="6">
        <f t="shared" ca="1" si="9"/>
        <v>1</v>
      </c>
      <c r="K135" s="6">
        <f t="shared" ca="1" si="9"/>
        <v>1</v>
      </c>
      <c r="L135" s="6">
        <f t="shared" ca="1" si="7"/>
        <v>1</v>
      </c>
      <c r="M135" s="6">
        <f t="shared" ca="1" si="9"/>
        <v>1</v>
      </c>
      <c r="S135" s="7"/>
      <c r="Z135" s="5"/>
      <c r="AA135" s="5"/>
      <c r="AB135" s="5"/>
    </row>
    <row r="136" spans="1:28" ht="16.5" x14ac:dyDescent="0.55000000000000004">
      <c r="A136" s="1">
        <f>living_houses_raw!B134</f>
        <v>139</v>
      </c>
      <c r="B136" s="6">
        <f t="shared" ca="1" si="9"/>
        <v>1</v>
      </c>
      <c r="C136" s="6">
        <f t="shared" ca="1" si="9"/>
        <v>1</v>
      </c>
      <c r="D136" s="6">
        <f t="shared" ca="1" si="9"/>
        <v>1</v>
      </c>
      <c r="E136" s="6">
        <f t="shared" ca="1" si="9"/>
        <v>1</v>
      </c>
      <c r="F136" s="6">
        <f t="shared" ca="1" si="9"/>
        <v>1</v>
      </c>
      <c r="G136" s="6">
        <f t="shared" ca="1" si="9"/>
        <v>1</v>
      </c>
      <c r="H136" s="6">
        <f t="shared" ca="1" si="9"/>
        <v>1</v>
      </c>
      <c r="I136" s="6">
        <f t="shared" ca="1" si="9"/>
        <v>1</v>
      </c>
      <c r="J136" s="6">
        <f t="shared" ca="1" si="9"/>
        <v>1</v>
      </c>
      <c r="K136" s="6">
        <f t="shared" ca="1" si="9"/>
        <v>1</v>
      </c>
      <c r="L136" s="6">
        <f t="shared" ca="1" si="7"/>
        <v>1</v>
      </c>
      <c r="M136" s="6">
        <f t="shared" ca="1" si="9"/>
        <v>1</v>
      </c>
      <c r="S136" s="7"/>
      <c r="Z136" s="5"/>
      <c r="AA136" s="5"/>
      <c r="AB136" s="5"/>
    </row>
    <row r="137" spans="1:28" ht="15.75" customHeight="1" x14ac:dyDescent="0.55000000000000004">
      <c r="A137" s="1">
        <f>living_houses_raw!B135</f>
        <v>140</v>
      </c>
      <c r="B137" s="6">
        <f t="shared" ca="1" si="9"/>
        <v>1</v>
      </c>
      <c r="C137" s="6">
        <f t="shared" ca="1" si="9"/>
        <v>1</v>
      </c>
      <c r="D137" s="6">
        <f t="shared" ca="1" si="9"/>
        <v>1</v>
      </c>
      <c r="E137" s="6">
        <f t="shared" ca="1" si="9"/>
        <v>1</v>
      </c>
      <c r="F137" s="6">
        <f t="shared" ca="1" si="9"/>
        <v>1</v>
      </c>
      <c r="G137" s="6">
        <f t="shared" ca="1" si="9"/>
        <v>1</v>
      </c>
      <c r="H137" s="6">
        <f t="shared" ca="1" si="9"/>
        <v>1</v>
      </c>
      <c r="I137" s="6">
        <f t="shared" ca="1" si="9"/>
        <v>1</v>
      </c>
      <c r="J137" s="6">
        <f t="shared" ca="1" si="9"/>
        <v>1</v>
      </c>
      <c r="K137" s="6">
        <f t="shared" ca="1" si="9"/>
        <v>1</v>
      </c>
      <c r="L137" s="6">
        <f t="shared" ca="1" si="7"/>
        <v>1</v>
      </c>
      <c r="M137" s="6">
        <f t="shared" ca="1" si="9"/>
        <v>1</v>
      </c>
    </row>
    <row r="138" spans="1:28" ht="15.75" customHeight="1" x14ac:dyDescent="0.55000000000000004">
      <c r="A138" s="1">
        <f>living_houses_raw!B136</f>
        <v>141</v>
      </c>
      <c r="B138" s="6">
        <f t="shared" ca="1" si="9"/>
        <v>1</v>
      </c>
      <c r="C138" s="6">
        <f t="shared" ca="1" si="9"/>
        <v>1</v>
      </c>
      <c r="D138" s="6">
        <f t="shared" ca="1" si="9"/>
        <v>1</v>
      </c>
      <c r="E138" s="6">
        <f t="shared" ca="1" si="9"/>
        <v>1</v>
      </c>
      <c r="F138" s="6">
        <f t="shared" ca="1" si="9"/>
        <v>1</v>
      </c>
      <c r="G138" s="6">
        <f t="shared" ca="1" si="9"/>
        <v>1</v>
      </c>
      <c r="H138" s="6">
        <f t="shared" ca="1" si="9"/>
        <v>1</v>
      </c>
      <c r="I138" s="6">
        <f t="shared" ca="1" si="9"/>
        <v>1</v>
      </c>
      <c r="J138" s="6">
        <f t="shared" ca="1" si="9"/>
        <v>1</v>
      </c>
      <c r="K138" s="6">
        <f t="shared" ca="1" si="9"/>
        <v>1</v>
      </c>
      <c r="L138" s="6">
        <f t="shared" ca="1" si="7"/>
        <v>1</v>
      </c>
      <c r="M138" s="6">
        <f t="shared" ca="1" si="9"/>
        <v>1</v>
      </c>
    </row>
    <row r="139" spans="1:28" ht="15.75" customHeight="1" x14ac:dyDescent="0.55000000000000004">
      <c r="A139" s="1">
        <f>living_houses_raw!B137</f>
        <v>142</v>
      </c>
      <c r="B139" s="6">
        <f t="shared" ca="1" si="9"/>
        <v>1</v>
      </c>
      <c r="C139" s="6">
        <f t="shared" ca="1" si="9"/>
        <v>1</v>
      </c>
      <c r="D139" s="6">
        <f t="shared" ca="1" si="9"/>
        <v>1</v>
      </c>
      <c r="E139" s="6">
        <f t="shared" ca="1" si="9"/>
        <v>1</v>
      </c>
      <c r="F139" s="6">
        <f t="shared" ca="1" si="9"/>
        <v>1</v>
      </c>
      <c r="G139" s="6">
        <f t="shared" ca="1" si="9"/>
        <v>1</v>
      </c>
      <c r="H139" s="6">
        <f t="shared" ca="1" si="9"/>
        <v>1</v>
      </c>
      <c r="I139" s="6">
        <f t="shared" ca="1" si="9"/>
        <v>1</v>
      </c>
      <c r="J139" s="6">
        <f t="shared" ca="1" si="9"/>
        <v>1</v>
      </c>
      <c r="K139" s="6">
        <f t="shared" ca="1" si="9"/>
        <v>1</v>
      </c>
      <c r="L139" s="6">
        <f t="shared" ca="1" si="7"/>
        <v>1</v>
      </c>
      <c r="M139" s="6">
        <f t="shared" ca="1" si="9"/>
        <v>1</v>
      </c>
    </row>
    <row r="140" spans="1:28" ht="15.75" customHeight="1" x14ac:dyDescent="0.55000000000000004">
      <c r="A140" s="1">
        <f>living_houses_raw!B138</f>
        <v>143</v>
      </c>
      <c r="B140" s="6">
        <f t="shared" ca="1" si="9"/>
        <v>1</v>
      </c>
      <c r="C140" s="6">
        <f t="shared" ca="1" si="9"/>
        <v>1</v>
      </c>
      <c r="D140" s="6">
        <f t="shared" ca="1" si="9"/>
        <v>1</v>
      </c>
      <c r="E140" s="6">
        <f t="shared" ca="1" si="9"/>
        <v>1</v>
      </c>
      <c r="F140" s="6">
        <f t="shared" ca="1" si="9"/>
        <v>1</v>
      </c>
      <c r="G140" s="6">
        <f t="shared" ca="1" si="9"/>
        <v>1</v>
      </c>
      <c r="H140" s="6">
        <f t="shared" ca="1" si="9"/>
        <v>1</v>
      </c>
      <c r="I140" s="6">
        <f t="shared" ca="1" si="9"/>
        <v>1</v>
      </c>
      <c r="J140" s="6">
        <f t="shared" ca="1" si="9"/>
        <v>1</v>
      </c>
      <c r="K140" s="6">
        <f t="shared" ca="1" si="9"/>
        <v>1</v>
      </c>
      <c r="L140" s="6">
        <f t="shared" ca="1" si="7"/>
        <v>1</v>
      </c>
      <c r="M140" s="6">
        <f t="shared" ca="1" si="9"/>
        <v>1</v>
      </c>
    </row>
    <row r="141" spans="1:28" ht="15.75" customHeight="1" x14ac:dyDescent="0.55000000000000004">
      <c r="A141" s="1">
        <f>living_houses_raw!B139</f>
        <v>144</v>
      </c>
      <c r="B141" s="6">
        <f t="shared" ca="1" si="9"/>
        <v>1</v>
      </c>
      <c r="C141" s="6">
        <f t="shared" ca="1" si="9"/>
        <v>1</v>
      </c>
      <c r="D141" s="6">
        <f t="shared" ca="1" si="9"/>
        <v>1</v>
      </c>
      <c r="E141" s="6">
        <f t="shared" ca="1" si="9"/>
        <v>1</v>
      </c>
      <c r="F141" s="6">
        <f t="shared" ca="1" si="9"/>
        <v>1</v>
      </c>
      <c r="G141" s="6">
        <f t="shared" ca="1" si="9"/>
        <v>1</v>
      </c>
      <c r="H141" s="6">
        <f t="shared" ca="1" si="9"/>
        <v>1</v>
      </c>
      <c r="I141" s="6">
        <f t="shared" ca="1" si="9"/>
        <v>1</v>
      </c>
      <c r="J141" s="6">
        <f t="shared" ca="1" si="9"/>
        <v>1</v>
      </c>
      <c r="K141" s="6">
        <f t="shared" ca="1" si="9"/>
        <v>1</v>
      </c>
      <c r="L141" s="6">
        <f t="shared" ca="1" si="7"/>
        <v>1</v>
      </c>
      <c r="M141" s="6">
        <f t="shared" ca="1" si="9"/>
        <v>1</v>
      </c>
    </row>
    <row r="142" spans="1:28" ht="15.75" customHeight="1" x14ac:dyDescent="0.55000000000000004">
      <c r="A142" s="1">
        <f>living_houses_raw!B140</f>
        <v>145</v>
      </c>
      <c r="B142" s="6">
        <f t="shared" ca="1" si="9"/>
        <v>1</v>
      </c>
      <c r="C142" s="6">
        <f t="shared" ca="1" si="9"/>
        <v>1</v>
      </c>
      <c r="D142" s="6">
        <f t="shared" ca="1" si="9"/>
        <v>1</v>
      </c>
      <c r="E142" s="6">
        <f t="shared" ca="1" si="9"/>
        <v>1</v>
      </c>
      <c r="F142" s="6">
        <f t="shared" ca="1" si="9"/>
        <v>1</v>
      </c>
      <c r="G142" s="6">
        <f t="shared" ca="1" si="9"/>
        <v>1</v>
      </c>
      <c r="H142" s="6">
        <f t="shared" ca="1" si="9"/>
        <v>1</v>
      </c>
      <c r="I142" s="6">
        <f t="shared" ca="1" si="9"/>
        <v>1</v>
      </c>
      <c r="J142" s="6">
        <f t="shared" ca="1" si="9"/>
        <v>1</v>
      </c>
      <c r="K142" s="6">
        <f t="shared" ca="1" si="9"/>
        <v>1</v>
      </c>
      <c r="L142" s="6">
        <f t="shared" ca="1" si="7"/>
        <v>1</v>
      </c>
      <c r="M142" s="6">
        <f t="shared" ca="1" si="9"/>
        <v>1</v>
      </c>
    </row>
    <row r="143" spans="1:28" ht="15.75" customHeight="1" x14ac:dyDescent="0.55000000000000004">
      <c r="A143" s="1">
        <f>living_houses_raw!B141</f>
        <v>146</v>
      </c>
      <c r="B143" s="6">
        <f t="shared" ca="1" si="9"/>
        <v>1</v>
      </c>
      <c r="C143" s="6">
        <f t="shared" ca="1" si="9"/>
        <v>1</v>
      </c>
      <c r="D143" s="6">
        <f t="shared" ca="1" si="9"/>
        <v>1</v>
      </c>
      <c r="E143" s="6">
        <f t="shared" ca="1" si="9"/>
        <v>1</v>
      </c>
      <c r="F143" s="6">
        <f t="shared" ca="1" si="9"/>
        <v>1</v>
      </c>
      <c r="G143" s="6">
        <f t="shared" ca="1" si="9"/>
        <v>1</v>
      </c>
      <c r="H143" s="6">
        <f t="shared" ca="1" si="9"/>
        <v>1</v>
      </c>
      <c r="I143" s="6">
        <f t="shared" ca="1" si="9"/>
        <v>1</v>
      </c>
      <c r="J143" s="6">
        <f t="shared" ca="1" si="9"/>
        <v>1</v>
      </c>
      <c r="K143" s="6">
        <f t="shared" ca="1" si="9"/>
        <v>1</v>
      </c>
      <c r="L143" s="6">
        <f t="shared" ca="1" si="7"/>
        <v>1</v>
      </c>
      <c r="M143" s="6">
        <f t="shared" ca="1" si="9"/>
        <v>1</v>
      </c>
    </row>
    <row r="144" spans="1:28" ht="15.75" customHeight="1" x14ac:dyDescent="0.55000000000000004">
      <c r="A144" s="1">
        <f>living_houses_raw!B142</f>
        <v>147</v>
      </c>
      <c r="B144" s="6">
        <f t="shared" ca="1" si="9"/>
        <v>1</v>
      </c>
      <c r="C144" s="6">
        <f t="shared" ca="1" si="9"/>
        <v>1</v>
      </c>
      <c r="D144" s="6">
        <f t="shared" ca="1" si="9"/>
        <v>1</v>
      </c>
      <c r="E144" s="6">
        <f t="shared" ca="1" si="9"/>
        <v>1</v>
      </c>
      <c r="F144" s="6">
        <f t="shared" ca="1" si="9"/>
        <v>1</v>
      </c>
      <c r="G144" s="6">
        <f t="shared" ca="1" si="9"/>
        <v>1</v>
      </c>
      <c r="H144" s="6">
        <f t="shared" ca="1" si="9"/>
        <v>1</v>
      </c>
      <c r="I144" s="6">
        <f t="shared" ca="1" si="9"/>
        <v>1</v>
      </c>
      <c r="J144" s="6">
        <f t="shared" ca="1" si="9"/>
        <v>1</v>
      </c>
      <c r="K144" s="6">
        <f t="shared" ca="1" si="9"/>
        <v>1</v>
      </c>
      <c r="L144" s="6">
        <f t="shared" ca="1" si="7"/>
        <v>1</v>
      </c>
      <c r="M144" s="6">
        <f t="shared" ca="1" si="9"/>
        <v>1</v>
      </c>
    </row>
    <row r="145" spans="1:13" ht="15.75" customHeight="1" x14ac:dyDescent="0.55000000000000004">
      <c r="A145" s="1">
        <f>living_houses_raw!B143</f>
        <v>148</v>
      </c>
      <c r="B145" s="6">
        <f t="shared" ca="1" si="9"/>
        <v>1</v>
      </c>
      <c r="C145" s="6">
        <f t="shared" ca="1" si="9"/>
        <v>1</v>
      </c>
      <c r="D145" s="6">
        <f t="shared" ca="1" si="9"/>
        <v>1</v>
      </c>
      <c r="E145" s="6">
        <f t="shared" ca="1" si="9"/>
        <v>1</v>
      </c>
      <c r="F145" s="6">
        <f t="shared" ca="1" si="9"/>
        <v>1</v>
      </c>
      <c r="G145" s="6">
        <f t="shared" ca="1" si="9"/>
        <v>1</v>
      </c>
      <c r="H145" s="6">
        <f t="shared" ca="1" si="9"/>
        <v>1</v>
      </c>
      <c r="I145" s="6">
        <f t="shared" ca="1" si="9"/>
        <v>1</v>
      </c>
      <c r="J145" s="6">
        <f t="shared" ca="1" si="9"/>
        <v>1</v>
      </c>
      <c r="K145" s="6">
        <f t="shared" ca="1" si="9"/>
        <v>1</v>
      </c>
      <c r="L145" s="6">
        <f t="shared" ca="1" si="7"/>
        <v>1</v>
      </c>
      <c r="M145" s="6">
        <f t="shared" ca="1" si="9"/>
        <v>1</v>
      </c>
    </row>
    <row r="146" spans="1:13" ht="15.75" customHeight="1" x14ac:dyDescent="0.55000000000000004">
      <c r="A146" s="1">
        <f>living_houses_raw!B144</f>
        <v>149</v>
      </c>
      <c r="B146" s="6">
        <f t="shared" ca="1" si="9"/>
        <v>1</v>
      </c>
      <c r="C146" s="6">
        <f t="shared" ca="1" si="9"/>
        <v>1</v>
      </c>
      <c r="D146" s="6">
        <f t="shared" ca="1" si="9"/>
        <v>1</v>
      </c>
      <c r="E146" s="6">
        <f t="shared" ca="1" si="9"/>
        <v>1</v>
      </c>
      <c r="F146" s="6">
        <f t="shared" ca="1" si="9"/>
        <v>1</v>
      </c>
      <c r="G146" s="6">
        <f t="shared" ca="1" si="9"/>
        <v>1</v>
      </c>
      <c r="H146" s="6">
        <f t="shared" ca="1" si="9"/>
        <v>1</v>
      </c>
      <c r="I146" s="6">
        <f t="shared" ca="1" si="9"/>
        <v>1</v>
      </c>
      <c r="J146" s="6">
        <f t="shared" ca="1" si="9"/>
        <v>1</v>
      </c>
      <c r="K146" s="6">
        <f t="shared" ca="1" si="9"/>
        <v>1</v>
      </c>
      <c r="L146" s="6">
        <f t="shared" ca="1" si="7"/>
        <v>1</v>
      </c>
      <c r="M146" s="6">
        <f t="shared" ca="1" si="9"/>
        <v>1</v>
      </c>
    </row>
    <row r="147" spans="1:13" ht="15.75" customHeight="1" x14ac:dyDescent="0.55000000000000004">
      <c r="A147" s="1">
        <f>living_houses_raw!B145</f>
        <v>150</v>
      </c>
      <c r="B147" s="6">
        <f t="shared" ca="1" si="9"/>
        <v>1</v>
      </c>
      <c r="C147" s="6">
        <f t="shared" ca="1" si="9"/>
        <v>1</v>
      </c>
      <c r="D147" s="6">
        <f t="shared" ca="1" si="9"/>
        <v>1</v>
      </c>
      <c r="E147" s="6">
        <f t="shared" ca="1" si="9"/>
        <v>1</v>
      </c>
      <c r="F147" s="6">
        <f t="shared" ca="1" si="9"/>
        <v>1</v>
      </c>
      <c r="G147" s="6">
        <f t="shared" ca="1" si="9"/>
        <v>1</v>
      </c>
      <c r="H147" s="6">
        <f t="shared" ref="B147:M151" ca="1" si="10">IFERROR(IF(VLOOKUP($A147,INDIRECT(H$2),1,FALSE) &gt; -1, 1, 0),0)</f>
        <v>1</v>
      </c>
      <c r="I147" s="6">
        <f t="shared" ca="1" si="10"/>
        <v>1</v>
      </c>
      <c r="J147" s="6">
        <f t="shared" ca="1" si="10"/>
        <v>1</v>
      </c>
      <c r="K147" s="6">
        <f t="shared" ca="1" si="10"/>
        <v>1</v>
      </c>
      <c r="L147" s="6">
        <f t="shared" ca="1" si="7"/>
        <v>1</v>
      </c>
      <c r="M147" s="6">
        <f t="shared" ca="1" si="10"/>
        <v>1</v>
      </c>
    </row>
    <row r="148" spans="1:13" ht="15.75" customHeight="1" x14ac:dyDescent="0.55000000000000004">
      <c r="A148" s="1">
        <f>living_houses_raw!B146</f>
        <v>151</v>
      </c>
      <c r="B148" s="6">
        <f t="shared" ca="1" si="10"/>
        <v>1</v>
      </c>
      <c r="C148" s="6">
        <f t="shared" ca="1" si="10"/>
        <v>1</v>
      </c>
      <c r="D148" s="6">
        <f t="shared" ca="1" si="10"/>
        <v>1</v>
      </c>
      <c r="E148" s="6">
        <f t="shared" ca="1" si="10"/>
        <v>1</v>
      </c>
      <c r="F148" s="6">
        <f t="shared" ca="1" si="10"/>
        <v>1</v>
      </c>
      <c r="G148" s="6">
        <f t="shared" ca="1" si="10"/>
        <v>1</v>
      </c>
      <c r="H148" s="6">
        <f t="shared" ca="1" si="10"/>
        <v>1</v>
      </c>
      <c r="I148" s="6">
        <f t="shared" ca="1" si="10"/>
        <v>1</v>
      </c>
      <c r="J148" s="6">
        <f t="shared" ca="1" si="10"/>
        <v>1</v>
      </c>
      <c r="K148" s="6">
        <f t="shared" ca="1" si="10"/>
        <v>1</v>
      </c>
      <c r="L148" s="6">
        <f t="shared" ca="1" si="10"/>
        <v>1</v>
      </c>
      <c r="M148" s="6">
        <f t="shared" ca="1" si="10"/>
        <v>1</v>
      </c>
    </row>
    <row r="149" spans="1:13" ht="15.75" customHeight="1" x14ac:dyDescent="0.55000000000000004">
      <c r="A149" s="1">
        <f>living_houses_raw!B147</f>
        <v>152</v>
      </c>
      <c r="B149" s="6">
        <f t="shared" ca="1" si="10"/>
        <v>1</v>
      </c>
      <c r="C149" s="6">
        <f t="shared" ca="1" si="10"/>
        <v>1</v>
      </c>
      <c r="D149" s="6">
        <f t="shared" ca="1" si="10"/>
        <v>1</v>
      </c>
      <c r="E149" s="6">
        <f t="shared" ca="1" si="10"/>
        <v>1</v>
      </c>
      <c r="F149" s="6">
        <f t="shared" ca="1" si="10"/>
        <v>1</v>
      </c>
      <c r="G149" s="6">
        <f t="shared" ca="1" si="10"/>
        <v>1</v>
      </c>
      <c r="H149" s="6">
        <f t="shared" ca="1" si="10"/>
        <v>1</v>
      </c>
      <c r="I149" s="6">
        <f t="shared" ca="1" si="10"/>
        <v>1</v>
      </c>
      <c r="J149" s="6">
        <f t="shared" ca="1" si="10"/>
        <v>1</v>
      </c>
      <c r="K149" s="6">
        <f t="shared" ca="1" si="10"/>
        <v>1</v>
      </c>
      <c r="L149" s="6">
        <f t="shared" ca="1" si="10"/>
        <v>1</v>
      </c>
      <c r="M149" s="6">
        <f t="shared" ca="1" si="10"/>
        <v>1</v>
      </c>
    </row>
    <row r="150" spans="1:13" ht="15.75" customHeight="1" x14ac:dyDescent="0.55000000000000004">
      <c r="A150" s="1">
        <f>living_houses_raw!B148</f>
        <v>153</v>
      </c>
      <c r="B150" s="6">
        <f t="shared" ca="1" si="10"/>
        <v>1</v>
      </c>
      <c r="C150" s="6">
        <f t="shared" ca="1" si="10"/>
        <v>1</v>
      </c>
      <c r="D150" s="6">
        <f t="shared" ca="1" si="10"/>
        <v>1</v>
      </c>
      <c r="E150" s="6">
        <f t="shared" ca="1" si="10"/>
        <v>1</v>
      </c>
      <c r="F150" s="6">
        <f t="shared" ca="1" si="10"/>
        <v>1</v>
      </c>
      <c r="G150" s="6">
        <f t="shared" ca="1" si="10"/>
        <v>1</v>
      </c>
      <c r="H150" s="6">
        <f t="shared" ca="1" si="10"/>
        <v>1</v>
      </c>
      <c r="I150" s="6">
        <f t="shared" ca="1" si="10"/>
        <v>1</v>
      </c>
      <c r="J150" s="6">
        <f t="shared" ca="1" si="10"/>
        <v>1</v>
      </c>
      <c r="K150" s="6">
        <f t="shared" ca="1" si="10"/>
        <v>1</v>
      </c>
      <c r="L150" s="6">
        <f t="shared" ca="1" si="10"/>
        <v>1</v>
      </c>
      <c r="M150" s="6">
        <f t="shared" ca="1" si="10"/>
        <v>1</v>
      </c>
    </row>
    <row r="151" spans="1:13" ht="15.75" customHeight="1" x14ac:dyDescent="0.55000000000000004">
      <c r="A151" s="1">
        <f>living_houses_raw!B149</f>
        <v>154</v>
      </c>
      <c r="B151" s="6">
        <f t="shared" ca="1" si="10"/>
        <v>1</v>
      </c>
      <c r="C151" s="6">
        <f t="shared" ca="1" si="10"/>
        <v>1</v>
      </c>
      <c r="D151" s="6">
        <f t="shared" ca="1" si="10"/>
        <v>1</v>
      </c>
      <c r="E151" s="6">
        <f t="shared" ca="1" si="10"/>
        <v>1</v>
      </c>
      <c r="F151" s="6">
        <f t="shared" ca="1" si="10"/>
        <v>1</v>
      </c>
      <c r="G151" s="6">
        <f t="shared" ca="1" si="10"/>
        <v>1</v>
      </c>
      <c r="H151" s="6">
        <f t="shared" ca="1" si="10"/>
        <v>1</v>
      </c>
      <c r="I151" s="6">
        <f t="shared" ca="1" si="10"/>
        <v>1</v>
      </c>
      <c r="J151" s="6">
        <f t="shared" ca="1" si="10"/>
        <v>1</v>
      </c>
      <c r="K151" s="6">
        <f t="shared" ca="1" si="10"/>
        <v>1</v>
      </c>
      <c r="L151" s="6">
        <f t="shared" ca="1" si="10"/>
        <v>1</v>
      </c>
      <c r="M151" s="6">
        <f t="shared" ca="1" si="10"/>
        <v>1</v>
      </c>
    </row>
    <row r="152" spans="1:13" ht="15.75" customHeight="1" x14ac:dyDescent="0.55000000000000004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</sheetData>
  <phoneticPr fontId="8" type="noConversion"/>
  <conditionalFormatting sqref="O4:O132 B4:M152">
    <cfRule type="containsText" dxfId="5" priority="1" operator="containsText" text="1">
      <formula>NOT(ISERROR(SEARCH(("1"),(B4))))</formula>
    </cfRule>
  </conditionalFormatting>
  <pageMargins left="0.7" right="0.7" top="0.75" bottom="0.75" header="0.3" footer="0.3"/>
  <pageSetup paperSize="9" orientation="portrait" r:id="rId1"/>
  <customProperties>
    <customPr name="LastActive" r:id="rId2"/>
  </customProperties>
  <ignoredErrors>
    <ignoredError sqref="D1:I1 B3:M3 C2:J2 K1:L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53"/>
  <sheetViews>
    <sheetView workbookViewId="0">
      <pane xSplit="1" ySplit="2" topLeftCell="B71" activePane="bottomRight" state="frozen"/>
      <selection pane="topRight" activeCell="B1" sqref="B1"/>
      <selection pane="bottomLeft" activeCell="A3" sqref="A3"/>
      <selection pane="bottomRight" activeCell="L71" sqref="L71"/>
    </sheetView>
  </sheetViews>
  <sheetFormatPr defaultColWidth="14.453125" defaultRowHeight="15.75" customHeight="1" x14ac:dyDescent="0.25"/>
  <cols>
    <col min="1" max="1" width="26.54296875" customWidth="1"/>
    <col min="2" max="3" width="5.26953125" customWidth="1"/>
    <col min="4" max="7" width="4.26953125" customWidth="1"/>
    <col min="8" max="8" width="5.26953125" customWidth="1"/>
    <col min="9" max="13" width="4.26953125" customWidth="1"/>
  </cols>
  <sheetData>
    <row r="1" spans="1:26" ht="15.75" customHeight="1" x14ac:dyDescent="0.25">
      <c r="A1" s="1" t="s">
        <v>290</v>
      </c>
      <c r="B1" s="3"/>
      <c r="C1" s="3"/>
    </row>
    <row r="2" spans="1:26" ht="15.75" customHeight="1" x14ac:dyDescent="0.25">
      <c r="A2" s="1" t="s">
        <v>289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26" ht="15.75" customHeight="1" x14ac:dyDescent="0.55000000000000004">
      <c r="A3" s="1">
        <f>living_houses_raw!B2</f>
        <v>0</v>
      </c>
      <c r="B3" s="10">
        <f ca="1">living_houses_raw!$D2*matrix_intersection!B4*VLOOKUP(B$2,kindergarten_raw!$B$1:$D$13,3,FALSE)/IF(SUM(MMULT(matrix_intersection!$B4:$M4,kindergarten_raw!$D$2:$D$13)) = 0, 1, SUM(MMULT(matrix_intersection!$B4:$M4,kindergarten_raw!$D$2:$D$13)))</f>
        <v>24.599286563614744</v>
      </c>
      <c r="C3" s="10">
        <f ca="1">living_houses_raw!$D2*matrix_intersection!C4*VLOOKUP(C$2,kindergarten_raw!$B$1:$D$13,3,FALSE)/IF(SUM(MMULT(matrix_intersection!$B4:$M4,kindergarten_raw!$D$2:$D$13)) = 0, 1, SUM(MMULT(matrix_intersection!$B4:$M4,kindergarten_raw!$D$2:$D$13)))</f>
        <v>40.48632580261593</v>
      </c>
      <c r="D3" s="10">
        <f ca="1">living_houses_raw!$D2*matrix_intersection!D4*VLOOKUP(D$2,kindergarten_raw!$B$1:$D$13,3,FALSE)/IF(SUM(MMULT(matrix_intersection!$B4:$M4,kindergarten_raw!$D$2:$D$13)) = 0, 1, SUM(MMULT(matrix_intersection!$B4:$M4,kindergarten_raw!$D$2:$D$13)))</f>
        <v>39.461355529131986</v>
      </c>
      <c r="E3" s="10">
        <f ca="1">living_houses_raw!$D2*matrix_intersection!E4*VLOOKUP(E$2,kindergarten_raw!$B$1:$D$13,3,FALSE)/IF(SUM(MMULT(matrix_intersection!$B4:$M4,kindergarten_raw!$D$2:$D$13)) = 0, 1, SUM(MMULT(matrix_intersection!$B4:$M4,kindergarten_raw!$D$2:$D$13)))</f>
        <v>23.745144669044787</v>
      </c>
      <c r="F3" s="10">
        <f ca="1">living_houses_raw!$D2*matrix_intersection!F4*VLOOKUP(F$2,kindergarten_raw!$B$1:$D$13,3,FALSE)/IF(SUM(MMULT(matrix_intersection!$B4:$M4,kindergarten_raw!$D$2:$D$13)) = 0, 1, SUM(MMULT(matrix_intersection!$B4:$M4,kindergarten_raw!$D$2:$D$13)))</f>
        <v>47.831946095917559</v>
      </c>
      <c r="G3" s="10">
        <f ca="1">living_houses_raw!$D2*matrix_intersection!G4*VLOOKUP(G$2,kindergarten_raw!$B$1:$D$13,3,FALSE)/IF(SUM(MMULT(matrix_intersection!$B4:$M4,kindergarten_raw!$D$2:$D$13)) = 0, 1, SUM(MMULT(matrix_intersection!$B4:$M4,kindergarten_raw!$D$2:$D$13)))</f>
        <v>47.831946095917559</v>
      </c>
      <c r="H3" s="10">
        <f ca="1">living_houses_raw!$D2*matrix_intersection!H4*VLOOKUP(H$2,kindergarten_raw!$B$1:$D$13,3,FALSE)/IF(SUM(MMULT(matrix_intersection!$B4:$M4,kindergarten_raw!$D$2:$D$13)) = 0, 1, SUM(MMULT(matrix_intersection!$B4:$M4,kindergarten_raw!$D$2:$D$13)))</f>
        <v>24.257629805786763</v>
      </c>
      <c r="I3" s="10">
        <f ca="1">living_houses_raw!$D2*matrix_intersection!I4*VLOOKUP(I$2,kindergarten_raw!$B$1:$D$13,3,FALSE)/IF(SUM(MMULT(matrix_intersection!$B4:$M4,kindergarten_raw!$D$2:$D$13)) = 0, 1, SUM(MMULT(matrix_intersection!$B4:$M4,kindergarten_raw!$D$2:$D$13)))</f>
        <v>31.261593341260404</v>
      </c>
      <c r="J3" s="10">
        <f ca="1">living_houses_raw!$D2*matrix_intersection!J4*VLOOKUP(J$2,kindergarten_raw!$B$1:$D$13,3,FALSE)/IF(SUM(MMULT(matrix_intersection!$B4:$M4,kindergarten_raw!$D$2:$D$13)) = 0, 1, SUM(MMULT(matrix_intersection!$B4:$M4,kindergarten_raw!$D$2:$D$13)))</f>
        <v>40.998810939357909</v>
      </c>
      <c r="K3" s="10">
        <f ca="1">living_houses_raw!$D2*matrix_intersection!K4*VLOOKUP(K$2,kindergarten_raw!$B$1:$D$13,3,FALSE)/IF(SUM(MMULT(matrix_intersection!$B4:$M4,kindergarten_raw!$D$2:$D$13)) = 0, 1, SUM(MMULT(matrix_intersection!$B4:$M4,kindergarten_raw!$D$2:$D$13)))</f>
        <v>40.998810939357909</v>
      </c>
      <c r="L3" s="10">
        <f ca="1">living_houses_raw!$D2*matrix_intersection!L4*VLOOKUP(L$2,kindergarten_raw!$B$1:$D$13,3,FALSE)/IF(SUM(MMULT(matrix_intersection!$B4:$M4,kindergarten_raw!$D$2:$D$13)) = 0, 1, SUM(MMULT(matrix_intersection!$B4:$M4,kindergarten_raw!$D$2:$D$13)))</f>
        <v>41.511296076099882</v>
      </c>
      <c r="M3" s="10">
        <f ca="1">living_houses_raw!$D2*matrix_intersection!M4*VLOOKUP(M$2,kindergarten_raw!$B$1:$D$13,3,FALSE)/IF(SUM(MMULT(matrix_intersection!$B4:$M4,kindergarten_raw!$D$2:$D$13)) = 0, 1, SUM(MMULT(matrix_intersection!$B4:$M4,kindergarten_raw!$D$2:$D$13)))</f>
        <v>28.015854141894572</v>
      </c>
      <c r="P3" s="9"/>
      <c r="Q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55000000000000004">
      <c r="A4" s="1">
        <f>living_houses_raw!B3</f>
        <v>1</v>
      </c>
      <c r="B4" s="10">
        <f ca="1">living_houses_raw!$D3*matrix_intersection!B5*VLOOKUP(B$2,kindergarten_raw!$B$1:$D$13,3,FALSE)/IF(SUM(MMULT(matrix_intersection!$B5:$M5,kindergarten_raw!$D$2:$D$13)) = 0, 1, SUM(MMULT(matrix_intersection!$B5:$M5,kindergarten_raw!$D$2:$D$13)))</f>
        <v>10.444708680142687</v>
      </c>
      <c r="C4" s="10">
        <f ca="1">living_houses_raw!$D3*matrix_intersection!C5*VLOOKUP(C$2,kindergarten_raw!$B$1:$D$13,3,FALSE)/IF(SUM(MMULT(matrix_intersection!$B5:$M5,kindergarten_raw!$D$2:$D$13)) = 0, 1, SUM(MMULT(matrix_intersection!$B5:$M5,kindergarten_raw!$D$2:$D$13)))</f>
        <v>17.190249702734839</v>
      </c>
      <c r="D4" s="10">
        <f ca="1">living_houses_raw!$D3*matrix_intersection!D5*VLOOKUP(D$2,kindergarten_raw!$B$1:$D$13,3,FALSE)/IF(SUM(MMULT(matrix_intersection!$B5:$M5,kindergarten_raw!$D$2:$D$13)) = 0, 1, SUM(MMULT(matrix_intersection!$B5:$M5,kindergarten_raw!$D$2:$D$13)))</f>
        <v>16.755053507728896</v>
      </c>
      <c r="E4" s="10">
        <f ca="1">living_houses_raw!$D3*matrix_intersection!E5*VLOOKUP(E$2,kindergarten_raw!$B$1:$D$13,3,FALSE)/IF(SUM(MMULT(matrix_intersection!$B5:$M5,kindergarten_raw!$D$2:$D$13)) = 0, 1, SUM(MMULT(matrix_intersection!$B5:$M5,kindergarten_raw!$D$2:$D$13)))</f>
        <v>10.0820451843044</v>
      </c>
      <c r="F4" s="10">
        <f ca="1">living_houses_raw!$D3*matrix_intersection!F5*VLOOKUP(F$2,kindergarten_raw!$B$1:$D$13,3,FALSE)/IF(SUM(MMULT(matrix_intersection!$B5:$M5,kindergarten_raw!$D$2:$D$13)) = 0, 1, SUM(MMULT(matrix_intersection!$B5:$M5,kindergarten_raw!$D$2:$D$13)))</f>
        <v>20.309155766944116</v>
      </c>
      <c r="G4" s="10">
        <f ca="1">living_houses_raw!$D3*matrix_intersection!G5*VLOOKUP(G$2,kindergarten_raw!$B$1:$D$13,3,FALSE)/IF(SUM(MMULT(matrix_intersection!$B5:$M5,kindergarten_raw!$D$2:$D$13)) = 0, 1, SUM(MMULT(matrix_intersection!$B5:$M5,kindergarten_raw!$D$2:$D$13)))</f>
        <v>20.309155766944116</v>
      </c>
      <c r="H4" s="10">
        <f ca="1">living_houses_raw!$D3*matrix_intersection!H5*VLOOKUP(H$2,kindergarten_raw!$B$1:$D$13,3,FALSE)/IF(SUM(MMULT(matrix_intersection!$B5:$M5,kindergarten_raw!$D$2:$D$13)) = 0, 1, SUM(MMULT(matrix_intersection!$B5:$M5,kindergarten_raw!$D$2:$D$13)))</f>
        <v>10.299643281807372</v>
      </c>
      <c r="I4" s="10">
        <f ca="1">living_houses_raw!$D3*matrix_intersection!I5*VLOOKUP(I$2,kindergarten_raw!$B$1:$D$13,3,FALSE)/IF(SUM(MMULT(matrix_intersection!$B5:$M5,kindergarten_raw!$D$2:$D$13)) = 0, 1, SUM(MMULT(matrix_intersection!$B5:$M5,kindergarten_raw!$D$2:$D$13)))</f>
        <v>13.273483947681331</v>
      </c>
      <c r="J4" s="10">
        <f ca="1">living_houses_raw!$D3*matrix_intersection!J5*VLOOKUP(J$2,kindergarten_raw!$B$1:$D$13,3,FALSE)/IF(SUM(MMULT(matrix_intersection!$B5:$M5,kindergarten_raw!$D$2:$D$13)) = 0, 1, SUM(MMULT(matrix_intersection!$B5:$M5,kindergarten_raw!$D$2:$D$13)))</f>
        <v>17.407847800237811</v>
      </c>
      <c r="K4" s="10">
        <f ca="1">living_houses_raw!$D3*matrix_intersection!K5*VLOOKUP(K$2,kindergarten_raw!$B$1:$D$13,3,FALSE)/IF(SUM(MMULT(matrix_intersection!$B5:$M5,kindergarten_raw!$D$2:$D$13)) = 0, 1, SUM(MMULT(matrix_intersection!$B5:$M5,kindergarten_raw!$D$2:$D$13)))</f>
        <v>17.407847800237811</v>
      </c>
      <c r="L4" s="10">
        <f ca="1">living_houses_raw!$D3*matrix_intersection!L5*VLOOKUP(L$2,kindergarten_raw!$B$1:$D$13,3,FALSE)/IF(SUM(MMULT(matrix_intersection!$B5:$M5,kindergarten_raw!$D$2:$D$13)) = 0, 1, SUM(MMULT(matrix_intersection!$B5:$M5,kindergarten_raw!$D$2:$D$13)))</f>
        <v>17.625445897740786</v>
      </c>
      <c r="M4" s="10">
        <f ca="1">living_houses_raw!$D3*matrix_intersection!M5*VLOOKUP(M$2,kindergarten_raw!$B$1:$D$13,3,FALSE)/IF(SUM(MMULT(matrix_intersection!$B5:$M5,kindergarten_raw!$D$2:$D$13)) = 0, 1, SUM(MMULT(matrix_intersection!$B5:$M5,kindergarten_raw!$D$2:$D$13)))</f>
        <v>11.895362663495838</v>
      </c>
      <c r="P4" s="9"/>
      <c r="U4" s="7"/>
      <c r="V4" s="7"/>
    </row>
    <row r="5" spans="1:26" ht="15.75" customHeight="1" x14ac:dyDescent="0.55000000000000004">
      <c r="A5" s="1">
        <f>living_houses_raw!B4</f>
        <v>2</v>
      </c>
      <c r="B5" s="10">
        <f ca="1">living_houses_raw!$D4*matrix_intersection!B6*VLOOKUP(B$2,kindergarten_raw!$B$1:$D$13,3,FALSE)/IF(SUM(MMULT(matrix_intersection!$B6:$M6,kindergarten_raw!$D$2:$D$13)) = 0, 1, SUM(MMULT(matrix_intersection!$B6:$M6,kindergarten_raw!$D$2:$D$13)))</f>
        <v>26.711058263971463</v>
      </c>
      <c r="C5" s="10">
        <f ca="1">living_houses_raw!$D4*matrix_intersection!C6*VLOOKUP(C$2,kindergarten_raw!$B$1:$D$13,3,FALSE)/IF(SUM(MMULT(matrix_intersection!$B6:$M6,kindergarten_raw!$D$2:$D$13)) = 0, 1, SUM(MMULT(matrix_intersection!$B6:$M6,kindergarten_raw!$D$2:$D$13)))</f>
        <v>43.961950059453031</v>
      </c>
      <c r="D5" s="10">
        <f ca="1">living_houses_raw!$D4*matrix_intersection!D6*VLOOKUP(D$2,kindergarten_raw!$B$1:$D$13,3,FALSE)/IF(SUM(MMULT(matrix_intersection!$B6:$M6,kindergarten_raw!$D$2:$D$13)) = 0, 1, SUM(MMULT(matrix_intersection!$B6:$M6,kindergarten_raw!$D$2:$D$13)))</f>
        <v>42.848989298454221</v>
      </c>
      <c r="E5" s="10">
        <f ca="1">living_houses_raw!$D4*matrix_intersection!E6*VLOOKUP(E$2,kindergarten_raw!$B$1:$D$13,3,FALSE)/IF(SUM(MMULT(matrix_intersection!$B6:$M6,kindergarten_raw!$D$2:$D$13)) = 0, 1, SUM(MMULT(matrix_intersection!$B6:$M6,kindergarten_raw!$D$2:$D$13)))</f>
        <v>25.783590963139119</v>
      </c>
      <c r="F5" s="10">
        <f ca="1">living_houses_raw!$D4*matrix_intersection!F6*VLOOKUP(F$2,kindergarten_raw!$B$1:$D$13,3,FALSE)/IF(SUM(MMULT(matrix_intersection!$B6:$M6,kindergarten_raw!$D$2:$D$13)) = 0, 1, SUM(MMULT(matrix_intersection!$B6:$M6,kindergarten_raw!$D$2:$D$13)))</f>
        <v>51.938168846611177</v>
      </c>
      <c r="G5" s="10">
        <f ca="1">living_houses_raw!$D4*matrix_intersection!G6*VLOOKUP(G$2,kindergarten_raw!$B$1:$D$13,3,FALSE)/IF(SUM(MMULT(matrix_intersection!$B6:$M6,kindergarten_raw!$D$2:$D$13)) = 0, 1, SUM(MMULT(matrix_intersection!$B6:$M6,kindergarten_raw!$D$2:$D$13)))</f>
        <v>51.938168846611177</v>
      </c>
      <c r="H5" s="10">
        <f ca="1">living_houses_raw!$D4*matrix_intersection!H6*VLOOKUP(H$2,kindergarten_raw!$B$1:$D$13,3,FALSE)/IF(SUM(MMULT(matrix_intersection!$B6:$M6,kindergarten_raw!$D$2:$D$13)) = 0, 1, SUM(MMULT(matrix_intersection!$B6:$M6,kindergarten_raw!$D$2:$D$13)))</f>
        <v>26.340071343638524</v>
      </c>
      <c r="I5" s="10">
        <f ca="1">living_houses_raw!$D4*matrix_intersection!I6*VLOOKUP(I$2,kindergarten_raw!$B$1:$D$13,3,FALSE)/IF(SUM(MMULT(matrix_intersection!$B6:$M6,kindergarten_raw!$D$2:$D$13)) = 0, 1, SUM(MMULT(matrix_intersection!$B6:$M6,kindergarten_raw!$D$2:$D$13)))</f>
        <v>33.945303210463734</v>
      </c>
      <c r="J5" s="10">
        <f ca="1">living_houses_raw!$D4*matrix_intersection!J6*VLOOKUP(J$2,kindergarten_raw!$B$1:$D$13,3,FALSE)/IF(SUM(MMULT(matrix_intersection!$B6:$M6,kindergarten_raw!$D$2:$D$13)) = 0, 1, SUM(MMULT(matrix_intersection!$B6:$M6,kindergarten_raw!$D$2:$D$13)))</f>
        <v>44.518430439952439</v>
      </c>
      <c r="K5" s="10">
        <f ca="1">living_houses_raw!$D4*matrix_intersection!K6*VLOOKUP(K$2,kindergarten_raw!$B$1:$D$13,3,FALSE)/IF(SUM(MMULT(matrix_intersection!$B6:$M6,kindergarten_raw!$D$2:$D$13)) = 0, 1, SUM(MMULT(matrix_intersection!$B6:$M6,kindergarten_raw!$D$2:$D$13)))</f>
        <v>44.518430439952439</v>
      </c>
      <c r="L5" s="10">
        <f ca="1">living_houses_raw!$D4*matrix_intersection!L6*VLOOKUP(L$2,kindergarten_raw!$B$1:$D$13,3,FALSE)/IF(SUM(MMULT(matrix_intersection!$B6:$M6,kindergarten_raw!$D$2:$D$13)) = 0, 1, SUM(MMULT(matrix_intersection!$B6:$M6,kindergarten_raw!$D$2:$D$13)))</f>
        <v>45.074910820451841</v>
      </c>
      <c r="M5" s="10">
        <f ca="1">living_houses_raw!$D4*matrix_intersection!M6*VLOOKUP(M$2,kindergarten_raw!$B$1:$D$13,3,FALSE)/IF(SUM(MMULT(matrix_intersection!$B6:$M6,kindergarten_raw!$D$2:$D$13)) = 0, 1, SUM(MMULT(matrix_intersection!$B6:$M6,kindergarten_raw!$D$2:$D$13)))</f>
        <v>30.420927467300832</v>
      </c>
      <c r="P5" s="9"/>
      <c r="U5" s="7"/>
      <c r="V5" s="7"/>
    </row>
    <row r="6" spans="1:26" ht="15.75" customHeight="1" x14ac:dyDescent="0.55000000000000004">
      <c r="A6" s="1">
        <f>living_houses_raw!B5</f>
        <v>3</v>
      </c>
      <c r="B6" s="10">
        <f ca="1">living_houses_raw!$D5*matrix_intersection!B7*VLOOKUP(B$2,kindergarten_raw!$B$1:$D$13,3,FALSE)/IF(SUM(MMULT(matrix_intersection!$B7:$M7,kindergarten_raw!$D$2:$D$13)) = 0, 1, SUM(MMULT(matrix_intersection!$B7:$M7,kindergarten_raw!$D$2:$D$13)))</f>
        <v>21.288941736028537</v>
      </c>
      <c r="C6" s="10">
        <f ca="1">living_houses_raw!$D5*matrix_intersection!C7*VLOOKUP(C$2,kindergarten_raw!$B$1:$D$13,3,FALSE)/IF(SUM(MMULT(matrix_intersection!$B7:$M7,kindergarten_raw!$D$2:$D$13)) = 0, 1, SUM(MMULT(matrix_intersection!$B7:$M7,kindergarten_raw!$D$2:$D$13)))</f>
        <v>35.038049940546969</v>
      </c>
      <c r="D6" s="10">
        <f ca="1">living_houses_raw!$D5*matrix_intersection!D7*VLOOKUP(D$2,kindergarten_raw!$B$1:$D$13,3,FALSE)/IF(SUM(MMULT(matrix_intersection!$B7:$M7,kindergarten_raw!$D$2:$D$13)) = 0, 1, SUM(MMULT(matrix_intersection!$B7:$M7,kindergarten_raw!$D$2:$D$13)))</f>
        <v>34.151010701545779</v>
      </c>
      <c r="E6" s="10">
        <f ca="1">living_houses_raw!$D5*matrix_intersection!E7*VLOOKUP(E$2,kindergarten_raw!$B$1:$D$13,3,FALSE)/IF(SUM(MMULT(matrix_intersection!$B7:$M7,kindergarten_raw!$D$2:$D$13)) = 0, 1, SUM(MMULT(matrix_intersection!$B7:$M7,kindergarten_raw!$D$2:$D$13)))</f>
        <v>20.549742370194213</v>
      </c>
      <c r="F6" s="10">
        <f ca="1">living_houses_raw!$D5*matrix_intersection!F7*VLOOKUP(F$2,kindergarten_raw!$B$1:$D$13,3,FALSE)/IF(SUM(MMULT(matrix_intersection!$B7:$M7,kindergarten_raw!$D$2:$D$13)) = 0, 1, SUM(MMULT(matrix_intersection!$B7:$M7,kindergarten_raw!$D$2:$D$13)))</f>
        <v>41.395164486722159</v>
      </c>
      <c r="G6" s="10">
        <f ca="1">living_houses_raw!$D5*matrix_intersection!G7*VLOOKUP(G$2,kindergarten_raw!$B$1:$D$13,3,FALSE)/IF(SUM(MMULT(matrix_intersection!$B7:$M7,kindergarten_raw!$D$2:$D$13)) = 0, 1, SUM(MMULT(matrix_intersection!$B7:$M7,kindergarten_raw!$D$2:$D$13)))</f>
        <v>41.395164486722159</v>
      </c>
      <c r="H6" s="10">
        <f ca="1">living_houses_raw!$D5*matrix_intersection!H7*VLOOKUP(H$2,kindergarten_raw!$B$1:$D$13,3,FALSE)/IF(SUM(MMULT(matrix_intersection!$B7:$M7,kindergarten_raw!$D$2:$D$13)) = 0, 1, SUM(MMULT(matrix_intersection!$B7:$M7,kindergarten_raw!$D$2:$D$13)))</f>
        <v>20.993261989694808</v>
      </c>
      <c r="I6" s="10">
        <f ca="1">living_houses_raw!$D5*matrix_intersection!I7*VLOOKUP(I$2,kindergarten_raw!$B$1:$D$13,3,FALSE)/IF(SUM(MMULT(matrix_intersection!$B7:$M7,kindergarten_raw!$D$2:$D$13)) = 0, 1, SUM(MMULT(matrix_intersection!$B7:$M7,kindergarten_raw!$D$2:$D$13)))</f>
        <v>27.054696789536266</v>
      </c>
      <c r="J6" s="10">
        <f ca="1">living_houses_raw!$D5*matrix_intersection!J7*VLOOKUP(J$2,kindergarten_raw!$B$1:$D$13,3,FALSE)/IF(SUM(MMULT(matrix_intersection!$B7:$M7,kindergarten_raw!$D$2:$D$13)) = 0, 1, SUM(MMULT(matrix_intersection!$B7:$M7,kindergarten_raw!$D$2:$D$13)))</f>
        <v>35.481569560047561</v>
      </c>
      <c r="K6" s="10">
        <f ca="1">living_houses_raw!$D5*matrix_intersection!K7*VLOOKUP(K$2,kindergarten_raw!$B$1:$D$13,3,FALSE)/IF(SUM(MMULT(matrix_intersection!$B7:$M7,kindergarten_raw!$D$2:$D$13)) = 0, 1, SUM(MMULT(matrix_intersection!$B7:$M7,kindergarten_raw!$D$2:$D$13)))</f>
        <v>35.481569560047561</v>
      </c>
      <c r="L6" s="10">
        <f ca="1">living_houses_raw!$D5*matrix_intersection!L7*VLOOKUP(L$2,kindergarten_raw!$B$1:$D$13,3,FALSE)/IF(SUM(MMULT(matrix_intersection!$B7:$M7,kindergarten_raw!$D$2:$D$13)) = 0, 1, SUM(MMULT(matrix_intersection!$B7:$M7,kindergarten_raw!$D$2:$D$13)))</f>
        <v>35.925089179548159</v>
      </c>
      <c r="M6" s="10">
        <f ca="1">living_houses_raw!$D5*matrix_intersection!M7*VLOOKUP(M$2,kindergarten_raw!$B$1:$D$13,3,FALSE)/IF(SUM(MMULT(matrix_intersection!$B7:$M7,kindergarten_raw!$D$2:$D$13)) = 0, 1, SUM(MMULT(matrix_intersection!$B7:$M7,kindergarten_raw!$D$2:$D$13)))</f>
        <v>24.245739199365833</v>
      </c>
      <c r="P6" s="9"/>
    </row>
    <row r="7" spans="1:26" ht="15.75" customHeight="1" x14ac:dyDescent="0.55000000000000004">
      <c r="A7" s="1">
        <f>living_houses_raw!B6</f>
        <v>4</v>
      </c>
      <c r="B7" s="10">
        <f ca="1">living_houses_raw!$D6*matrix_intersection!B8*VLOOKUP(B$2,kindergarten_raw!$B$1:$D$13,3,FALSE)/IF(SUM(MMULT(matrix_intersection!$B8:$M8,kindergarten_raw!$D$2:$D$13)) = 0, 1, SUM(MMULT(matrix_intersection!$B8:$M8,kindergarten_raw!$D$2:$D$13)))</f>
        <v>21.346016646848991</v>
      </c>
      <c r="C7" s="10">
        <f ca="1">living_houses_raw!$D6*matrix_intersection!C8*VLOOKUP(C$2,kindergarten_raw!$B$1:$D$13,3,FALSE)/IF(SUM(MMULT(matrix_intersection!$B8:$M8,kindergarten_raw!$D$2:$D$13)) = 0, 1, SUM(MMULT(matrix_intersection!$B8:$M8,kindergarten_raw!$D$2:$D$13)))</f>
        <v>35.131985731272295</v>
      </c>
      <c r="D7" s="10">
        <f ca="1">living_houses_raw!$D6*matrix_intersection!D8*VLOOKUP(D$2,kindergarten_raw!$B$1:$D$13,3,FALSE)/IF(SUM(MMULT(matrix_intersection!$B8:$M8,kindergarten_raw!$D$2:$D$13)) = 0, 1, SUM(MMULT(matrix_intersection!$B8:$M8,kindergarten_raw!$D$2:$D$13)))</f>
        <v>34.242568370986923</v>
      </c>
      <c r="E7" s="10">
        <f ca="1">living_houses_raw!$D6*matrix_intersection!E8*VLOOKUP(E$2,kindergarten_raw!$B$1:$D$13,3,FALSE)/IF(SUM(MMULT(matrix_intersection!$B8:$M8,kindergarten_raw!$D$2:$D$13)) = 0, 1, SUM(MMULT(matrix_intersection!$B8:$M8,kindergarten_raw!$D$2:$D$13)))</f>
        <v>20.604835513277845</v>
      </c>
      <c r="F7" s="10">
        <f ca="1">living_houses_raw!$D6*matrix_intersection!F8*VLOOKUP(F$2,kindergarten_raw!$B$1:$D$13,3,FALSE)/IF(SUM(MMULT(matrix_intersection!$B8:$M8,kindergarten_raw!$D$2:$D$13)) = 0, 1, SUM(MMULT(matrix_intersection!$B8:$M8,kindergarten_raw!$D$2:$D$13)))</f>
        <v>41.506143479984146</v>
      </c>
      <c r="G7" s="10">
        <f ca="1">living_houses_raw!$D6*matrix_intersection!G8*VLOOKUP(G$2,kindergarten_raw!$B$1:$D$13,3,FALSE)/IF(SUM(MMULT(matrix_intersection!$B8:$M8,kindergarten_raw!$D$2:$D$13)) = 0, 1, SUM(MMULT(matrix_intersection!$B8:$M8,kindergarten_raw!$D$2:$D$13)))</f>
        <v>41.506143479984146</v>
      </c>
      <c r="H7" s="10">
        <f ca="1">living_houses_raw!$D6*matrix_intersection!H8*VLOOKUP(H$2,kindergarten_raw!$B$1:$D$13,3,FALSE)/IF(SUM(MMULT(matrix_intersection!$B8:$M8,kindergarten_raw!$D$2:$D$13)) = 0, 1, SUM(MMULT(matrix_intersection!$B8:$M8,kindergarten_raw!$D$2:$D$13)))</f>
        <v>21.04954419342053</v>
      </c>
      <c r="I7" s="10">
        <f ca="1">living_houses_raw!$D6*matrix_intersection!I8*VLOOKUP(I$2,kindergarten_raw!$B$1:$D$13,3,FALSE)/IF(SUM(MMULT(matrix_intersection!$B8:$M8,kindergarten_raw!$D$2:$D$13)) = 0, 1, SUM(MMULT(matrix_intersection!$B8:$M8,kindergarten_raw!$D$2:$D$13)))</f>
        <v>27.127229488703925</v>
      </c>
      <c r="J7" s="10">
        <f ca="1">living_houses_raw!$D6*matrix_intersection!J8*VLOOKUP(J$2,kindergarten_raw!$B$1:$D$13,3,FALSE)/IF(SUM(MMULT(matrix_intersection!$B8:$M8,kindergarten_raw!$D$2:$D$13)) = 0, 1, SUM(MMULT(matrix_intersection!$B8:$M8,kindergarten_raw!$D$2:$D$13)))</f>
        <v>35.576694411414984</v>
      </c>
      <c r="K7" s="10">
        <f ca="1">living_houses_raw!$D6*matrix_intersection!K8*VLOOKUP(K$2,kindergarten_raw!$B$1:$D$13,3,FALSE)/IF(SUM(MMULT(matrix_intersection!$B8:$M8,kindergarten_raw!$D$2:$D$13)) = 0, 1, SUM(MMULT(matrix_intersection!$B8:$M8,kindergarten_raw!$D$2:$D$13)))</f>
        <v>35.576694411414984</v>
      </c>
      <c r="L7" s="10">
        <f ca="1">living_houses_raw!$D6*matrix_intersection!L8*VLOOKUP(L$2,kindergarten_raw!$B$1:$D$13,3,FALSE)/IF(SUM(MMULT(matrix_intersection!$B8:$M8,kindergarten_raw!$D$2:$D$13)) = 0, 1, SUM(MMULT(matrix_intersection!$B8:$M8,kindergarten_raw!$D$2:$D$13)))</f>
        <v>36.021403091557673</v>
      </c>
      <c r="M7" s="10">
        <f ca="1">living_houses_raw!$D6*matrix_intersection!M8*VLOOKUP(M$2,kindergarten_raw!$B$1:$D$13,3,FALSE)/IF(SUM(MMULT(matrix_intersection!$B8:$M8,kindergarten_raw!$D$2:$D$13)) = 0, 1, SUM(MMULT(matrix_intersection!$B8:$M8,kindergarten_raw!$D$2:$D$13)))</f>
        <v>24.310741181133572</v>
      </c>
      <c r="P7" s="9"/>
    </row>
    <row r="8" spans="1:26" ht="15.75" customHeight="1" x14ac:dyDescent="0.55000000000000004">
      <c r="A8" s="1">
        <f>living_houses_raw!B7</f>
        <v>5</v>
      </c>
      <c r="B8" s="10">
        <f ca="1">living_houses_raw!$D7*matrix_intersection!B9*VLOOKUP(B$2,kindergarten_raw!$B$1:$D$13,3,FALSE)/IF(SUM(MMULT(matrix_intersection!$B9:$M9,kindergarten_raw!$D$2:$D$13)) = 0, 1, SUM(MMULT(matrix_intersection!$B9:$M9,kindergarten_raw!$D$2:$D$13)))</f>
        <v>36.413793103448278</v>
      </c>
      <c r="C8" s="10">
        <f ca="1">living_houses_raw!$D7*matrix_intersection!C9*VLOOKUP(C$2,kindergarten_raw!$B$1:$D$13,3,FALSE)/IF(SUM(MMULT(matrix_intersection!$B9:$M9,kindergarten_raw!$D$2:$D$13)) = 0, 1, SUM(MMULT(matrix_intersection!$B9:$M9,kindergarten_raw!$D$2:$D$13)))</f>
        <v>59.931034482758619</v>
      </c>
      <c r="D8" s="10">
        <f ca="1">living_houses_raw!$D7*matrix_intersection!D9*VLOOKUP(D$2,kindergarten_raw!$B$1:$D$13,3,FALSE)/IF(SUM(MMULT(matrix_intersection!$B9:$M9,kindergarten_raw!$D$2:$D$13)) = 0, 1, SUM(MMULT(matrix_intersection!$B9:$M9,kindergarten_raw!$D$2:$D$13)))</f>
        <v>58.413793103448278</v>
      </c>
      <c r="E8" s="10">
        <f ca="1">living_houses_raw!$D7*matrix_intersection!E9*VLOOKUP(E$2,kindergarten_raw!$B$1:$D$13,3,FALSE)/IF(SUM(MMULT(matrix_intersection!$B9:$M9,kindergarten_raw!$D$2:$D$13)) = 0, 1, SUM(MMULT(matrix_intersection!$B9:$M9,kindergarten_raw!$D$2:$D$13)))</f>
        <v>35.149425287356323</v>
      </c>
      <c r="F8" s="10">
        <f ca="1">living_houses_raw!$D7*matrix_intersection!F9*VLOOKUP(F$2,kindergarten_raw!$B$1:$D$13,3,FALSE)/IF(SUM(MMULT(matrix_intersection!$B9:$M9,kindergarten_raw!$D$2:$D$13)) = 0, 1, SUM(MMULT(matrix_intersection!$B9:$M9,kindergarten_raw!$D$2:$D$13)))</f>
        <v>70.804597701149419</v>
      </c>
      <c r="G8" s="10">
        <f ca="1">living_houses_raw!$D7*matrix_intersection!G9*VLOOKUP(G$2,kindergarten_raw!$B$1:$D$13,3,FALSE)/IF(SUM(MMULT(matrix_intersection!$B9:$M9,kindergarten_raw!$D$2:$D$13)) = 0, 1, SUM(MMULT(matrix_intersection!$B9:$M9,kindergarten_raw!$D$2:$D$13)))</f>
        <v>70.804597701149419</v>
      </c>
      <c r="H8" s="10">
        <f ca="1">living_houses_raw!$D7*matrix_intersection!H9*VLOOKUP(H$2,kindergarten_raw!$B$1:$D$13,3,FALSE)/IF(SUM(MMULT(matrix_intersection!$B9:$M9,kindergarten_raw!$D$2:$D$13)) = 0, 1, SUM(MMULT(matrix_intersection!$B9:$M9,kindergarten_raw!$D$2:$D$13)))</f>
        <v>35.908045977011497</v>
      </c>
      <c r="I8" s="10">
        <f ca="1">living_houses_raw!$D7*matrix_intersection!I9*VLOOKUP(I$2,kindergarten_raw!$B$1:$D$13,3,FALSE)/IF(SUM(MMULT(matrix_intersection!$B9:$M9,kindergarten_raw!$D$2:$D$13)) = 0, 1, SUM(MMULT(matrix_intersection!$B9:$M9,kindergarten_raw!$D$2:$D$13)))</f>
        <v>46.275862068965516</v>
      </c>
      <c r="J8" s="10">
        <f ca="1">living_houses_raw!$D7*matrix_intersection!J9*VLOOKUP(J$2,kindergarten_raw!$B$1:$D$13,3,FALSE)/IF(SUM(MMULT(matrix_intersection!$B9:$M9,kindergarten_raw!$D$2:$D$13)) = 0, 1, SUM(MMULT(matrix_intersection!$B9:$M9,kindergarten_raw!$D$2:$D$13)))</f>
        <v>60.689655172413794</v>
      </c>
      <c r="K8" s="10">
        <f ca="1">living_houses_raw!$D7*matrix_intersection!K9*VLOOKUP(K$2,kindergarten_raw!$B$1:$D$13,3,FALSE)/IF(SUM(MMULT(matrix_intersection!$B9:$M9,kindergarten_raw!$D$2:$D$13)) = 0, 1, SUM(MMULT(matrix_intersection!$B9:$M9,kindergarten_raw!$D$2:$D$13)))</f>
        <v>60.689655172413794</v>
      </c>
      <c r="L8" s="10">
        <f ca="1">living_houses_raw!$D7*matrix_intersection!L9*VLOOKUP(L$2,kindergarten_raw!$B$1:$D$13,3,FALSE)/IF(SUM(MMULT(matrix_intersection!$B9:$M9,kindergarten_raw!$D$2:$D$13)) = 0, 1, SUM(MMULT(matrix_intersection!$B9:$M9,kindergarten_raw!$D$2:$D$13)))</f>
        <v>61.448275862068968</v>
      </c>
      <c r="M8" s="10">
        <f ca="1">living_houses_raw!$D7*matrix_intersection!M9*VLOOKUP(M$2,kindergarten_raw!$B$1:$D$13,3,FALSE)/IF(SUM(MMULT(matrix_intersection!$B9:$M9,kindergarten_raw!$D$2:$D$13)) = 0, 1, SUM(MMULT(matrix_intersection!$B9:$M9,kindergarten_raw!$D$2:$D$13)))</f>
        <v>41.47126436781609</v>
      </c>
      <c r="P8" s="9"/>
    </row>
    <row r="9" spans="1:26" ht="15.75" customHeight="1" x14ac:dyDescent="0.55000000000000004">
      <c r="A9" s="1">
        <f>living_houses_raw!B8</f>
        <v>6</v>
      </c>
      <c r="B9" s="10">
        <f ca="1">living_houses_raw!$D8*matrix_intersection!B10*VLOOKUP(B$2,kindergarten_raw!$B$1:$D$13,3,FALSE)/IF(SUM(MMULT(matrix_intersection!$B10:$M10,kindergarten_raw!$D$2:$D$13)) = 0, 1, SUM(MMULT(matrix_intersection!$B10:$M10,kindergarten_raw!$D$2:$D$13)))</f>
        <v>26.482758620689655</v>
      </c>
      <c r="C9" s="10">
        <f ca="1">living_houses_raw!$D8*matrix_intersection!C10*VLOOKUP(C$2,kindergarten_raw!$B$1:$D$13,3,FALSE)/IF(SUM(MMULT(matrix_intersection!$B10:$M10,kindergarten_raw!$D$2:$D$13)) = 0, 1, SUM(MMULT(matrix_intersection!$B10:$M10,kindergarten_raw!$D$2:$D$13)))</f>
        <v>43.586206896551722</v>
      </c>
      <c r="D9" s="10">
        <f ca="1">living_houses_raw!$D8*matrix_intersection!D10*VLOOKUP(D$2,kindergarten_raw!$B$1:$D$13,3,FALSE)/IF(SUM(MMULT(matrix_intersection!$B10:$M10,kindergarten_raw!$D$2:$D$13)) = 0, 1, SUM(MMULT(matrix_intersection!$B10:$M10,kindergarten_raw!$D$2:$D$13)))</f>
        <v>42.482758620689658</v>
      </c>
      <c r="E9" s="10">
        <f ca="1">living_houses_raw!$D8*matrix_intersection!E10*VLOOKUP(E$2,kindergarten_raw!$B$1:$D$13,3,FALSE)/IF(SUM(MMULT(matrix_intersection!$B10:$M10,kindergarten_raw!$D$2:$D$13)) = 0, 1, SUM(MMULT(matrix_intersection!$B10:$M10,kindergarten_raw!$D$2:$D$13)))</f>
        <v>25.563218390804597</v>
      </c>
      <c r="F9" s="10">
        <f ca="1">living_houses_raw!$D8*matrix_intersection!F10*VLOOKUP(F$2,kindergarten_raw!$B$1:$D$13,3,FALSE)/IF(SUM(MMULT(matrix_intersection!$B10:$M10,kindergarten_raw!$D$2:$D$13)) = 0, 1, SUM(MMULT(matrix_intersection!$B10:$M10,kindergarten_raw!$D$2:$D$13)))</f>
        <v>51.494252873563219</v>
      </c>
      <c r="G9" s="10">
        <f ca="1">living_houses_raw!$D8*matrix_intersection!G10*VLOOKUP(G$2,kindergarten_raw!$B$1:$D$13,3,FALSE)/IF(SUM(MMULT(matrix_intersection!$B10:$M10,kindergarten_raw!$D$2:$D$13)) = 0, 1, SUM(MMULT(matrix_intersection!$B10:$M10,kindergarten_raw!$D$2:$D$13)))</f>
        <v>51.494252873563219</v>
      </c>
      <c r="H9" s="10">
        <f ca="1">living_houses_raw!$D8*matrix_intersection!H10*VLOOKUP(H$2,kindergarten_raw!$B$1:$D$13,3,FALSE)/IF(SUM(MMULT(matrix_intersection!$B10:$M10,kindergarten_raw!$D$2:$D$13)) = 0, 1, SUM(MMULT(matrix_intersection!$B10:$M10,kindergarten_raw!$D$2:$D$13)))</f>
        <v>26.114942528735632</v>
      </c>
      <c r="I9" s="10">
        <f ca="1">living_houses_raw!$D8*matrix_intersection!I10*VLOOKUP(I$2,kindergarten_raw!$B$1:$D$13,3,FALSE)/IF(SUM(MMULT(matrix_intersection!$B10:$M10,kindergarten_raw!$D$2:$D$13)) = 0, 1, SUM(MMULT(matrix_intersection!$B10:$M10,kindergarten_raw!$D$2:$D$13)))</f>
        <v>33.655172413793103</v>
      </c>
      <c r="J9" s="10">
        <f ca="1">living_houses_raw!$D8*matrix_intersection!J10*VLOOKUP(J$2,kindergarten_raw!$B$1:$D$13,3,FALSE)/IF(SUM(MMULT(matrix_intersection!$B10:$M10,kindergarten_raw!$D$2:$D$13)) = 0, 1, SUM(MMULT(matrix_intersection!$B10:$M10,kindergarten_raw!$D$2:$D$13)))</f>
        <v>44.137931034482762</v>
      </c>
      <c r="K9" s="10">
        <f ca="1">living_houses_raw!$D8*matrix_intersection!K10*VLOOKUP(K$2,kindergarten_raw!$B$1:$D$13,3,FALSE)/IF(SUM(MMULT(matrix_intersection!$B10:$M10,kindergarten_raw!$D$2:$D$13)) = 0, 1, SUM(MMULT(matrix_intersection!$B10:$M10,kindergarten_raw!$D$2:$D$13)))</f>
        <v>44.137931034482762</v>
      </c>
      <c r="L9" s="10">
        <f ca="1">living_houses_raw!$D8*matrix_intersection!L10*VLOOKUP(L$2,kindergarten_raw!$B$1:$D$13,3,FALSE)/IF(SUM(MMULT(matrix_intersection!$B10:$M10,kindergarten_raw!$D$2:$D$13)) = 0, 1, SUM(MMULT(matrix_intersection!$B10:$M10,kindergarten_raw!$D$2:$D$13)))</f>
        <v>44.689655172413794</v>
      </c>
      <c r="M9" s="10">
        <f ca="1">living_houses_raw!$D8*matrix_intersection!M10*VLOOKUP(M$2,kindergarten_raw!$B$1:$D$13,3,FALSE)/IF(SUM(MMULT(matrix_intersection!$B10:$M10,kindergarten_raw!$D$2:$D$13)) = 0, 1, SUM(MMULT(matrix_intersection!$B10:$M10,kindergarten_raw!$D$2:$D$13)))</f>
        <v>30.160919540229884</v>
      </c>
      <c r="P9" s="9"/>
    </row>
    <row r="10" spans="1:26" ht="15.75" customHeight="1" x14ac:dyDescent="0.55000000000000004">
      <c r="A10" s="1">
        <f>living_houses_raw!B9</f>
        <v>7</v>
      </c>
      <c r="B10" s="10">
        <f ca="1">living_houses_raw!$D9*matrix_intersection!B11*VLOOKUP(B$2,kindergarten_raw!$B$1:$D$13,3,FALSE)/IF(SUM(MMULT(matrix_intersection!$B11:$M11,kindergarten_raw!$D$2:$D$13)) = 0, 1, SUM(MMULT(matrix_intersection!$B11:$M11,kindergarten_raw!$D$2:$D$13)))</f>
        <v>15.638525564803805</v>
      </c>
      <c r="C10" s="10">
        <f ca="1">living_houses_raw!$D9*matrix_intersection!C11*VLOOKUP(C$2,kindergarten_raw!$B$1:$D$13,3,FALSE)/IF(SUM(MMULT(matrix_intersection!$B11:$M11,kindergarten_raw!$D$2:$D$13)) = 0, 1, SUM(MMULT(matrix_intersection!$B11:$M11,kindergarten_raw!$D$2:$D$13)))</f>
        <v>25.738406658739596</v>
      </c>
      <c r="D10" s="10">
        <f ca="1">living_houses_raw!$D9*matrix_intersection!D11*VLOOKUP(D$2,kindergarten_raw!$B$1:$D$13,3,FALSE)/IF(SUM(MMULT(matrix_intersection!$B11:$M11,kindergarten_raw!$D$2:$D$13)) = 0, 1, SUM(MMULT(matrix_intersection!$B11:$M11,kindergarten_raw!$D$2:$D$13)))</f>
        <v>25.086801426872771</v>
      </c>
      <c r="E10" s="10">
        <f ca="1">living_houses_raw!$D9*matrix_intersection!E11*VLOOKUP(E$2,kindergarten_raw!$B$1:$D$13,3,FALSE)/IF(SUM(MMULT(matrix_intersection!$B11:$M11,kindergarten_raw!$D$2:$D$13)) = 0, 1, SUM(MMULT(matrix_intersection!$B11:$M11,kindergarten_raw!$D$2:$D$13)))</f>
        <v>15.095521204914784</v>
      </c>
      <c r="F10" s="10">
        <f ca="1">living_houses_raw!$D9*matrix_intersection!F11*VLOOKUP(F$2,kindergarten_raw!$B$1:$D$13,3,FALSE)/IF(SUM(MMULT(matrix_intersection!$B11:$M11,kindergarten_raw!$D$2:$D$13)) = 0, 1, SUM(MMULT(matrix_intersection!$B11:$M11,kindergarten_raw!$D$2:$D$13)))</f>
        <v>30.408244153785176</v>
      </c>
      <c r="G10" s="10">
        <f ca="1">living_houses_raw!$D9*matrix_intersection!G11*VLOOKUP(G$2,kindergarten_raw!$B$1:$D$13,3,FALSE)/IF(SUM(MMULT(matrix_intersection!$B11:$M11,kindergarten_raw!$D$2:$D$13)) = 0, 1, SUM(MMULT(matrix_intersection!$B11:$M11,kindergarten_raw!$D$2:$D$13)))</f>
        <v>30.408244153785176</v>
      </c>
      <c r="H10" s="10">
        <f ca="1">living_houses_raw!$D9*matrix_intersection!H11*VLOOKUP(H$2,kindergarten_raw!$B$1:$D$13,3,FALSE)/IF(SUM(MMULT(matrix_intersection!$B11:$M11,kindergarten_raw!$D$2:$D$13)) = 0, 1, SUM(MMULT(matrix_intersection!$B11:$M11,kindergarten_raw!$D$2:$D$13)))</f>
        <v>15.421323820848196</v>
      </c>
      <c r="I10" s="10">
        <f ca="1">living_houses_raw!$D9*matrix_intersection!I11*VLOOKUP(I$2,kindergarten_raw!$B$1:$D$13,3,FALSE)/IF(SUM(MMULT(matrix_intersection!$B11:$M11,kindergarten_raw!$D$2:$D$13)) = 0, 1, SUM(MMULT(matrix_intersection!$B11:$M11,kindergarten_raw!$D$2:$D$13)))</f>
        <v>19.873959571938169</v>
      </c>
      <c r="J10" s="10">
        <f ca="1">living_houses_raw!$D9*matrix_intersection!J11*VLOOKUP(J$2,kindergarten_raw!$B$1:$D$13,3,FALSE)/IF(SUM(MMULT(matrix_intersection!$B11:$M11,kindergarten_raw!$D$2:$D$13)) = 0, 1, SUM(MMULT(matrix_intersection!$B11:$M11,kindergarten_raw!$D$2:$D$13)))</f>
        <v>26.064209274673008</v>
      </c>
      <c r="K10" s="10">
        <f ca="1">living_houses_raw!$D9*matrix_intersection!K11*VLOOKUP(K$2,kindergarten_raw!$B$1:$D$13,3,FALSE)/IF(SUM(MMULT(matrix_intersection!$B11:$M11,kindergarten_raw!$D$2:$D$13)) = 0, 1, SUM(MMULT(matrix_intersection!$B11:$M11,kindergarten_raw!$D$2:$D$13)))</f>
        <v>26.064209274673008</v>
      </c>
      <c r="L10" s="10">
        <f ca="1">living_houses_raw!$D9*matrix_intersection!L11*VLOOKUP(L$2,kindergarten_raw!$B$1:$D$13,3,FALSE)/IF(SUM(MMULT(matrix_intersection!$B11:$M11,kindergarten_raw!$D$2:$D$13)) = 0, 1, SUM(MMULT(matrix_intersection!$B11:$M11,kindergarten_raw!$D$2:$D$13)))</f>
        <v>26.39001189060642</v>
      </c>
      <c r="M10" s="10">
        <f ca="1">living_houses_raw!$D9*matrix_intersection!M11*VLOOKUP(M$2,kindergarten_raw!$B$1:$D$13,3,FALSE)/IF(SUM(MMULT(matrix_intersection!$B11:$M11,kindergarten_raw!$D$2:$D$13)) = 0, 1, SUM(MMULT(matrix_intersection!$B11:$M11,kindergarten_raw!$D$2:$D$13)))</f>
        <v>17.810543004359889</v>
      </c>
      <c r="P10" s="9"/>
    </row>
    <row r="11" spans="1:26" ht="15.75" customHeight="1" x14ac:dyDescent="0.55000000000000004">
      <c r="A11" s="1">
        <f>living_houses_raw!B10</f>
        <v>8</v>
      </c>
      <c r="B11" s="10">
        <f ca="1">living_houses_raw!$D10*matrix_intersection!B12*VLOOKUP(B$2,kindergarten_raw!$B$1:$D$13,3,FALSE)/IF(SUM(MMULT(matrix_intersection!$B12:$M12,kindergarten_raw!$D$2:$D$13)) = 0, 1, SUM(MMULT(matrix_intersection!$B12:$M12,kindergarten_raw!$D$2:$D$13)))</f>
        <v>25.170035671819264</v>
      </c>
      <c r="C11" s="10">
        <f ca="1">living_houses_raw!$D10*matrix_intersection!C12*VLOOKUP(C$2,kindergarten_raw!$B$1:$D$13,3,FALSE)/IF(SUM(MMULT(matrix_intersection!$B12:$M12,kindergarten_raw!$D$2:$D$13)) = 0, 1, SUM(MMULT(matrix_intersection!$B12:$M12,kindergarten_raw!$D$2:$D$13)))</f>
        <v>41.425683709869205</v>
      </c>
      <c r="D11" s="10">
        <f ca="1">living_houses_raw!$D10*matrix_intersection!D12*VLOOKUP(D$2,kindergarten_raw!$B$1:$D$13,3,FALSE)/IF(SUM(MMULT(matrix_intersection!$B12:$M12,kindergarten_raw!$D$2:$D$13)) = 0, 1, SUM(MMULT(matrix_intersection!$B12:$M12,kindergarten_raw!$D$2:$D$13)))</f>
        <v>40.376932223543399</v>
      </c>
      <c r="E11" s="10">
        <f ca="1">living_houses_raw!$D10*matrix_intersection!E12*VLOOKUP(E$2,kindergarten_raw!$B$1:$D$13,3,FALSE)/IF(SUM(MMULT(matrix_intersection!$B12:$M12,kindergarten_raw!$D$2:$D$13)) = 0, 1, SUM(MMULT(matrix_intersection!$B12:$M12,kindergarten_raw!$D$2:$D$13)))</f>
        <v>24.296076099881095</v>
      </c>
      <c r="F11" s="10">
        <f ca="1">living_houses_raw!$D10*matrix_intersection!F12*VLOOKUP(F$2,kindergarten_raw!$B$1:$D$13,3,FALSE)/IF(SUM(MMULT(matrix_intersection!$B12:$M12,kindergarten_raw!$D$2:$D$13)) = 0, 1, SUM(MMULT(matrix_intersection!$B12:$M12,kindergarten_raw!$D$2:$D$13)))</f>
        <v>48.941736028537456</v>
      </c>
      <c r="G11" s="10">
        <f ca="1">living_houses_raw!$D10*matrix_intersection!G12*VLOOKUP(G$2,kindergarten_raw!$B$1:$D$13,3,FALSE)/IF(SUM(MMULT(matrix_intersection!$B12:$M12,kindergarten_raw!$D$2:$D$13)) = 0, 1, SUM(MMULT(matrix_intersection!$B12:$M12,kindergarten_raw!$D$2:$D$13)))</f>
        <v>48.941736028537456</v>
      </c>
      <c r="H11" s="10">
        <f ca="1">living_houses_raw!$D10*matrix_intersection!H12*VLOOKUP(H$2,kindergarten_raw!$B$1:$D$13,3,FALSE)/IF(SUM(MMULT(matrix_intersection!$B12:$M12,kindergarten_raw!$D$2:$D$13)) = 0, 1, SUM(MMULT(matrix_intersection!$B12:$M12,kindergarten_raw!$D$2:$D$13)))</f>
        <v>24.820451843043994</v>
      </c>
      <c r="I11" s="10">
        <f ca="1">living_houses_raw!$D10*matrix_intersection!I12*VLOOKUP(I$2,kindergarten_raw!$B$1:$D$13,3,FALSE)/IF(SUM(MMULT(matrix_intersection!$B12:$M12,kindergarten_raw!$D$2:$D$13)) = 0, 1, SUM(MMULT(matrix_intersection!$B12:$M12,kindergarten_raw!$D$2:$D$13)))</f>
        <v>31.986920332936979</v>
      </c>
      <c r="J11" s="10">
        <f ca="1">living_houses_raw!$D10*matrix_intersection!J12*VLOOKUP(J$2,kindergarten_raw!$B$1:$D$13,3,FALSE)/IF(SUM(MMULT(matrix_intersection!$B12:$M12,kindergarten_raw!$D$2:$D$13)) = 0, 1, SUM(MMULT(matrix_intersection!$B12:$M12,kindergarten_raw!$D$2:$D$13)))</f>
        <v>41.950059453032104</v>
      </c>
      <c r="K11" s="10">
        <f ca="1">living_houses_raw!$D10*matrix_intersection!K12*VLOOKUP(K$2,kindergarten_raw!$B$1:$D$13,3,FALSE)/IF(SUM(MMULT(matrix_intersection!$B12:$M12,kindergarten_raw!$D$2:$D$13)) = 0, 1, SUM(MMULT(matrix_intersection!$B12:$M12,kindergarten_raw!$D$2:$D$13)))</f>
        <v>41.950059453032104</v>
      </c>
      <c r="L11" s="10">
        <f ca="1">living_houses_raw!$D10*matrix_intersection!L12*VLOOKUP(L$2,kindergarten_raw!$B$1:$D$13,3,FALSE)/IF(SUM(MMULT(matrix_intersection!$B12:$M12,kindergarten_raw!$D$2:$D$13)) = 0, 1, SUM(MMULT(matrix_intersection!$B12:$M12,kindergarten_raw!$D$2:$D$13)))</f>
        <v>42.474435196195003</v>
      </c>
      <c r="M11" s="10">
        <f ca="1">living_houses_raw!$D10*matrix_intersection!M12*VLOOKUP(M$2,kindergarten_raw!$B$1:$D$13,3,FALSE)/IF(SUM(MMULT(matrix_intersection!$B12:$M12,kindergarten_raw!$D$2:$D$13)) = 0, 1, SUM(MMULT(matrix_intersection!$B12:$M12,kindergarten_raw!$D$2:$D$13)))</f>
        <v>28.66587395957194</v>
      </c>
      <c r="P11" s="9"/>
    </row>
    <row r="12" spans="1:26" ht="15.75" customHeight="1" x14ac:dyDescent="0.55000000000000004">
      <c r="A12" s="1">
        <f>living_houses_raw!B11</f>
        <v>9</v>
      </c>
      <c r="B12" s="10">
        <f ca="1">living_houses_raw!$D11*matrix_intersection!B13*VLOOKUP(B$2,kindergarten_raw!$B$1:$D$13,3,FALSE)/IF(SUM(MMULT(matrix_intersection!$B13:$M13,kindergarten_raw!$D$2:$D$13)) = 0, 1, SUM(MMULT(matrix_intersection!$B13:$M13,kindergarten_raw!$D$2:$D$13)))</f>
        <v>24.941736028537456</v>
      </c>
      <c r="C12" s="10">
        <f ca="1">living_houses_raw!$D11*matrix_intersection!C13*VLOOKUP(C$2,kindergarten_raw!$B$1:$D$13,3,FALSE)/IF(SUM(MMULT(matrix_intersection!$B13:$M13,kindergarten_raw!$D$2:$D$13)) = 0, 1, SUM(MMULT(matrix_intersection!$B13:$M13,kindergarten_raw!$D$2:$D$13)))</f>
        <v>41.049940546967896</v>
      </c>
      <c r="D12" s="10">
        <f ca="1">living_houses_raw!$D11*matrix_intersection!D13*VLOOKUP(D$2,kindergarten_raw!$B$1:$D$13,3,FALSE)/IF(SUM(MMULT(matrix_intersection!$B13:$M13,kindergarten_raw!$D$2:$D$13)) = 0, 1, SUM(MMULT(matrix_intersection!$B13:$M13,kindergarten_raw!$D$2:$D$13)))</f>
        <v>40.010701545778836</v>
      </c>
      <c r="E12" s="10">
        <f ca="1">living_houses_raw!$D11*matrix_intersection!E13*VLOOKUP(E$2,kindergarten_raw!$B$1:$D$13,3,FALSE)/IF(SUM(MMULT(matrix_intersection!$B13:$M13,kindergarten_raw!$D$2:$D$13)) = 0, 1, SUM(MMULT(matrix_intersection!$B13:$M13,kindergarten_raw!$D$2:$D$13)))</f>
        <v>24.075703527546573</v>
      </c>
      <c r="F12" s="10">
        <f ca="1">living_houses_raw!$D11*matrix_intersection!F13*VLOOKUP(F$2,kindergarten_raw!$B$1:$D$13,3,FALSE)/IF(SUM(MMULT(matrix_intersection!$B13:$M13,kindergarten_raw!$D$2:$D$13)) = 0, 1, SUM(MMULT(matrix_intersection!$B13:$M13,kindergarten_raw!$D$2:$D$13)))</f>
        <v>48.497820055489498</v>
      </c>
      <c r="G12" s="10">
        <f ca="1">living_houses_raw!$D11*matrix_intersection!G13*VLOOKUP(G$2,kindergarten_raw!$B$1:$D$13,3,FALSE)/IF(SUM(MMULT(matrix_intersection!$B13:$M13,kindergarten_raw!$D$2:$D$13)) = 0, 1, SUM(MMULT(matrix_intersection!$B13:$M13,kindergarten_raw!$D$2:$D$13)))</f>
        <v>48.497820055489498</v>
      </c>
      <c r="H12" s="10">
        <f ca="1">living_houses_raw!$D11*matrix_intersection!H13*VLOOKUP(H$2,kindergarten_raw!$B$1:$D$13,3,FALSE)/IF(SUM(MMULT(matrix_intersection!$B13:$M13,kindergarten_raw!$D$2:$D$13)) = 0, 1, SUM(MMULT(matrix_intersection!$B13:$M13,kindergarten_raw!$D$2:$D$13)))</f>
        <v>24.595323028141102</v>
      </c>
      <c r="I12" s="10">
        <f ca="1">living_houses_raw!$D11*matrix_intersection!I13*VLOOKUP(I$2,kindergarten_raw!$B$1:$D$13,3,FALSE)/IF(SUM(MMULT(matrix_intersection!$B13:$M13,kindergarten_raw!$D$2:$D$13)) = 0, 1, SUM(MMULT(matrix_intersection!$B13:$M13,kindergarten_raw!$D$2:$D$13)))</f>
        <v>31.696789536266351</v>
      </c>
      <c r="J12" s="10">
        <f ca="1">living_houses_raw!$D11*matrix_intersection!J13*VLOOKUP(J$2,kindergarten_raw!$B$1:$D$13,3,FALSE)/IF(SUM(MMULT(matrix_intersection!$B13:$M13,kindergarten_raw!$D$2:$D$13)) = 0, 1, SUM(MMULT(matrix_intersection!$B13:$M13,kindergarten_raw!$D$2:$D$13)))</f>
        <v>41.569560047562426</v>
      </c>
      <c r="K12" s="10">
        <f ca="1">living_houses_raw!$D11*matrix_intersection!K13*VLOOKUP(K$2,kindergarten_raw!$B$1:$D$13,3,FALSE)/IF(SUM(MMULT(matrix_intersection!$B13:$M13,kindergarten_raw!$D$2:$D$13)) = 0, 1, SUM(MMULT(matrix_intersection!$B13:$M13,kindergarten_raw!$D$2:$D$13)))</f>
        <v>41.569560047562426</v>
      </c>
      <c r="L12" s="10">
        <f ca="1">living_houses_raw!$D11*matrix_intersection!L13*VLOOKUP(L$2,kindergarten_raw!$B$1:$D$13,3,FALSE)/IF(SUM(MMULT(matrix_intersection!$B13:$M13,kindergarten_raw!$D$2:$D$13)) = 0, 1, SUM(MMULT(matrix_intersection!$B13:$M13,kindergarten_raw!$D$2:$D$13)))</f>
        <v>42.089179548156956</v>
      </c>
      <c r="M12" s="10">
        <f ca="1">living_houses_raw!$D11*matrix_intersection!M13*VLOOKUP(M$2,kindergarten_raw!$B$1:$D$13,3,FALSE)/IF(SUM(MMULT(matrix_intersection!$B13:$M13,kindergarten_raw!$D$2:$D$13)) = 0, 1, SUM(MMULT(matrix_intersection!$B13:$M13,kindergarten_raw!$D$2:$D$13)))</f>
        <v>28.405866032500992</v>
      </c>
      <c r="P12" s="9"/>
    </row>
    <row r="13" spans="1:26" ht="15.75" customHeight="1" x14ac:dyDescent="0.55000000000000004">
      <c r="A13" s="1">
        <f>living_houses_raw!B12</f>
        <v>10</v>
      </c>
      <c r="B13" s="10">
        <f ca="1">living_houses_raw!$D12*matrix_intersection!B14*VLOOKUP(B$2,kindergarten_raw!$B$1:$D$13,3,FALSE)/IF(SUM(MMULT(matrix_intersection!$B14:$M14,kindergarten_raw!$D$2:$D$13)) = 0, 1, SUM(MMULT(matrix_intersection!$B14:$M14,kindergarten_raw!$D$2:$D$13)))</f>
        <v>37.155766944114148</v>
      </c>
      <c r="C13" s="10">
        <f ca="1">living_houses_raw!$D12*matrix_intersection!C14*VLOOKUP(C$2,kindergarten_raw!$B$1:$D$13,3,FALSE)/IF(SUM(MMULT(matrix_intersection!$B14:$M14,kindergarten_raw!$D$2:$D$13)) = 0, 1, SUM(MMULT(matrix_intersection!$B14:$M14,kindergarten_raw!$D$2:$D$13)))</f>
        <v>61.15219976218787</v>
      </c>
      <c r="D13" s="10">
        <f ca="1">living_houses_raw!$D12*matrix_intersection!D14*VLOOKUP(D$2,kindergarten_raw!$B$1:$D$13,3,FALSE)/IF(SUM(MMULT(matrix_intersection!$B14:$M14,kindergarten_raw!$D$2:$D$13)) = 0, 1, SUM(MMULT(matrix_intersection!$B14:$M14,kindergarten_raw!$D$2:$D$13)))</f>
        <v>59.604042806183116</v>
      </c>
      <c r="E13" s="10">
        <f ca="1">living_houses_raw!$D12*matrix_intersection!E14*VLOOKUP(E$2,kindergarten_raw!$B$1:$D$13,3,FALSE)/IF(SUM(MMULT(matrix_intersection!$B14:$M14,kindergarten_raw!$D$2:$D$13)) = 0, 1, SUM(MMULT(matrix_intersection!$B14:$M14,kindergarten_raw!$D$2:$D$13)))</f>
        <v>35.865636147443517</v>
      </c>
      <c r="F13" s="10">
        <f ca="1">living_houses_raw!$D12*matrix_intersection!F14*VLOOKUP(F$2,kindergarten_raw!$B$1:$D$13,3,FALSE)/IF(SUM(MMULT(matrix_intersection!$B14:$M14,kindergarten_raw!$D$2:$D$13)) = 0, 1, SUM(MMULT(matrix_intersection!$B14:$M14,kindergarten_raw!$D$2:$D$13)))</f>
        <v>72.247324613555293</v>
      </c>
      <c r="G13" s="10">
        <f ca="1">living_houses_raw!$D12*matrix_intersection!G14*VLOOKUP(G$2,kindergarten_raw!$B$1:$D$13,3,FALSE)/IF(SUM(MMULT(matrix_intersection!$B14:$M14,kindergarten_raw!$D$2:$D$13)) = 0, 1, SUM(MMULT(matrix_intersection!$B14:$M14,kindergarten_raw!$D$2:$D$13)))</f>
        <v>72.247324613555293</v>
      </c>
      <c r="H13" s="10">
        <f ca="1">living_houses_raw!$D12*matrix_intersection!H14*VLOOKUP(H$2,kindergarten_raw!$B$1:$D$13,3,FALSE)/IF(SUM(MMULT(matrix_intersection!$B14:$M14,kindergarten_raw!$D$2:$D$13)) = 0, 1, SUM(MMULT(matrix_intersection!$B14:$M14,kindergarten_raw!$D$2:$D$13)))</f>
        <v>36.639714625445897</v>
      </c>
      <c r="I13" s="10">
        <f ca="1">living_houses_raw!$D12*matrix_intersection!I14*VLOOKUP(I$2,kindergarten_raw!$B$1:$D$13,3,FALSE)/IF(SUM(MMULT(matrix_intersection!$B14:$M14,kindergarten_raw!$D$2:$D$13)) = 0, 1, SUM(MMULT(matrix_intersection!$B14:$M14,kindergarten_raw!$D$2:$D$13)))</f>
        <v>47.218787158145062</v>
      </c>
      <c r="J13" s="10">
        <f ca="1">living_houses_raw!$D12*matrix_intersection!J14*VLOOKUP(J$2,kindergarten_raw!$B$1:$D$13,3,FALSE)/IF(SUM(MMULT(matrix_intersection!$B14:$M14,kindergarten_raw!$D$2:$D$13)) = 0, 1, SUM(MMULT(matrix_intersection!$B14:$M14,kindergarten_raw!$D$2:$D$13)))</f>
        <v>61.92627824019025</v>
      </c>
      <c r="K13" s="10">
        <f ca="1">living_houses_raw!$D12*matrix_intersection!K14*VLOOKUP(K$2,kindergarten_raw!$B$1:$D$13,3,FALSE)/IF(SUM(MMULT(matrix_intersection!$B14:$M14,kindergarten_raw!$D$2:$D$13)) = 0, 1, SUM(MMULT(matrix_intersection!$B14:$M14,kindergarten_raw!$D$2:$D$13)))</f>
        <v>61.92627824019025</v>
      </c>
      <c r="L13" s="10">
        <f ca="1">living_houses_raw!$D12*matrix_intersection!L14*VLOOKUP(L$2,kindergarten_raw!$B$1:$D$13,3,FALSE)/IF(SUM(MMULT(matrix_intersection!$B14:$M14,kindergarten_raw!$D$2:$D$13)) = 0, 1, SUM(MMULT(matrix_intersection!$B14:$M14,kindergarten_raw!$D$2:$D$13)))</f>
        <v>62.70035671819263</v>
      </c>
      <c r="M13" s="10">
        <f ca="1">living_houses_raw!$D12*matrix_intersection!M14*VLOOKUP(M$2,kindergarten_raw!$B$1:$D$13,3,FALSE)/IF(SUM(MMULT(matrix_intersection!$B14:$M14,kindergarten_raw!$D$2:$D$13)) = 0, 1, SUM(MMULT(matrix_intersection!$B14:$M14,kindergarten_raw!$D$2:$D$13)))</f>
        <v>42.316290130796673</v>
      </c>
      <c r="P13" s="9"/>
    </row>
    <row r="14" spans="1:26" ht="15.75" customHeight="1" x14ac:dyDescent="0.55000000000000004">
      <c r="A14" s="1">
        <f>living_houses_raw!B13</f>
        <v>11</v>
      </c>
      <c r="B14" s="10">
        <f ca="1">living_houses_raw!$D13*matrix_intersection!B15*VLOOKUP(B$2,kindergarten_raw!$B$1:$D$13,3,FALSE)/IF(SUM(MMULT(matrix_intersection!$B15:$M15,kindergarten_raw!$D$2:$D$13)) = 0, 1, SUM(MMULT(matrix_intersection!$B15:$M15,kindergarten_raw!$D$2:$D$13)))</f>
        <v>17.807372175980976</v>
      </c>
      <c r="C14" s="10">
        <f ca="1">living_houses_raw!$D13*matrix_intersection!C15*VLOOKUP(C$2,kindergarten_raw!$B$1:$D$13,3,FALSE)/IF(SUM(MMULT(matrix_intersection!$B15:$M15,kindergarten_raw!$D$2:$D$13)) = 0, 1, SUM(MMULT(matrix_intersection!$B15:$M15,kindergarten_raw!$D$2:$D$13)))</f>
        <v>29.307966706302022</v>
      </c>
      <c r="D14" s="10">
        <f ca="1">living_houses_raw!$D13*matrix_intersection!D15*VLOOKUP(D$2,kindergarten_raw!$B$1:$D$13,3,FALSE)/IF(SUM(MMULT(matrix_intersection!$B15:$M15,kindergarten_raw!$D$2:$D$13)) = 0, 1, SUM(MMULT(matrix_intersection!$B15:$M15,kindergarten_raw!$D$2:$D$13)))</f>
        <v>28.565992865636147</v>
      </c>
      <c r="E14" s="10">
        <f ca="1">living_houses_raw!$D13*matrix_intersection!E15*VLOOKUP(E$2,kindergarten_raw!$B$1:$D$13,3,FALSE)/IF(SUM(MMULT(matrix_intersection!$B15:$M15,kindergarten_raw!$D$2:$D$13)) = 0, 1, SUM(MMULT(matrix_intersection!$B15:$M15,kindergarten_raw!$D$2:$D$13)))</f>
        <v>17.189060642092748</v>
      </c>
      <c r="F14" s="10">
        <f ca="1">living_houses_raw!$D13*matrix_intersection!F15*VLOOKUP(F$2,kindergarten_raw!$B$1:$D$13,3,FALSE)/IF(SUM(MMULT(matrix_intersection!$B15:$M15,kindergarten_raw!$D$2:$D$13)) = 0, 1, SUM(MMULT(matrix_intersection!$B15:$M15,kindergarten_raw!$D$2:$D$13)))</f>
        <v>34.625445897740782</v>
      </c>
      <c r="G14" s="10">
        <f ca="1">living_houses_raw!$D13*matrix_intersection!G15*VLOOKUP(G$2,kindergarten_raw!$B$1:$D$13,3,FALSE)/IF(SUM(MMULT(matrix_intersection!$B15:$M15,kindergarten_raw!$D$2:$D$13)) = 0, 1, SUM(MMULT(matrix_intersection!$B15:$M15,kindergarten_raw!$D$2:$D$13)))</f>
        <v>34.625445897740782</v>
      </c>
      <c r="H14" s="10">
        <f ca="1">living_houses_raw!$D13*matrix_intersection!H15*VLOOKUP(H$2,kindergarten_raw!$B$1:$D$13,3,FALSE)/IF(SUM(MMULT(matrix_intersection!$B15:$M15,kindergarten_raw!$D$2:$D$13)) = 0, 1, SUM(MMULT(matrix_intersection!$B15:$M15,kindergarten_raw!$D$2:$D$13)))</f>
        <v>17.560047562425684</v>
      </c>
      <c r="I14" s="10">
        <f ca="1">living_houses_raw!$D13*matrix_intersection!I15*VLOOKUP(I$2,kindergarten_raw!$B$1:$D$13,3,FALSE)/IF(SUM(MMULT(matrix_intersection!$B15:$M15,kindergarten_raw!$D$2:$D$13)) = 0, 1, SUM(MMULT(matrix_intersection!$B15:$M15,kindergarten_raw!$D$2:$D$13)))</f>
        <v>22.630202140309155</v>
      </c>
      <c r="J14" s="10">
        <f ca="1">living_houses_raw!$D13*matrix_intersection!J15*VLOOKUP(J$2,kindergarten_raw!$B$1:$D$13,3,FALSE)/IF(SUM(MMULT(matrix_intersection!$B15:$M15,kindergarten_raw!$D$2:$D$13)) = 0, 1, SUM(MMULT(matrix_intersection!$B15:$M15,kindergarten_raw!$D$2:$D$13)))</f>
        <v>29.678953626634957</v>
      </c>
      <c r="K14" s="10">
        <f ca="1">living_houses_raw!$D13*matrix_intersection!K15*VLOOKUP(K$2,kindergarten_raw!$B$1:$D$13,3,FALSE)/IF(SUM(MMULT(matrix_intersection!$B15:$M15,kindergarten_raw!$D$2:$D$13)) = 0, 1, SUM(MMULT(matrix_intersection!$B15:$M15,kindergarten_raw!$D$2:$D$13)))</f>
        <v>29.678953626634957</v>
      </c>
      <c r="L14" s="10">
        <f ca="1">living_houses_raw!$D13*matrix_intersection!L15*VLOOKUP(L$2,kindergarten_raw!$B$1:$D$13,3,FALSE)/IF(SUM(MMULT(matrix_intersection!$B15:$M15,kindergarten_raw!$D$2:$D$13)) = 0, 1, SUM(MMULT(matrix_intersection!$B15:$M15,kindergarten_raw!$D$2:$D$13)))</f>
        <v>30.049940546967896</v>
      </c>
      <c r="M14" s="10">
        <f ca="1">living_houses_raw!$D13*matrix_intersection!M15*VLOOKUP(M$2,kindergarten_raw!$B$1:$D$13,3,FALSE)/IF(SUM(MMULT(matrix_intersection!$B15:$M15,kindergarten_raw!$D$2:$D$13)) = 0, 1, SUM(MMULT(matrix_intersection!$B15:$M15,kindergarten_raw!$D$2:$D$13)))</f>
        <v>20.280618311533889</v>
      </c>
      <c r="P14" s="9"/>
    </row>
    <row r="15" spans="1:26" ht="15.75" customHeight="1" x14ac:dyDescent="0.55000000000000004">
      <c r="A15" s="1">
        <f>living_houses_raw!B14</f>
        <v>12</v>
      </c>
      <c r="B15" s="10">
        <f ca="1">living_houses_raw!$D14*matrix_intersection!B16*VLOOKUP(B$2,kindergarten_raw!$B$1:$D$13,3,FALSE)/IF(SUM(MMULT(matrix_intersection!$B16:$M16,kindergarten_raw!$D$2:$D$13)) = 0, 1, SUM(MMULT(matrix_intersection!$B16:$M16,kindergarten_raw!$D$2:$D$13)))</f>
        <v>10.558858501783591</v>
      </c>
      <c r="C15" s="10">
        <f ca="1">living_houses_raw!$D14*matrix_intersection!C16*VLOOKUP(C$2,kindergarten_raw!$B$1:$D$13,3,FALSE)/IF(SUM(MMULT(matrix_intersection!$B16:$M16,kindergarten_raw!$D$2:$D$13)) = 0, 1, SUM(MMULT(matrix_intersection!$B16:$M16,kindergarten_raw!$D$2:$D$13)))</f>
        <v>17.378121284185493</v>
      </c>
      <c r="D15" s="10">
        <f ca="1">living_houses_raw!$D14*matrix_intersection!D16*VLOOKUP(D$2,kindergarten_raw!$B$1:$D$13,3,FALSE)/IF(SUM(MMULT(matrix_intersection!$B16:$M16,kindergarten_raw!$D$2:$D$13)) = 0, 1, SUM(MMULT(matrix_intersection!$B16:$M16,kindergarten_raw!$D$2:$D$13)))</f>
        <v>16.938168846611177</v>
      </c>
      <c r="E15" s="10">
        <f ca="1">living_houses_raw!$D14*matrix_intersection!E16*VLOOKUP(E$2,kindergarten_raw!$B$1:$D$13,3,FALSE)/IF(SUM(MMULT(matrix_intersection!$B16:$M16,kindergarten_raw!$D$2:$D$13)) = 0, 1, SUM(MMULT(matrix_intersection!$B16:$M16,kindergarten_raw!$D$2:$D$13)))</f>
        <v>10.192231470471661</v>
      </c>
      <c r="F15" s="10">
        <f ca="1">living_houses_raw!$D14*matrix_intersection!F16*VLOOKUP(F$2,kindergarten_raw!$B$1:$D$13,3,FALSE)/IF(SUM(MMULT(matrix_intersection!$B16:$M16,kindergarten_raw!$D$2:$D$13)) = 0, 1, SUM(MMULT(matrix_intersection!$B16:$M16,kindergarten_raw!$D$2:$D$13)))</f>
        <v>20.531113753468095</v>
      </c>
      <c r="G15" s="10">
        <f ca="1">living_houses_raw!$D14*matrix_intersection!G16*VLOOKUP(G$2,kindergarten_raw!$B$1:$D$13,3,FALSE)/IF(SUM(MMULT(matrix_intersection!$B16:$M16,kindergarten_raw!$D$2:$D$13)) = 0, 1, SUM(MMULT(matrix_intersection!$B16:$M16,kindergarten_raw!$D$2:$D$13)))</f>
        <v>20.531113753468095</v>
      </c>
      <c r="H15" s="10">
        <f ca="1">living_houses_raw!$D14*matrix_intersection!H16*VLOOKUP(H$2,kindergarten_raw!$B$1:$D$13,3,FALSE)/IF(SUM(MMULT(matrix_intersection!$B16:$M16,kindergarten_raw!$D$2:$D$13)) = 0, 1, SUM(MMULT(matrix_intersection!$B16:$M16,kindergarten_raw!$D$2:$D$13)))</f>
        <v>10.412207689258819</v>
      </c>
      <c r="I15" s="10">
        <f ca="1">living_houses_raw!$D14*matrix_intersection!I16*VLOOKUP(I$2,kindergarten_raw!$B$1:$D$13,3,FALSE)/IF(SUM(MMULT(matrix_intersection!$B16:$M16,kindergarten_raw!$D$2:$D$13)) = 0, 1, SUM(MMULT(matrix_intersection!$B16:$M16,kindergarten_raw!$D$2:$D$13)))</f>
        <v>13.418549346016647</v>
      </c>
      <c r="J15" s="10">
        <f ca="1">living_houses_raw!$D14*matrix_intersection!J16*VLOOKUP(J$2,kindergarten_raw!$B$1:$D$13,3,FALSE)/IF(SUM(MMULT(matrix_intersection!$B16:$M16,kindergarten_raw!$D$2:$D$13)) = 0, 1, SUM(MMULT(matrix_intersection!$B16:$M16,kindergarten_raw!$D$2:$D$13)))</f>
        <v>17.598097502972653</v>
      </c>
      <c r="K15" s="10">
        <f ca="1">living_houses_raw!$D14*matrix_intersection!K16*VLOOKUP(K$2,kindergarten_raw!$B$1:$D$13,3,FALSE)/IF(SUM(MMULT(matrix_intersection!$B16:$M16,kindergarten_raw!$D$2:$D$13)) = 0, 1, SUM(MMULT(matrix_intersection!$B16:$M16,kindergarten_raw!$D$2:$D$13)))</f>
        <v>17.598097502972653</v>
      </c>
      <c r="L15" s="10">
        <f ca="1">living_houses_raw!$D14*matrix_intersection!L16*VLOOKUP(L$2,kindergarten_raw!$B$1:$D$13,3,FALSE)/IF(SUM(MMULT(matrix_intersection!$B16:$M16,kindergarten_raw!$D$2:$D$13)) = 0, 1, SUM(MMULT(matrix_intersection!$B16:$M16,kindergarten_raw!$D$2:$D$13)))</f>
        <v>17.818073721759809</v>
      </c>
      <c r="M15" s="10">
        <f ca="1">living_houses_raw!$D14*matrix_intersection!M16*VLOOKUP(M$2,kindergarten_raw!$B$1:$D$13,3,FALSE)/IF(SUM(MMULT(matrix_intersection!$B16:$M16,kindergarten_raw!$D$2:$D$13)) = 0, 1, SUM(MMULT(matrix_intersection!$B16:$M16,kindergarten_raw!$D$2:$D$13)))</f>
        <v>12.025366627031312</v>
      </c>
      <c r="P15" s="9"/>
    </row>
    <row r="16" spans="1:26" ht="15.75" customHeight="1" x14ac:dyDescent="0.55000000000000004">
      <c r="A16" s="1">
        <f>living_houses_raw!B15</f>
        <v>13</v>
      </c>
      <c r="B16" s="10">
        <f ca="1">living_houses_raw!$D15*matrix_intersection!B17*VLOOKUP(B$2,kindergarten_raw!$B$1:$D$13,3,FALSE)/IF(SUM(MMULT(matrix_intersection!$B17:$M17,kindergarten_raw!$D$2:$D$13)) = 0, 1, SUM(MMULT(matrix_intersection!$B17:$M17,kindergarten_raw!$D$2:$D$13)))</f>
        <v>21.231866825208087</v>
      </c>
      <c r="C16" s="10">
        <f ca="1">living_houses_raw!$D15*matrix_intersection!C17*VLOOKUP(C$2,kindergarten_raw!$B$1:$D$13,3,FALSE)/IF(SUM(MMULT(matrix_intersection!$B17:$M17,kindergarten_raw!$D$2:$D$13)) = 0, 1, SUM(MMULT(matrix_intersection!$B17:$M17,kindergarten_raw!$D$2:$D$13)))</f>
        <v>34.944114149821644</v>
      </c>
      <c r="D16" s="10">
        <f ca="1">living_houses_raw!$D15*matrix_intersection!D17*VLOOKUP(D$2,kindergarten_raw!$B$1:$D$13,3,FALSE)/IF(SUM(MMULT(matrix_intersection!$B17:$M17,kindergarten_raw!$D$2:$D$13)) = 0, 1, SUM(MMULT(matrix_intersection!$B17:$M17,kindergarten_raw!$D$2:$D$13)))</f>
        <v>34.059453032104635</v>
      </c>
      <c r="E16" s="10">
        <f ca="1">living_houses_raw!$D15*matrix_intersection!E17*VLOOKUP(E$2,kindergarten_raw!$B$1:$D$13,3,FALSE)/IF(SUM(MMULT(matrix_intersection!$B17:$M17,kindergarten_raw!$D$2:$D$13)) = 0, 1, SUM(MMULT(matrix_intersection!$B17:$M17,kindergarten_raw!$D$2:$D$13)))</f>
        <v>20.494649227110582</v>
      </c>
      <c r="F16" s="10">
        <f ca="1">living_houses_raw!$D15*matrix_intersection!F17*VLOOKUP(F$2,kindergarten_raw!$B$1:$D$13,3,FALSE)/IF(SUM(MMULT(matrix_intersection!$B17:$M17,kindergarten_raw!$D$2:$D$13)) = 0, 1, SUM(MMULT(matrix_intersection!$B17:$M17,kindergarten_raw!$D$2:$D$13)))</f>
        <v>41.284185493460164</v>
      </c>
      <c r="G16" s="10">
        <f ca="1">living_houses_raw!$D15*matrix_intersection!G17*VLOOKUP(G$2,kindergarten_raw!$B$1:$D$13,3,FALSE)/IF(SUM(MMULT(matrix_intersection!$B17:$M17,kindergarten_raw!$D$2:$D$13)) = 0, 1, SUM(MMULT(matrix_intersection!$B17:$M17,kindergarten_raw!$D$2:$D$13)))</f>
        <v>41.284185493460164</v>
      </c>
      <c r="H16" s="10">
        <f ca="1">living_houses_raw!$D15*matrix_intersection!H17*VLOOKUP(H$2,kindergarten_raw!$B$1:$D$13,3,FALSE)/IF(SUM(MMULT(matrix_intersection!$B17:$M17,kindergarten_raw!$D$2:$D$13)) = 0, 1, SUM(MMULT(matrix_intersection!$B17:$M17,kindergarten_raw!$D$2:$D$13)))</f>
        <v>20.936979785969083</v>
      </c>
      <c r="I16" s="10">
        <f ca="1">living_houses_raw!$D15*matrix_intersection!I17*VLOOKUP(I$2,kindergarten_raw!$B$1:$D$13,3,FALSE)/IF(SUM(MMULT(matrix_intersection!$B17:$M17,kindergarten_raw!$D$2:$D$13)) = 0, 1, SUM(MMULT(matrix_intersection!$B17:$M17,kindergarten_raw!$D$2:$D$13)))</f>
        <v>26.98216409036861</v>
      </c>
      <c r="J16" s="10">
        <f ca="1">living_houses_raw!$D15*matrix_intersection!J17*VLOOKUP(J$2,kindergarten_raw!$B$1:$D$13,3,FALSE)/IF(SUM(MMULT(matrix_intersection!$B17:$M17,kindergarten_raw!$D$2:$D$13)) = 0, 1, SUM(MMULT(matrix_intersection!$B17:$M17,kindergarten_raw!$D$2:$D$13)))</f>
        <v>35.386444708680145</v>
      </c>
      <c r="K16" s="10">
        <f ca="1">living_houses_raw!$D15*matrix_intersection!K17*VLOOKUP(K$2,kindergarten_raw!$B$1:$D$13,3,FALSE)/IF(SUM(MMULT(matrix_intersection!$B17:$M17,kindergarten_raw!$D$2:$D$13)) = 0, 1, SUM(MMULT(matrix_intersection!$B17:$M17,kindergarten_raw!$D$2:$D$13)))</f>
        <v>35.386444708680145</v>
      </c>
      <c r="L16" s="10">
        <f ca="1">living_houses_raw!$D15*matrix_intersection!L17*VLOOKUP(L$2,kindergarten_raw!$B$1:$D$13,3,FALSE)/IF(SUM(MMULT(matrix_intersection!$B17:$M17,kindergarten_raw!$D$2:$D$13)) = 0, 1, SUM(MMULT(matrix_intersection!$B17:$M17,kindergarten_raw!$D$2:$D$13)))</f>
        <v>35.828775267538646</v>
      </c>
      <c r="M16" s="10">
        <f ca="1">living_houses_raw!$D15*matrix_intersection!M17*VLOOKUP(M$2,kindergarten_raw!$B$1:$D$13,3,FALSE)/IF(SUM(MMULT(matrix_intersection!$B17:$M17,kindergarten_raw!$D$2:$D$13)) = 0, 1, SUM(MMULT(matrix_intersection!$B17:$M17,kindergarten_raw!$D$2:$D$13)))</f>
        <v>24.180737217598097</v>
      </c>
      <c r="P16" s="9"/>
    </row>
    <row r="17" spans="1:16" ht="15.75" customHeight="1" x14ac:dyDescent="0.55000000000000004">
      <c r="A17" s="1">
        <f>living_houses_raw!B16</f>
        <v>14</v>
      </c>
      <c r="B17" s="10">
        <f ca="1">living_houses_raw!$D16*matrix_intersection!B18*VLOOKUP(B$2,kindergarten_raw!$B$1:$D$13,3,FALSE)/IF(SUM(MMULT(matrix_intersection!$B18:$M18,kindergarten_raw!$D$2:$D$13)) = 0, 1, SUM(MMULT(matrix_intersection!$B18:$M18,kindergarten_raw!$D$2:$D$13)))</f>
        <v>21.403091557669441</v>
      </c>
      <c r="C17" s="10">
        <f ca="1">living_houses_raw!$D16*matrix_intersection!C18*VLOOKUP(C$2,kindergarten_raw!$B$1:$D$13,3,FALSE)/IF(SUM(MMULT(matrix_intersection!$B18:$M18,kindergarten_raw!$D$2:$D$13)) = 0, 1, SUM(MMULT(matrix_intersection!$B18:$M18,kindergarten_raw!$D$2:$D$13)))</f>
        <v>35.22592152199762</v>
      </c>
      <c r="D17" s="10">
        <f ca="1">living_houses_raw!$D16*matrix_intersection!D18*VLOOKUP(D$2,kindergarten_raw!$B$1:$D$13,3,FALSE)/IF(SUM(MMULT(matrix_intersection!$B18:$M18,kindergarten_raw!$D$2:$D$13)) = 0, 1, SUM(MMULT(matrix_intersection!$B18:$M18,kindergarten_raw!$D$2:$D$13)))</f>
        <v>34.33412604042806</v>
      </c>
      <c r="E17" s="10">
        <f ca="1">living_houses_raw!$D16*matrix_intersection!E18*VLOOKUP(E$2,kindergarten_raw!$B$1:$D$13,3,FALSE)/IF(SUM(MMULT(matrix_intersection!$B18:$M18,kindergarten_raw!$D$2:$D$13)) = 0, 1, SUM(MMULT(matrix_intersection!$B18:$M18,kindergarten_raw!$D$2:$D$13)))</f>
        <v>20.659928656361476</v>
      </c>
      <c r="F17" s="10">
        <f ca="1">living_houses_raw!$D16*matrix_intersection!F18*VLOOKUP(F$2,kindergarten_raw!$B$1:$D$13,3,FALSE)/IF(SUM(MMULT(matrix_intersection!$B18:$M18,kindergarten_raw!$D$2:$D$13)) = 0, 1, SUM(MMULT(matrix_intersection!$B18:$M18,kindergarten_raw!$D$2:$D$13)))</f>
        <v>41.617122473246134</v>
      </c>
      <c r="G17" s="10">
        <f ca="1">living_houses_raw!$D16*matrix_intersection!G18*VLOOKUP(G$2,kindergarten_raw!$B$1:$D$13,3,FALSE)/IF(SUM(MMULT(matrix_intersection!$B18:$M18,kindergarten_raw!$D$2:$D$13)) = 0, 1, SUM(MMULT(matrix_intersection!$B18:$M18,kindergarten_raw!$D$2:$D$13)))</f>
        <v>41.617122473246134</v>
      </c>
      <c r="H17" s="10">
        <f ca="1">living_houses_raw!$D16*matrix_intersection!H18*VLOOKUP(H$2,kindergarten_raw!$B$1:$D$13,3,FALSE)/IF(SUM(MMULT(matrix_intersection!$B18:$M18,kindergarten_raw!$D$2:$D$13)) = 0, 1, SUM(MMULT(matrix_intersection!$B18:$M18,kindergarten_raw!$D$2:$D$13)))</f>
        <v>21.105826397146256</v>
      </c>
      <c r="I17" s="10">
        <f ca="1">living_houses_raw!$D16*matrix_intersection!I18*VLOOKUP(I$2,kindergarten_raw!$B$1:$D$13,3,FALSE)/IF(SUM(MMULT(matrix_intersection!$B18:$M18,kindergarten_raw!$D$2:$D$13)) = 0, 1, SUM(MMULT(matrix_intersection!$B18:$M18,kindergarten_raw!$D$2:$D$13)))</f>
        <v>27.199762187871581</v>
      </c>
      <c r="J17" s="10">
        <f ca="1">living_houses_raw!$D16*matrix_intersection!J18*VLOOKUP(J$2,kindergarten_raw!$B$1:$D$13,3,FALSE)/IF(SUM(MMULT(matrix_intersection!$B18:$M18,kindergarten_raw!$D$2:$D$13)) = 0, 1, SUM(MMULT(matrix_intersection!$B18:$M18,kindergarten_raw!$D$2:$D$13)))</f>
        <v>35.6718192627824</v>
      </c>
      <c r="K17" s="10">
        <f ca="1">living_houses_raw!$D16*matrix_intersection!K18*VLOOKUP(K$2,kindergarten_raw!$B$1:$D$13,3,FALSE)/IF(SUM(MMULT(matrix_intersection!$B18:$M18,kindergarten_raw!$D$2:$D$13)) = 0, 1, SUM(MMULT(matrix_intersection!$B18:$M18,kindergarten_raw!$D$2:$D$13)))</f>
        <v>35.6718192627824</v>
      </c>
      <c r="L17" s="10">
        <f ca="1">living_houses_raw!$D16*matrix_intersection!L18*VLOOKUP(L$2,kindergarten_raw!$B$1:$D$13,3,FALSE)/IF(SUM(MMULT(matrix_intersection!$B18:$M18,kindergarten_raw!$D$2:$D$13)) = 0, 1, SUM(MMULT(matrix_intersection!$B18:$M18,kindergarten_raw!$D$2:$D$13)))</f>
        <v>36.117717003567179</v>
      </c>
      <c r="M17" s="10">
        <f ca="1">living_houses_raw!$D16*matrix_intersection!M18*VLOOKUP(M$2,kindergarten_raw!$B$1:$D$13,3,FALSE)/IF(SUM(MMULT(matrix_intersection!$B18:$M18,kindergarten_raw!$D$2:$D$13)) = 0, 1, SUM(MMULT(matrix_intersection!$B18:$M18,kindergarten_raw!$D$2:$D$13)))</f>
        <v>24.375743162901308</v>
      </c>
      <c r="P17" s="9"/>
    </row>
    <row r="18" spans="1:16" ht="15.75" customHeight="1" x14ac:dyDescent="0.55000000000000004">
      <c r="A18" s="1">
        <f>living_houses_raw!B17</f>
        <v>15</v>
      </c>
      <c r="B18" s="10">
        <f ca="1">living_houses_raw!$D17*matrix_intersection!B19*VLOOKUP(B$2,kindergarten_raw!$B$1:$D$13,3,FALSE)/IF(SUM(MMULT(matrix_intersection!$B19:$M19,kindergarten_raw!$D$2:$D$13)) = 0, 1, SUM(MMULT(matrix_intersection!$B19:$M19,kindergarten_raw!$D$2:$D$13)))</f>
        <v>14.382877526753864</v>
      </c>
      <c r="C18" s="10">
        <f ca="1">living_houses_raw!$D17*matrix_intersection!C19*VLOOKUP(C$2,kindergarten_raw!$B$1:$D$13,3,FALSE)/IF(SUM(MMULT(matrix_intersection!$B19:$M19,kindergarten_raw!$D$2:$D$13)) = 0, 1, SUM(MMULT(matrix_intersection!$B19:$M19,kindergarten_raw!$D$2:$D$13)))</f>
        <v>23.671819262782403</v>
      </c>
      <c r="D18" s="10">
        <f ca="1">living_houses_raw!$D17*matrix_intersection!D19*VLOOKUP(D$2,kindergarten_raw!$B$1:$D$13,3,FALSE)/IF(SUM(MMULT(matrix_intersection!$B19:$M19,kindergarten_raw!$D$2:$D$13)) = 0, 1, SUM(MMULT(matrix_intersection!$B19:$M19,kindergarten_raw!$D$2:$D$13)))</f>
        <v>23.072532699167656</v>
      </c>
      <c r="E18" s="10">
        <f ca="1">living_houses_raw!$D17*matrix_intersection!E19*VLOOKUP(E$2,kindergarten_raw!$B$1:$D$13,3,FALSE)/IF(SUM(MMULT(matrix_intersection!$B19:$M19,kindergarten_raw!$D$2:$D$13)) = 0, 1, SUM(MMULT(matrix_intersection!$B19:$M19,kindergarten_raw!$D$2:$D$13)))</f>
        <v>13.883472057074911</v>
      </c>
      <c r="F18" s="10">
        <f ca="1">living_houses_raw!$D17*matrix_intersection!F19*VLOOKUP(F$2,kindergarten_raw!$B$1:$D$13,3,FALSE)/IF(SUM(MMULT(matrix_intersection!$B19:$M19,kindergarten_raw!$D$2:$D$13)) = 0, 1, SUM(MMULT(matrix_intersection!$B19:$M19,kindergarten_raw!$D$2:$D$13)))</f>
        <v>27.966706302021404</v>
      </c>
      <c r="G18" s="10">
        <f ca="1">living_houses_raw!$D17*matrix_intersection!G19*VLOOKUP(G$2,kindergarten_raw!$B$1:$D$13,3,FALSE)/IF(SUM(MMULT(matrix_intersection!$B19:$M19,kindergarten_raw!$D$2:$D$13)) = 0, 1, SUM(MMULT(matrix_intersection!$B19:$M19,kindergarten_raw!$D$2:$D$13)))</f>
        <v>27.966706302021404</v>
      </c>
      <c r="H18" s="10">
        <f ca="1">living_houses_raw!$D17*matrix_intersection!H19*VLOOKUP(H$2,kindergarten_raw!$B$1:$D$13,3,FALSE)/IF(SUM(MMULT(matrix_intersection!$B19:$M19,kindergarten_raw!$D$2:$D$13)) = 0, 1, SUM(MMULT(matrix_intersection!$B19:$M19,kindergarten_raw!$D$2:$D$13)))</f>
        <v>14.183115338882283</v>
      </c>
      <c r="I18" s="10">
        <f ca="1">living_houses_raw!$D17*matrix_intersection!I19*VLOOKUP(I$2,kindergarten_raw!$B$1:$D$13,3,FALSE)/IF(SUM(MMULT(matrix_intersection!$B19:$M19,kindergarten_raw!$D$2:$D$13)) = 0, 1, SUM(MMULT(matrix_intersection!$B19:$M19,kindergarten_raw!$D$2:$D$13)))</f>
        <v>18.278240190249704</v>
      </c>
      <c r="J18" s="10">
        <f ca="1">living_houses_raw!$D17*matrix_intersection!J19*VLOOKUP(J$2,kindergarten_raw!$B$1:$D$13,3,FALSE)/IF(SUM(MMULT(matrix_intersection!$B19:$M19,kindergarten_raw!$D$2:$D$13)) = 0, 1, SUM(MMULT(matrix_intersection!$B19:$M19,kindergarten_raw!$D$2:$D$13)))</f>
        <v>23.971462544589773</v>
      </c>
      <c r="K18" s="10">
        <f ca="1">living_houses_raw!$D17*matrix_intersection!K19*VLOOKUP(K$2,kindergarten_raw!$B$1:$D$13,3,FALSE)/IF(SUM(MMULT(matrix_intersection!$B19:$M19,kindergarten_raw!$D$2:$D$13)) = 0, 1, SUM(MMULT(matrix_intersection!$B19:$M19,kindergarten_raw!$D$2:$D$13)))</f>
        <v>23.971462544589773</v>
      </c>
      <c r="L18" s="10">
        <f ca="1">living_houses_raw!$D17*matrix_intersection!L19*VLOOKUP(L$2,kindergarten_raw!$B$1:$D$13,3,FALSE)/IF(SUM(MMULT(matrix_intersection!$B19:$M19,kindergarten_raw!$D$2:$D$13)) = 0, 1, SUM(MMULT(matrix_intersection!$B19:$M19,kindergarten_raw!$D$2:$D$13)))</f>
        <v>24.271105826397147</v>
      </c>
      <c r="M18" s="10">
        <f ca="1">living_houses_raw!$D17*matrix_intersection!M19*VLOOKUP(M$2,kindergarten_raw!$B$1:$D$13,3,FALSE)/IF(SUM(MMULT(matrix_intersection!$B19:$M19,kindergarten_raw!$D$2:$D$13)) = 0, 1, SUM(MMULT(matrix_intersection!$B19:$M19,kindergarten_raw!$D$2:$D$13)))</f>
        <v>16.380499405469678</v>
      </c>
      <c r="P18" s="9"/>
    </row>
    <row r="19" spans="1:16" ht="15.75" customHeight="1" x14ac:dyDescent="0.55000000000000004">
      <c r="A19" s="1">
        <f>living_houses_raw!B18</f>
        <v>16</v>
      </c>
      <c r="B19" s="10">
        <f ca="1">living_houses_raw!$D18*matrix_intersection!B20*VLOOKUP(B$2,kindergarten_raw!$B$1:$D$13,3,FALSE)/IF(SUM(MMULT(matrix_intersection!$B20:$M20,kindergarten_raw!$D$2:$D$13)) = 0, 1, SUM(MMULT(matrix_intersection!$B20:$M20,kindergarten_raw!$D$2:$D$13)))</f>
        <v>15.239001189060643</v>
      </c>
      <c r="C19" s="10">
        <f ca="1">living_houses_raw!$D18*matrix_intersection!C20*VLOOKUP(C$2,kindergarten_raw!$B$1:$D$13,3,FALSE)/IF(SUM(MMULT(matrix_intersection!$B20:$M20,kindergarten_raw!$D$2:$D$13)) = 0, 1, SUM(MMULT(matrix_intersection!$B20:$M20,kindergarten_raw!$D$2:$D$13)))</f>
        <v>25.080856123662308</v>
      </c>
      <c r="D19" s="10">
        <f ca="1">living_houses_raw!$D18*matrix_intersection!D20*VLOOKUP(D$2,kindergarten_raw!$B$1:$D$13,3,FALSE)/IF(SUM(MMULT(matrix_intersection!$B20:$M20,kindergarten_raw!$D$2:$D$13)) = 0, 1, SUM(MMULT(matrix_intersection!$B20:$M20,kindergarten_raw!$D$2:$D$13)))</f>
        <v>24.44589774078478</v>
      </c>
      <c r="E19" s="10">
        <f ca="1">living_houses_raw!$D18*matrix_intersection!E20*VLOOKUP(E$2,kindergarten_raw!$B$1:$D$13,3,FALSE)/IF(SUM(MMULT(matrix_intersection!$B20:$M20,kindergarten_raw!$D$2:$D$13)) = 0, 1, SUM(MMULT(matrix_intersection!$B20:$M20,kindergarten_raw!$D$2:$D$13)))</f>
        <v>14.709869203329371</v>
      </c>
      <c r="F19" s="10">
        <f ca="1">living_houses_raw!$D18*matrix_intersection!F20*VLOOKUP(F$2,kindergarten_raw!$B$1:$D$13,3,FALSE)/IF(SUM(MMULT(matrix_intersection!$B20:$M20,kindergarten_raw!$D$2:$D$13)) = 0, 1, SUM(MMULT(matrix_intersection!$B20:$M20,kindergarten_raw!$D$2:$D$13)))</f>
        <v>29.631391200951249</v>
      </c>
      <c r="G19" s="10">
        <f ca="1">living_houses_raw!$D18*matrix_intersection!G20*VLOOKUP(G$2,kindergarten_raw!$B$1:$D$13,3,FALSE)/IF(SUM(MMULT(matrix_intersection!$B20:$M20,kindergarten_raw!$D$2:$D$13)) = 0, 1, SUM(MMULT(matrix_intersection!$B20:$M20,kindergarten_raw!$D$2:$D$13)))</f>
        <v>29.631391200951249</v>
      </c>
      <c r="H19" s="10">
        <f ca="1">living_houses_raw!$D18*matrix_intersection!H20*VLOOKUP(H$2,kindergarten_raw!$B$1:$D$13,3,FALSE)/IF(SUM(MMULT(matrix_intersection!$B20:$M20,kindergarten_raw!$D$2:$D$13)) = 0, 1, SUM(MMULT(matrix_intersection!$B20:$M20,kindergarten_raw!$D$2:$D$13)))</f>
        <v>15.027348394768133</v>
      </c>
      <c r="I19" s="10">
        <f ca="1">living_houses_raw!$D18*matrix_intersection!I20*VLOOKUP(I$2,kindergarten_raw!$B$1:$D$13,3,FALSE)/IF(SUM(MMULT(matrix_intersection!$B20:$M20,kindergarten_raw!$D$2:$D$13)) = 0, 1, SUM(MMULT(matrix_intersection!$B20:$M20,kindergarten_raw!$D$2:$D$13)))</f>
        <v>19.366230677764566</v>
      </c>
      <c r="J19" s="10">
        <f ca="1">living_houses_raw!$D18*matrix_intersection!J20*VLOOKUP(J$2,kindergarten_raw!$B$1:$D$13,3,FALSE)/IF(SUM(MMULT(matrix_intersection!$B20:$M20,kindergarten_raw!$D$2:$D$13)) = 0, 1, SUM(MMULT(matrix_intersection!$B20:$M20,kindergarten_raw!$D$2:$D$13)))</f>
        <v>25.398335315101072</v>
      </c>
      <c r="K19" s="10">
        <f ca="1">living_houses_raw!$D18*matrix_intersection!K20*VLOOKUP(K$2,kindergarten_raw!$B$1:$D$13,3,FALSE)/IF(SUM(MMULT(matrix_intersection!$B20:$M20,kindergarten_raw!$D$2:$D$13)) = 0, 1, SUM(MMULT(matrix_intersection!$B20:$M20,kindergarten_raw!$D$2:$D$13)))</f>
        <v>25.398335315101072</v>
      </c>
      <c r="L19" s="10">
        <f ca="1">living_houses_raw!$D18*matrix_intersection!L20*VLOOKUP(L$2,kindergarten_raw!$B$1:$D$13,3,FALSE)/IF(SUM(MMULT(matrix_intersection!$B20:$M20,kindergarten_raw!$D$2:$D$13)) = 0, 1, SUM(MMULT(matrix_intersection!$B20:$M20,kindergarten_raw!$D$2:$D$13)))</f>
        <v>25.715814506539832</v>
      </c>
      <c r="M19" s="10">
        <f ca="1">living_houses_raw!$D18*matrix_intersection!M20*VLOOKUP(M$2,kindergarten_raw!$B$1:$D$13,3,FALSE)/IF(SUM(MMULT(matrix_intersection!$B20:$M20,kindergarten_raw!$D$2:$D$13)) = 0, 1, SUM(MMULT(matrix_intersection!$B20:$M20,kindergarten_raw!$D$2:$D$13)))</f>
        <v>17.35552913198573</v>
      </c>
      <c r="P19" s="9"/>
    </row>
    <row r="20" spans="1:16" ht="15.75" customHeight="1" x14ac:dyDescent="0.55000000000000004">
      <c r="A20" s="1">
        <f>living_houses_raw!B19</f>
        <v>17</v>
      </c>
      <c r="B20" s="10">
        <f ca="1">living_houses_raw!$D19*matrix_intersection!B21*VLOOKUP(B$2,kindergarten_raw!$B$1:$D$13,3,FALSE)/IF(SUM(MMULT(matrix_intersection!$B21:$M21,kindergarten_raw!$D$2:$D$13)) = 0, 1, SUM(MMULT(matrix_intersection!$B21:$M21,kindergarten_raw!$D$2:$D$13)))</f>
        <v>34.929845422116529</v>
      </c>
      <c r="C20" s="10">
        <f ca="1">living_houses_raw!$D19*matrix_intersection!C21*VLOOKUP(C$2,kindergarten_raw!$B$1:$D$13,3,FALSE)/IF(SUM(MMULT(matrix_intersection!$B21:$M21,kindergarten_raw!$D$2:$D$13)) = 0, 1, SUM(MMULT(matrix_intersection!$B21:$M21,kindergarten_raw!$D$2:$D$13)))</f>
        <v>57.488703923900118</v>
      </c>
      <c r="D20" s="10">
        <f ca="1">living_houses_raw!$D19*matrix_intersection!D21*VLOOKUP(D$2,kindergarten_raw!$B$1:$D$13,3,FALSE)/IF(SUM(MMULT(matrix_intersection!$B21:$M21,kindergarten_raw!$D$2:$D$13)) = 0, 1, SUM(MMULT(matrix_intersection!$B21:$M21,kindergarten_raw!$D$2:$D$13)))</f>
        <v>56.0332936979786</v>
      </c>
      <c r="E20" s="10">
        <f ca="1">living_houses_raw!$D19*matrix_intersection!E21*VLOOKUP(E$2,kindergarten_raw!$B$1:$D$13,3,FALSE)/IF(SUM(MMULT(matrix_intersection!$B21:$M21,kindergarten_raw!$D$2:$D$13)) = 0, 1, SUM(MMULT(matrix_intersection!$B21:$M21,kindergarten_raw!$D$2:$D$13)))</f>
        <v>33.717003567181926</v>
      </c>
      <c r="F20" s="10">
        <f ca="1">living_houses_raw!$D19*matrix_intersection!F21*VLOOKUP(F$2,kindergarten_raw!$B$1:$D$13,3,FALSE)/IF(SUM(MMULT(matrix_intersection!$B21:$M21,kindergarten_raw!$D$2:$D$13)) = 0, 1, SUM(MMULT(matrix_intersection!$B21:$M21,kindergarten_raw!$D$2:$D$13)))</f>
        <v>67.919143876337699</v>
      </c>
      <c r="G20" s="10">
        <f ca="1">living_houses_raw!$D19*matrix_intersection!G21*VLOOKUP(G$2,kindergarten_raw!$B$1:$D$13,3,FALSE)/IF(SUM(MMULT(matrix_intersection!$B21:$M21,kindergarten_raw!$D$2:$D$13)) = 0, 1, SUM(MMULT(matrix_intersection!$B21:$M21,kindergarten_raw!$D$2:$D$13)))</f>
        <v>67.919143876337699</v>
      </c>
      <c r="H20" s="10">
        <f ca="1">living_houses_raw!$D19*matrix_intersection!H21*VLOOKUP(H$2,kindergarten_raw!$B$1:$D$13,3,FALSE)/IF(SUM(MMULT(matrix_intersection!$B21:$M21,kindergarten_raw!$D$2:$D$13)) = 0, 1, SUM(MMULT(matrix_intersection!$B21:$M21,kindergarten_raw!$D$2:$D$13)))</f>
        <v>34.444708680142689</v>
      </c>
      <c r="I20" s="10">
        <f ca="1">living_houses_raw!$D19*matrix_intersection!I21*VLOOKUP(I$2,kindergarten_raw!$B$1:$D$13,3,FALSE)/IF(SUM(MMULT(matrix_intersection!$B21:$M21,kindergarten_raw!$D$2:$D$13)) = 0, 1, SUM(MMULT(matrix_intersection!$B21:$M21,kindergarten_raw!$D$2:$D$13)))</f>
        <v>44.390011890606424</v>
      </c>
      <c r="J20" s="10">
        <f ca="1">living_houses_raw!$D19*matrix_intersection!J21*VLOOKUP(J$2,kindergarten_raw!$B$1:$D$13,3,FALSE)/IF(SUM(MMULT(matrix_intersection!$B21:$M21,kindergarten_raw!$D$2:$D$13)) = 0, 1, SUM(MMULT(matrix_intersection!$B21:$M21,kindergarten_raw!$D$2:$D$13)))</f>
        <v>58.216409036860881</v>
      </c>
      <c r="K20" s="10">
        <f ca="1">living_houses_raw!$D19*matrix_intersection!K21*VLOOKUP(K$2,kindergarten_raw!$B$1:$D$13,3,FALSE)/IF(SUM(MMULT(matrix_intersection!$B21:$M21,kindergarten_raw!$D$2:$D$13)) = 0, 1, SUM(MMULT(matrix_intersection!$B21:$M21,kindergarten_raw!$D$2:$D$13)))</f>
        <v>58.216409036860881</v>
      </c>
      <c r="L20" s="10">
        <f ca="1">living_houses_raw!$D19*matrix_intersection!L21*VLOOKUP(L$2,kindergarten_raw!$B$1:$D$13,3,FALSE)/IF(SUM(MMULT(matrix_intersection!$B21:$M21,kindergarten_raw!$D$2:$D$13)) = 0, 1, SUM(MMULT(matrix_intersection!$B21:$M21,kindergarten_raw!$D$2:$D$13)))</f>
        <v>58.944114149821644</v>
      </c>
      <c r="M20" s="10">
        <f ca="1">living_houses_raw!$D19*matrix_intersection!M21*VLOOKUP(M$2,kindergarten_raw!$B$1:$D$13,3,FALSE)/IF(SUM(MMULT(matrix_intersection!$B21:$M21,kindergarten_raw!$D$2:$D$13)) = 0, 1, SUM(MMULT(matrix_intersection!$B21:$M21,kindergarten_raw!$D$2:$D$13)))</f>
        <v>39.781212841854938</v>
      </c>
      <c r="P20" s="9"/>
    </row>
    <row r="21" spans="1:16" ht="16.5" x14ac:dyDescent="0.55000000000000004">
      <c r="A21" s="1">
        <f>living_houses_raw!B20</f>
        <v>18</v>
      </c>
      <c r="B21" s="10">
        <f ca="1">living_houses_raw!$D20*matrix_intersection!B22*VLOOKUP(B$2,kindergarten_raw!$B$1:$D$13,3,FALSE)/IF(SUM(MMULT(matrix_intersection!$B22:$M22,kindergarten_raw!$D$2:$D$13)) = 0, 1, SUM(MMULT(matrix_intersection!$B22:$M22,kindergarten_raw!$D$2:$D$13)))</f>
        <v>26.368608799048751</v>
      </c>
      <c r="C21" s="10">
        <f ca="1">living_houses_raw!$D20*matrix_intersection!C22*VLOOKUP(C$2,kindergarten_raw!$B$1:$D$13,3,FALSE)/IF(SUM(MMULT(matrix_intersection!$B22:$M22,kindergarten_raw!$D$2:$D$13)) = 0, 1, SUM(MMULT(matrix_intersection!$B22:$M22,kindergarten_raw!$D$2:$D$13)))</f>
        <v>43.398335315101072</v>
      </c>
      <c r="D21" s="10">
        <f ca="1">living_houses_raw!$D20*matrix_intersection!D22*VLOOKUP(D$2,kindergarten_raw!$B$1:$D$13,3,FALSE)/IF(SUM(MMULT(matrix_intersection!$B22:$M22,kindergarten_raw!$D$2:$D$13)) = 0, 1, SUM(MMULT(matrix_intersection!$B22:$M22,kindergarten_raw!$D$2:$D$13)))</f>
        <v>42.29964328180737</v>
      </c>
      <c r="E21" s="10">
        <f ca="1">living_houses_raw!$D20*matrix_intersection!E22*VLOOKUP(E$2,kindergarten_raw!$B$1:$D$13,3,FALSE)/IF(SUM(MMULT(matrix_intersection!$B22:$M22,kindergarten_raw!$D$2:$D$13)) = 0, 1, SUM(MMULT(matrix_intersection!$B22:$M22,kindergarten_raw!$D$2:$D$13)))</f>
        <v>25.453032104637337</v>
      </c>
      <c r="F21" s="10">
        <f ca="1">living_houses_raw!$D20*matrix_intersection!F22*VLOOKUP(F$2,kindergarten_raw!$B$1:$D$13,3,FALSE)/IF(SUM(MMULT(matrix_intersection!$B22:$M22,kindergarten_raw!$D$2:$D$13)) = 0, 1, SUM(MMULT(matrix_intersection!$B22:$M22,kindergarten_raw!$D$2:$D$13)))</f>
        <v>51.272294887039237</v>
      </c>
      <c r="G21" s="10">
        <f ca="1">living_houses_raw!$D20*matrix_intersection!G22*VLOOKUP(G$2,kindergarten_raw!$B$1:$D$13,3,FALSE)/IF(SUM(MMULT(matrix_intersection!$B22:$M22,kindergarten_raw!$D$2:$D$13)) = 0, 1, SUM(MMULT(matrix_intersection!$B22:$M22,kindergarten_raw!$D$2:$D$13)))</f>
        <v>51.272294887039237</v>
      </c>
      <c r="H21" s="10">
        <f ca="1">living_houses_raw!$D20*matrix_intersection!H22*VLOOKUP(H$2,kindergarten_raw!$B$1:$D$13,3,FALSE)/IF(SUM(MMULT(matrix_intersection!$B22:$M22,kindergarten_raw!$D$2:$D$13)) = 0, 1, SUM(MMULT(matrix_intersection!$B22:$M22,kindergarten_raw!$D$2:$D$13)))</f>
        <v>26.002378121284185</v>
      </c>
      <c r="I21" s="10">
        <f ca="1">living_houses_raw!$D20*matrix_intersection!I22*VLOOKUP(I$2,kindergarten_raw!$B$1:$D$13,3,FALSE)/IF(SUM(MMULT(matrix_intersection!$B22:$M22,kindergarten_raw!$D$2:$D$13)) = 0, 1, SUM(MMULT(matrix_intersection!$B22:$M22,kindergarten_raw!$D$2:$D$13)))</f>
        <v>33.510107015457791</v>
      </c>
      <c r="J21" s="10">
        <f ca="1">living_houses_raw!$D20*matrix_intersection!J22*VLOOKUP(J$2,kindergarten_raw!$B$1:$D$13,3,FALSE)/IF(SUM(MMULT(matrix_intersection!$B22:$M22,kindergarten_raw!$D$2:$D$13)) = 0, 1, SUM(MMULT(matrix_intersection!$B22:$M22,kindergarten_raw!$D$2:$D$13)))</f>
        <v>43.947681331747923</v>
      </c>
      <c r="K21" s="10">
        <f ca="1">living_houses_raw!$D20*matrix_intersection!K22*VLOOKUP(K$2,kindergarten_raw!$B$1:$D$13,3,FALSE)/IF(SUM(MMULT(matrix_intersection!$B22:$M22,kindergarten_raw!$D$2:$D$13)) = 0, 1, SUM(MMULT(matrix_intersection!$B22:$M22,kindergarten_raw!$D$2:$D$13)))</f>
        <v>43.947681331747923</v>
      </c>
      <c r="L21" s="10">
        <f ca="1">living_houses_raw!$D20*matrix_intersection!L22*VLOOKUP(L$2,kindergarten_raw!$B$1:$D$13,3,FALSE)/IF(SUM(MMULT(matrix_intersection!$B22:$M22,kindergarten_raw!$D$2:$D$13)) = 0, 1, SUM(MMULT(matrix_intersection!$B22:$M22,kindergarten_raw!$D$2:$D$13)))</f>
        <v>44.497027348394766</v>
      </c>
      <c r="M21" s="10">
        <f ca="1">living_houses_raw!$D20*matrix_intersection!M22*VLOOKUP(M$2,kindergarten_raw!$B$1:$D$13,3,FALSE)/IF(SUM(MMULT(matrix_intersection!$B22:$M22,kindergarten_raw!$D$2:$D$13)) = 0, 1, SUM(MMULT(matrix_intersection!$B22:$M22,kindergarten_raw!$D$2:$D$13)))</f>
        <v>30.030915576694412</v>
      </c>
      <c r="P21" s="9"/>
    </row>
    <row r="22" spans="1:16" ht="16.5" x14ac:dyDescent="0.55000000000000004">
      <c r="A22" s="1">
        <f>living_houses_raw!B21</f>
        <v>19</v>
      </c>
      <c r="B22" s="10">
        <f ca="1">living_houses_raw!$D21*matrix_intersection!B23*VLOOKUP(B$2,kindergarten_raw!$B$1:$D$13,3,FALSE)/IF(SUM(MMULT(matrix_intersection!$B23:$M23,kindergarten_raw!$D$2:$D$13)) = 0, 1, SUM(MMULT(matrix_intersection!$B23:$M23,kindergarten_raw!$D$2:$D$13)))</f>
        <v>26.768133174791913</v>
      </c>
      <c r="C22" s="10">
        <f ca="1">living_houses_raw!$D21*matrix_intersection!C23*VLOOKUP(C$2,kindergarten_raw!$B$1:$D$13,3,FALSE)/IF(SUM(MMULT(matrix_intersection!$B23:$M23,kindergarten_raw!$D$2:$D$13)) = 0, 1, SUM(MMULT(matrix_intersection!$B23:$M23,kindergarten_raw!$D$2:$D$13)))</f>
        <v>44.055885850178356</v>
      </c>
      <c r="D22" s="10">
        <f ca="1">living_houses_raw!$D21*matrix_intersection!D23*VLOOKUP(D$2,kindergarten_raw!$B$1:$D$13,3,FALSE)/IF(SUM(MMULT(matrix_intersection!$B23:$M23,kindergarten_raw!$D$2:$D$13)) = 0, 1, SUM(MMULT(matrix_intersection!$B23:$M23,kindergarten_raw!$D$2:$D$13)))</f>
        <v>42.940546967895365</v>
      </c>
      <c r="E22" s="10">
        <f ca="1">living_houses_raw!$D21*matrix_intersection!E23*VLOOKUP(E$2,kindergarten_raw!$B$1:$D$13,3,FALSE)/IF(SUM(MMULT(matrix_intersection!$B23:$M23,kindergarten_raw!$D$2:$D$13)) = 0, 1, SUM(MMULT(matrix_intersection!$B23:$M23,kindergarten_raw!$D$2:$D$13)))</f>
        <v>25.83868410622275</v>
      </c>
      <c r="F22" s="10">
        <f ca="1">living_houses_raw!$D21*matrix_intersection!F23*VLOOKUP(F$2,kindergarten_raw!$B$1:$D$13,3,FALSE)/IF(SUM(MMULT(matrix_intersection!$B23:$M23,kindergarten_raw!$D$2:$D$13)) = 0, 1, SUM(MMULT(matrix_intersection!$B23:$M23,kindergarten_raw!$D$2:$D$13)))</f>
        <v>52.049147839873164</v>
      </c>
      <c r="G22" s="10">
        <f ca="1">living_houses_raw!$D21*matrix_intersection!G23*VLOOKUP(G$2,kindergarten_raw!$B$1:$D$13,3,FALSE)/IF(SUM(MMULT(matrix_intersection!$B23:$M23,kindergarten_raw!$D$2:$D$13)) = 0, 1, SUM(MMULT(matrix_intersection!$B23:$M23,kindergarten_raw!$D$2:$D$13)))</f>
        <v>52.049147839873164</v>
      </c>
      <c r="H22" s="10">
        <f ca="1">living_houses_raw!$D21*matrix_intersection!H23*VLOOKUP(H$2,kindergarten_raw!$B$1:$D$13,3,FALSE)/IF(SUM(MMULT(matrix_intersection!$B23:$M23,kindergarten_raw!$D$2:$D$13)) = 0, 1, SUM(MMULT(matrix_intersection!$B23:$M23,kindergarten_raw!$D$2:$D$13)))</f>
        <v>26.396353547364249</v>
      </c>
      <c r="I22" s="10">
        <f ca="1">living_houses_raw!$D21*matrix_intersection!I23*VLOOKUP(I$2,kindergarten_raw!$B$1:$D$13,3,FALSE)/IF(SUM(MMULT(matrix_intersection!$B23:$M23,kindergarten_raw!$D$2:$D$13)) = 0, 1, SUM(MMULT(matrix_intersection!$B23:$M23,kindergarten_raw!$D$2:$D$13)))</f>
        <v>34.017835909631394</v>
      </c>
      <c r="J22" s="10">
        <f ca="1">living_houses_raw!$D21*matrix_intersection!J23*VLOOKUP(J$2,kindergarten_raw!$B$1:$D$13,3,FALSE)/IF(SUM(MMULT(matrix_intersection!$B23:$M23,kindergarten_raw!$D$2:$D$13)) = 0, 1, SUM(MMULT(matrix_intersection!$B23:$M23,kindergarten_raw!$D$2:$D$13)))</f>
        <v>44.613555291319855</v>
      </c>
      <c r="K22" s="10">
        <f ca="1">living_houses_raw!$D21*matrix_intersection!K23*VLOOKUP(K$2,kindergarten_raw!$B$1:$D$13,3,FALSE)/IF(SUM(MMULT(matrix_intersection!$B23:$M23,kindergarten_raw!$D$2:$D$13)) = 0, 1, SUM(MMULT(matrix_intersection!$B23:$M23,kindergarten_raw!$D$2:$D$13)))</f>
        <v>44.613555291319855</v>
      </c>
      <c r="L22" s="10">
        <f ca="1">living_houses_raw!$D21*matrix_intersection!L23*VLOOKUP(L$2,kindergarten_raw!$B$1:$D$13,3,FALSE)/IF(SUM(MMULT(matrix_intersection!$B23:$M23,kindergarten_raw!$D$2:$D$13)) = 0, 1, SUM(MMULT(matrix_intersection!$B23:$M23,kindergarten_raw!$D$2:$D$13)))</f>
        <v>45.171224732461354</v>
      </c>
      <c r="M22" s="10">
        <f ca="1">living_houses_raw!$D21*matrix_intersection!M23*VLOOKUP(M$2,kindergarten_raw!$B$1:$D$13,3,FALSE)/IF(SUM(MMULT(matrix_intersection!$B23:$M23,kindergarten_raw!$D$2:$D$13)) = 0, 1, SUM(MMULT(matrix_intersection!$B23:$M23,kindergarten_raw!$D$2:$D$13)))</f>
        <v>30.485929449068568</v>
      </c>
      <c r="P22" s="9"/>
    </row>
    <row r="23" spans="1:16" ht="16.5" x14ac:dyDescent="0.55000000000000004">
      <c r="A23" s="1">
        <f>living_houses_raw!B22</f>
        <v>20</v>
      </c>
      <c r="B23" s="10">
        <f ca="1">living_houses_raw!$D22*matrix_intersection!B24*VLOOKUP(B$2,kindergarten_raw!$B$1:$D$13,3,FALSE)/IF(SUM(MMULT(matrix_intersection!$B24:$M24,kindergarten_raw!$D$2:$D$13)) = 0, 1, SUM(MMULT(matrix_intersection!$B24:$M24,kindergarten_raw!$D$2:$D$13)))</f>
        <v>16.380499405469678</v>
      </c>
      <c r="C23" s="10">
        <f ca="1">living_houses_raw!$D22*matrix_intersection!C24*VLOOKUP(C$2,kindergarten_raw!$B$1:$D$13,3,FALSE)/IF(SUM(MMULT(matrix_intersection!$B24:$M24,kindergarten_raw!$D$2:$D$13)) = 0, 1, SUM(MMULT(matrix_intersection!$B24:$M24,kindergarten_raw!$D$2:$D$13)))</f>
        <v>26.959571938168846</v>
      </c>
      <c r="D23" s="10">
        <f ca="1">living_houses_raw!$D22*matrix_intersection!D24*VLOOKUP(D$2,kindergarten_raw!$B$1:$D$13,3,FALSE)/IF(SUM(MMULT(matrix_intersection!$B24:$M24,kindergarten_raw!$D$2:$D$13)) = 0, 1, SUM(MMULT(matrix_intersection!$B24:$M24,kindergarten_raw!$D$2:$D$13)))</f>
        <v>26.27705112960761</v>
      </c>
      <c r="E23" s="10">
        <f ca="1">living_houses_raw!$D22*matrix_intersection!E24*VLOOKUP(E$2,kindergarten_raw!$B$1:$D$13,3,FALSE)/IF(SUM(MMULT(matrix_intersection!$B24:$M24,kindergarten_raw!$D$2:$D$13)) = 0, 1, SUM(MMULT(matrix_intersection!$B24:$M24,kindergarten_raw!$D$2:$D$13)))</f>
        <v>15.811732065001982</v>
      </c>
      <c r="F23" s="10">
        <f ca="1">living_houses_raw!$D22*matrix_intersection!F24*VLOOKUP(F$2,kindergarten_raw!$B$1:$D$13,3,FALSE)/IF(SUM(MMULT(matrix_intersection!$B24:$M24,kindergarten_raw!$D$2:$D$13)) = 0, 1, SUM(MMULT(matrix_intersection!$B24:$M24,kindergarten_raw!$D$2:$D$13)))</f>
        <v>31.850971066191043</v>
      </c>
      <c r="G23" s="10">
        <f ca="1">living_houses_raw!$D22*matrix_intersection!G24*VLOOKUP(G$2,kindergarten_raw!$B$1:$D$13,3,FALSE)/IF(SUM(MMULT(matrix_intersection!$B24:$M24,kindergarten_raw!$D$2:$D$13)) = 0, 1, SUM(MMULT(matrix_intersection!$B24:$M24,kindergarten_raw!$D$2:$D$13)))</f>
        <v>31.850971066191043</v>
      </c>
      <c r="H23" s="10">
        <f ca="1">living_houses_raw!$D22*matrix_intersection!H24*VLOOKUP(H$2,kindergarten_raw!$B$1:$D$13,3,FALSE)/IF(SUM(MMULT(matrix_intersection!$B24:$M24,kindergarten_raw!$D$2:$D$13)) = 0, 1, SUM(MMULT(matrix_intersection!$B24:$M24,kindergarten_raw!$D$2:$D$13)))</f>
        <v>16.152992469282601</v>
      </c>
      <c r="I23" s="10">
        <f ca="1">living_houses_raw!$D22*matrix_intersection!I24*VLOOKUP(I$2,kindergarten_raw!$B$1:$D$13,3,FALSE)/IF(SUM(MMULT(matrix_intersection!$B24:$M24,kindergarten_raw!$D$2:$D$13)) = 0, 1, SUM(MMULT(matrix_intersection!$B24:$M24,kindergarten_raw!$D$2:$D$13)))</f>
        <v>20.816884661117719</v>
      </c>
      <c r="J23" s="10">
        <f ca="1">living_houses_raw!$D22*matrix_intersection!J24*VLOOKUP(J$2,kindergarten_raw!$B$1:$D$13,3,FALSE)/IF(SUM(MMULT(matrix_intersection!$B24:$M24,kindergarten_raw!$D$2:$D$13)) = 0, 1, SUM(MMULT(matrix_intersection!$B24:$M24,kindergarten_raw!$D$2:$D$13)))</f>
        <v>27.300832342449464</v>
      </c>
      <c r="K23" s="10">
        <f ca="1">living_houses_raw!$D22*matrix_intersection!K24*VLOOKUP(K$2,kindergarten_raw!$B$1:$D$13,3,FALSE)/IF(SUM(MMULT(matrix_intersection!$B24:$M24,kindergarten_raw!$D$2:$D$13)) = 0, 1, SUM(MMULT(matrix_intersection!$B24:$M24,kindergarten_raw!$D$2:$D$13)))</f>
        <v>27.300832342449464</v>
      </c>
      <c r="L23" s="10">
        <f ca="1">living_houses_raw!$D22*matrix_intersection!L24*VLOOKUP(L$2,kindergarten_raw!$B$1:$D$13,3,FALSE)/IF(SUM(MMULT(matrix_intersection!$B24:$M24,kindergarten_raw!$D$2:$D$13)) = 0, 1, SUM(MMULT(matrix_intersection!$B24:$M24,kindergarten_raw!$D$2:$D$13)))</f>
        <v>27.642092746730082</v>
      </c>
      <c r="M23" s="10">
        <f ca="1">living_houses_raw!$D22*matrix_intersection!M24*VLOOKUP(M$2,kindergarten_raw!$B$1:$D$13,3,FALSE)/IF(SUM(MMULT(matrix_intersection!$B24:$M24,kindergarten_raw!$D$2:$D$13)) = 0, 1, SUM(MMULT(matrix_intersection!$B24:$M24,kindergarten_raw!$D$2:$D$13)))</f>
        <v>18.655568767340469</v>
      </c>
      <c r="P23" s="9"/>
    </row>
    <row r="24" spans="1:16" ht="16.5" x14ac:dyDescent="0.55000000000000004">
      <c r="A24" s="1">
        <f>living_houses_raw!B23</f>
        <v>21</v>
      </c>
      <c r="B24" s="10">
        <f ca="1">living_houses_raw!$D23*matrix_intersection!B25*VLOOKUP(B$2,kindergarten_raw!$B$1:$D$13,3,FALSE)/IF(SUM(MMULT(matrix_intersection!$B25:$M25,kindergarten_raw!$D$2:$D$13)) = 0, 1, SUM(MMULT(matrix_intersection!$B25:$M25,kindergarten_raw!$D$2:$D$13)))</f>
        <v>24.770511296076101</v>
      </c>
      <c r="C24" s="10">
        <f ca="1">living_houses_raw!$D23*matrix_intersection!C25*VLOOKUP(C$2,kindergarten_raw!$B$1:$D$13,3,FALSE)/IF(SUM(MMULT(matrix_intersection!$B25:$M25,kindergarten_raw!$D$2:$D$13)) = 0, 1, SUM(MMULT(matrix_intersection!$B25:$M25,kindergarten_raw!$D$2:$D$13)))</f>
        <v>40.768133174791913</v>
      </c>
      <c r="D24" s="10">
        <f ca="1">living_houses_raw!$D23*matrix_intersection!D25*VLOOKUP(D$2,kindergarten_raw!$B$1:$D$13,3,FALSE)/IF(SUM(MMULT(matrix_intersection!$B25:$M25,kindergarten_raw!$D$2:$D$13)) = 0, 1, SUM(MMULT(matrix_intersection!$B25:$M25,kindergarten_raw!$D$2:$D$13)))</f>
        <v>39.736028537455411</v>
      </c>
      <c r="E24" s="10">
        <f ca="1">living_houses_raw!$D23*matrix_intersection!E25*VLOOKUP(E$2,kindergarten_raw!$B$1:$D$13,3,FALSE)/IF(SUM(MMULT(matrix_intersection!$B25:$M25,kindergarten_raw!$D$2:$D$13)) = 0, 1, SUM(MMULT(matrix_intersection!$B25:$M25,kindergarten_raw!$D$2:$D$13)))</f>
        <v>23.910424098295678</v>
      </c>
      <c r="F24" s="10">
        <f ca="1">living_houses_raw!$D23*matrix_intersection!F25*VLOOKUP(F$2,kindergarten_raw!$B$1:$D$13,3,FALSE)/IF(SUM(MMULT(matrix_intersection!$B25:$M25,kindergarten_raw!$D$2:$D$13)) = 0, 1, SUM(MMULT(matrix_intersection!$B25:$M25,kindergarten_raw!$D$2:$D$13)))</f>
        <v>48.164883075703528</v>
      </c>
      <c r="G24" s="10">
        <f ca="1">living_houses_raw!$D23*matrix_intersection!G25*VLOOKUP(G$2,kindergarten_raw!$B$1:$D$13,3,FALSE)/IF(SUM(MMULT(matrix_intersection!$B25:$M25,kindergarten_raw!$D$2:$D$13)) = 0, 1, SUM(MMULT(matrix_intersection!$B25:$M25,kindergarten_raw!$D$2:$D$13)))</f>
        <v>48.164883075703528</v>
      </c>
      <c r="H24" s="10">
        <f ca="1">living_houses_raw!$D23*matrix_intersection!H25*VLOOKUP(H$2,kindergarten_raw!$B$1:$D$13,3,FALSE)/IF(SUM(MMULT(matrix_intersection!$B25:$M25,kindergarten_raw!$D$2:$D$13)) = 0, 1, SUM(MMULT(matrix_intersection!$B25:$M25,kindergarten_raw!$D$2:$D$13)))</f>
        <v>24.426476416963933</v>
      </c>
      <c r="I24" s="10">
        <f ca="1">living_houses_raw!$D23*matrix_intersection!I25*VLOOKUP(I$2,kindergarten_raw!$B$1:$D$13,3,FALSE)/IF(SUM(MMULT(matrix_intersection!$B25:$M25,kindergarten_raw!$D$2:$D$13)) = 0, 1, SUM(MMULT(matrix_intersection!$B25:$M25,kindergarten_raw!$D$2:$D$13)))</f>
        <v>31.479191438763376</v>
      </c>
      <c r="J24" s="10">
        <f ca="1">living_houses_raw!$D23*matrix_intersection!J25*VLOOKUP(J$2,kindergarten_raw!$B$1:$D$13,3,FALSE)/IF(SUM(MMULT(matrix_intersection!$B25:$M25,kindergarten_raw!$D$2:$D$13)) = 0, 1, SUM(MMULT(matrix_intersection!$B25:$M25,kindergarten_raw!$D$2:$D$13)))</f>
        <v>41.284185493460164</v>
      </c>
      <c r="K24" s="10">
        <f ca="1">living_houses_raw!$D23*matrix_intersection!K25*VLOOKUP(K$2,kindergarten_raw!$B$1:$D$13,3,FALSE)/IF(SUM(MMULT(matrix_intersection!$B25:$M25,kindergarten_raw!$D$2:$D$13)) = 0, 1, SUM(MMULT(matrix_intersection!$B25:$M25,kindergarten_raw!$D$2:$D$13)))</f>
        <v>41.284185493460164</v>
      </c>
      <c r="L24" s="10">
        <f ca="1">living_houses_raw!$D23*matrix_intersection!L25*VLOOKUP(L$2,kindergarten_raw!$B$1:$D$13,3,FALSE)/IF(SUM(MMULT(matrix_intersection!$B25:$M25,kindergarten_raw!$D$2:$D$13)) = 0, 1, SUM(MMULT(matrix_intersection!$B25:$M25,kindergarten_raw!$D$2:$D$13)))</f>
        <v>41.800237812128415</v>
      </c>
      <c r="M24" s="10">
        <f ca="1">living_houses_raw!$D23*matrix_intersection!M25*VLOOKUP(M$2,kindergarten_raw!$B$1:$D$13,3,FALSE)/IF(SUM(MMULT(matrix_intersection!$B25:$M25,kindergarten_raw!$D$2:$D$13)) = 0, 1, SUM(MMULT(matrix_intersection!$B25:$M25,kindergarten_raw!$D$2:$D$13)))</f>
        <v>28.21086008719778</v>
      </c>
      <c r="P24" s="9"/>
    </row>
    <row r="25" spans="1:16" ht="16.5" x14ac:dyDescent="0.55000000000000004">
      <c r="A25" s="1">
        <f>living_houses_raw!B24</f>
        <v>22</v>
      </c>
      <c r="B25" s="10">
        <f ca="1">living_houses_raw!$D24*matrix_intersection!B26*VLOOKUP(B$2,kindergarten_raw!$B$1:$D$13,3,FALSE)/IF(SUM(MMULT(matrix_intersection!$B26:$M26,kindergarten_raw!$D$2:$D$13)) = 0, 1, SUM(MMULT(matrix_intersection!$B26:$M26,kindergarten_raw!$D$2:$D$13)))</f>
        <v>21.631391200951249</v>
      </c>
      <c r="C25" s="10">
        <f ca="1">living_houses_raw!$D24*matrix_intersection!C26*VLOOKUP(C$2,kindergarten_raw!$B$1:$D$13,3,FALSE)/IF(SUM(MMULT(matrix_intersection!$B26:$M26,kindergarten_raw!$D$2:$D$13)) = 0, 1, SUM(MMULT(matrix_intersection!$B26:$M26,kindergarten_raw!$D$2:$D$13)))</f>
        <v>35.601664684898928</v>
      </c>
      <c r="D25" s="10">
        <f ca="1">living_houses_raw!$D24*matrix_intersection!D26*VLOOKUP(D$2,kindergarten_raw!$B$1:$D$13,3,FALSE)/IF(SUM(MMULT(matrix_intersection!$B26:$M26,kindergarten_raw!$D$2:$D$13)) = 0, 1, SUM(MMULT(matrix_intersection!$B26:$M26,kindergarten_raw!$D$2:$D$13)))</f>
        <v>34.70035671819263</v>
      </c>
      <c r="E25" s="10">
        <f ca="1">living_houses_raw!$D24*matrix_intersection!E26*VLOOKUP(E$2,kindergarten_raw!$B$1:$D$13,3,FALSE)/IF(SUM(MMULT(matrix_intersection!$B26:$M26,kindergarten_raw!$D$2:$D$13)) = 0, 1, SUM(MMULT(matrix_intersection!$B26:$M26,kindergarten_raw!$D$2:$D$13)))</f>
        <v>20.880301228695998</v>
      </c>
      <c r="F25" s="10">
        <f ca="1">living_houses_raw!$D24*matrix_intersection!F26*VLOOKUP(F$2,kindergarten_raw!$B$1:$D$13,3,FALSE)/IF(SUM(MMULT(matrix_intersection!$B26:$M26,kindergarten_raw!$D$2:$D$13)) = 0, 1, SUM(MMULT(matrix_intersection!$B26:$M26,kindergarten_raw!$D$2:$D$13)))</f>
        <v>42.061038446294091</v>
      </c>
      <c r="G25" s="10">
        <f ca="1">living_houses_raw!$D24*matrix_intersection!G26*VLOOKUP(G$2,kindergarten_raw!$B$1:$D$13,3,FALSE)/IF(SUM(MMULT(matrix_intersection!$B26:$M26,kindergarten_raw!$D$2:$D$13)) = 0, 1, SUM(MMULT(matrix_intersection!$B26:$M26,kindergarten_raw!$D$2:$D$13)))</f>
        <v>42.061038446294091</v>
      </c>
      <c r="H25" s="10">
        <f ca="1">living_houses_raw!$D24*matrix_intersection!H26*VLOOKUP(H$2,kindergarten_raw!$B$1:$D$13,3,FALSE)/IF(SUM(MMULT(matrix_intersection!$B26:$M26,kindergarten_raw!$D$2:$D$13)) = 0, 1, SUM(MMULT(matrix_intersection!$B26:$M26,kindergarten_raw!$D$2:$D$13)))</f>
        <v>21.330955212049147</v>
      </c>
      <c r="I25" s="10">
        <f ca="1">living_houses_raw!$D24*matrix_intersection!I26*VLOOKUP(I$2,kindergarten_raw!$B$1:$D$13,3,FALSE)/IF(SUM(MMULT(matrix_intersection!$B26:$M26,kindergarten_raw!$D$2:$D$13)) = 0, 1, SUM(MMULT(matrix_intersection!$B26:$M26,kindergarten_raw!$D$2:$D$13)))</f>
        <v>27.489892984542212</v>
      </c>
      <c r="J25" s="10">
        <f ca="1">living_houses_raw!$D24*matrix_intersection!J26*VLOOKUP(J$2,kindergarten_raw!$B$1:$D$13,3,FALSE)/IF(SUM(MMULT(matrix_intersection!$B26:$M26,kindergarten_raw!$D$2:$D$13)) = 0, 1, SUM(MMULT(matrix_intersection!$B26:$M26,kindergarten_raw!$D$2:$D$13)))</f>
        <v>36.052318668252077</v>
      </c>
      <c r="K25" s="10">
        <f ca="1">living_houses_raw!$D24*matrix_intersection!K26*VLOOKUP(K$2,kindergarten_raw!$B$1:$D$13,3,FALSE)/IF(SUM(MMULT(matrix_intersection!$B26:$M26,kindergarten_raw!$D$2:$D$13)) = 0, 1, SUM(MMULT(matrix_intersection!$B26:$M26,kindergarten_raw!$D$2:$D$13)))</f>
        <v>36.052318668252077</v>
      </c>
      <c r="L25" s="10">
        <f ca="1">living_houses_raw!$D24*matrix_intersection!L26*VLOOKUP(L$2,kindergarten_raw!$B$1:$D$13,3,FALSE)/IF(SUM(MMULT(matrix_intersection!$B26:$M26,kindergarten_raw!$D$2:$D$13)) = 0, 1, SUM(MMULT(matrix_intersection!$B26:$M26,kindergarten_raw!$D$2:$D$13)))</f>
        <v>36.502972651605234</v>
      </c>
      <c r="M25" s="10">
        <f ca="1">living_houses_raw!$D24*matrix_intersection!M26*VLOOKUP(M$2,kindergarten_raw!$B$1:$D$13,3,FALSE)/IF(SUM(MMULT(matrix_intersection!$B26:$M26,kindergarten_raw!$D$2:$D$13)) = 0, 1, SUM(MMULT(matrix_intersection!$B26:$M26,kindergarten_raw!$D$2:$D$13)))</f>
        <v>24.635751089972256</v>
      </c>
      <c r="P25" s="9"/>
    </row>
    <row r="26" spans="1:16" ht="16.5" x14ac:dyDescent="0.55000000000000004">
      <c r="A26" s="1">
        <f>living_houses_raw!B25</f>
        <v>23</v>
      </c>
      <c r="B26" s="10">
        <f ca="1">living_houses_raw!$D25*matrix_intersection!B27*VLOOKUP(B$2,kindergarten_raw!$B$1:$D$13,3,FALSE)/IF(SUM(MMULT(matrix_intersection!$B27:$M27,kindergarten_raw!$D$2:$D$13)) = 0, 1, SUM(MMULT(matrix_intersection!$B27:$M27,kindergarten_raw!$D$2:$D$13)))</f>
        <v>21.403091557669441</v>
      </c>
      <c r="C26" s="10">
        <f ca="1">living_houses_raw!$D25*matrix_intersection!C27*VLOOKUP(C$2,kindergarten_raw!$B$1:$D$13,3,FALSE)/IF(SUM(MMULT(matrix_intersection!$B27:$M27,kindergarten_raw!$D$2:$D$13)) = 0, 1, SUM(MMULT(matrix_intersection!$B27:$M27,kindergarten_raw!$D$2:$D$13)))</f>
        <v>35.22592152199762</v>
      </c>
      <c r="D26" s="10">
        <f ca="1">living_houses_raw!$D25*matrix_intersection!D27*VLOOKUP(D$2,kindergarten_raw!$B$1:$D$13,3,FALSE)/IF(SUM(MMULT(matrix_intersection!$B27:$M27,kindergarten_raw!$D$2:$D$13)) = 0, 1, SUM(MMULT(matrix_intersection!$B27:$M27,kindergarten_raw!$D$2:$D$13)))</f>
        <v>34.33412604042806</v>
      </c>
      <c r="E26" s="10">
        <f ca="1">living_houses_raw!$D25*matrix_intersection!E27*VLOOKUP(E$2,kindergarten_raw!$B$1:$D$13,3,FALSE)/IF(SUM(MMULT(matrix_intersection!$B27:$M27,kindergarten_raw!$D$2:$D$13)) = 0, 1, SUM(MMULT(matrix_intersection!$B27:$M27,kindergarten_raw!$D$2:$D$13)))</f>
        <v>20.659928656361476</v>
      </c>
      <c r="F26" s="10">
        <f ca="1">living_houses_raw!$D25*matrix_intersection!F27*VLOOKUP(F$2,kindergarten_raw!$B$1:$D$13,3,FALSE)/IF(SUM(MMULT(matrix_intersection!$B27:$M27,kindergarten_raw!$D$2:$D$13)) = 0, 1, SUM(MMULT(matrix_intersection!$B27:$M27,kindergarten_raw!$D$2:$D$13)))</f>
        <v>41.617122473246134</v>
      </c>
      <c r="G26" s="10">
        <f ca="1">living_houses_raw!$D25*matrix_intersection!G27*VLOOKUP(G$2,kindergarten_raw!$B$1:$D$13,3,FALSE)/IF(SUM(MMULT(matrix_intersection!$B27:$M27,kindergarten_raw!$D$2:$D$13)) = 0, 1, SUM(MMULT(matrix_intersection!$B27:$M27,kindergarten_raw!$D$2:$D$13)))</f>
        <v>41.617122473246134</v>
      </c>
      <c r="H26" s="10">
        <f ca="1">living_houses_raw!$D25*matrix_intersection!H27*VLOOKUP(H$2,kindergarten_raw!$B$1:$D$13,3,FALSE)/IF(SUM(MMULT(matrix_intersection!$B27:$M27,kindergarten_raw!$D$2:$D$13)) = 0, 1, SUM(MMULT(matrix_intersection!$B27:$M27,kindergarten_raw!$D$2:$D$13)))</f>
        <v>21.105826397146256</v>
      </c>
      <c r="I26" s="10">
        <f ca="1">living_houses_raw!$D25*matrix_intersection!I27*VLOOKUP(I$2,kindergarten_raw!$B$1:$D$13,3,FALSE)/IF(SUM(MMULT(matrix_intersection!$B27:$M27,kindergarten_raw!$D$2:$D$13)) = 0, 1, SUM(MMULT(matrix_intersection!$B27:$M27,kindergarten_raw!$D$2:$D$13)))</f>
        <v>27.199762187871581</v>
      </c>
      <c r="J26" s="10">
        <f ca="1">living_houses_raw!$D25*matrix_intersection!J27*VLOOKUP(J$2,kindergarten_raw!$B$1:$D$13,3,FALSE)/IF(SUM(MMULT(matrix_intersection!$B27:$M27,kindergarten_raw!$D$2:$D$13)) = 0, 1, SUM(MMULT(matrix_intersection!$B27:$M27,kindergarten_raw!$D$2:$D$13)))</f>
        <v>35.6718192627824</v>
      </c>
      <c r="K26" s="10">
        <f ca="1">living_houses_raw!$D25*matrix_intersection!K27*VLOOKUP(K$2,kindergarten_raw!$B$1:$D$13,3,FALSE)/IF(SUM(MMULT(matrix_intersection!$B27:$M27,kindergarten_raw!$D$2:$D$13)) = 0, 1, SUM(MMULT(matrix_intersection!$B27:$M27,kindergarten_raw!$D$2:$D$13)))</f>
        <v>35.6718192627824</v>
      </c>
      <c r="L26" s="10">
        <f ca="1">living_houses_raw!$D25*matrix_intersection!L27*VLOOKUP(L$2,kindergarten_raw!$B$1:$D$13,3,FALSE)/IF(SUM(MMULT(matrix_intersection!$B27:$M27,kindergarten_raw!$D$2:$D$13)) = 0, 1, SUM(MMULT(matrix_intersection!$B27:$M27,kindergarten_raw!$D$2:$D$13)))</f>
        <v>36.117717003567179</v>
      </c>
      <c r="M26" s="10">
        <f ca="1">living_houses_raw!$D25*matrix_intersection!M27*VLOOKUP(M$2,kindergarten_raw!$B$1:$D$13,3,FALSE)/IF(SUM(MMULT(matrix_intersection!$B27:$M27,kindergarten_raw!$D$2:$D$13)) = 0, 1, SUM(MMULT(matrix_intersection!$B27:$M27,kindergarten_raw!$D$2:$D$13)))</f>
        <v>24.375743162901308</v>
      </c>
      <c r="P26" s="9"/>
    </row>
    <row r="27" spans="1:16" ht="16.5" x14ac:dyDescent="0.55000000000000004">
      <c r="A27" s="1">
        <f>living_houses_raw!B26</f>
        <v>24</v>
      </c>
      <c r="B27" s="10">
        <f ca="1">living_houses_raw!$D26*matrix_intersection!B28*VLOOKUP(B$2,kindergarten_raw!$B$1:$D$13,3,FALSE)/IF(SUM(MMULT(matrix_intersection!$B28:$M28,kindergarten_raw!$D$2:$D$13)) = 0, 1, SUM(MMULT(matrix_intersection!$B28:$M28,kindergarten_raw!$D$2:$D$13)))</f>
        <v>25.969084423305588</v>
      </c>
      <c r="C27" s="10">
        <f ca="1">living_houses_raw!$D26*matrix_intersection!C28*VLOOKUP(C$2,kindergarten_raw!$B$1:$D$13,3,FALSE)/IF(SUM(MMULT(matrix_intersection!$B28:$M28,kindergarten_raw!$D$2:$D$13)) = 0, 1, SUM(MMULT(matrix_intersection!$B28:$M28,kindergarten_raw!$D$2:$D$13)))</f>
        <v>42.74078478002378</v>
      </c>
      <c r="D27" s="10">
        <f ca="1">living_houses_raw!$D26*matrix_intersection!D28*VLOOKUP(D$2,kindergarten_raw!$B$1:$D$13,3,FALSE)/IF(SUM(MMULT(matrix_intersection!$B28:$M28,kindergarten_raw!$D$2:$D$13)) = 0, 1, SUM(MMULT(matrix_intersection!$B28:$M28,kindergarten_raw!$D$2:$D$13)))</f>
        <v>41.658739595719382</v>
      </c>
      <c r="E27" s="10">
        <f ca="1">living_houses_raw!$D26*matrix_intersection!E28*VLOOKUP(E$2,kindergarten_raw!$B$1:$D$13,3,FALSE)/IF(SUM(MMULT(matrix_intersection!$B28:$M28,kindergarten_raw!$D$2:$D$13)) = 0, 1, SUM(MMULT(matrix_intersection!$B28:$M28,kindergarten_raw!$D$2:$D$13)))</f>
        <v>25.067380103051921</v>
      </c>
      <c r="F27" s="10">
        <f ca="1">living_houses_raw!$D26*matrix_intersection!F28*VLOOKUP(F$2,kindergarten_raw!$B$1:$D$13,3,FALSE)/IF(SUM(MMULT(matrix_intersection!$B28:$M28,kindergarten_raw!$D$2:$D$13)) = 0, 1, SUM(MMULT(matrix_intersection!$B28:$M28,kindergarten_raw!$D$2:$D$13)))</f>
        <v>50.49544193420531</v>
      </c>
      <c r="G27" s="10">
        <f ca="1">living_houses_raw!$D26*matrix_intersection!G28*VLOOKUP(G$2,kindergarten_raw!$B$1:$D$13,3,FALSE)/IF(SUM(MMULT(matrix_intersection!$B28:$M28,kindergarten_raw!$D$2:$D$13)) = 0, 1, SUM(MMULT(matrix_intersection!$B28:$M28,kindergarten_raw!$D$2:$D$13)))</f>
        <v>50.49544193420531</v>
      </c>
      <c r="H27" s="10">
        <f ca="1">living_houses_raw!$D26*matrix_intersection!H28*VLOOKUP(H$2,kindergarten_raw!$B$1:$D$13,3,FALSE)/IF(SUM(MMULT(matrix_intersection!$B28:$M28,kindergarten_raw!$D$2:$D$13)) = 0, 1, SUM(MMULT(matrix_intersection!$B28:$M28,kindergarten_raw!$D$2:$D$13)))</f>
        <v>25.608402695204123</v>
      </c>
      <c r="I27" s="10">
        <f ca="1">living_houses_raw!$D26*matrix_intersection!I28*VLOOKUP(I$2,kindergarten_raw!$B$1:$D$13,3,FALSE)/IF(SUM(MMULT(matrix_intersection!$B28:$M28,kindergarten_raw!$D$2:$D$13)) = 0, 1, SUM(MMULT(matrix_intersection!$B28:$M28,kindergarten_raw!$D$2:$D$13)))</f>
        <v>33.002378121284188</v>
      </c>
      <c r="J27" s="10">
        <f ca="1">living_houses_raw!$D26*matrix_intersection!J28*VLOOKUP(J$2,kindergarten_raw!$B$1:$D$13,3,FALSE)/IF(SUM(MMULT(matrix_intersection!$B28:$M28,kindergarten_raw!$D$2:$D$13)) = 0, 1, SUM(MMULT(matrix_intersection!$B28:$M28,kindergarten_raw!$D$2:$D$13)))</f>
        <v>43.281807372175983</v>
      </c>
      <c r="K27" s="10">
        <f ca="1">living_houses_raw!$D26*matrix_intersection!K28*VLOOKUP(K$2,kindergarten_raw!$B$1:$D$13,3,FALSE)/IF(SUM(MMULT(matrix_intersection!$B28:$M28,kindergarten_raw!$D$2:$D$13)) = 0, 1, SUM(MMULT(matrix_intersection!$B28:$M28,kindergarten_raw!$D$2:$D$13)))</f>
        <v>43.281807372175983</v>
      </c>
      <c r="L27" s="10">
        <f ca="1">living_houses_raw!$D26*matrix_intersection!L28*VLOOKUP(L$2,kindergarten_raw!$B$1:$D$13,3,FALSE)/IF(SUM(MMULT(matrix_intersection!$B28:$M28,kindergarten_raw!$D$2:$D$13)) = 0, 1, SUM(MMULT(matrix_intersection!$B28:$M28,kindergarten_raw!$D$2:$D$13)))</f>
        <v>43.822829964328179</v>
      </c>
      <c r="M27" s="10">
        <f ca="1">living_houses_raw!$D26*matrix_intersection!M28*VLOOKUP(M$2,kindergarten_raw!$B$1:$D$13,3,FALSE)/IF(SUM(MMULT(matrix_intersection!$B28:$M28,kindergarten_raw!$D$2:$D$13)) = 0, 1, SUM(MMULT(matrix_intersection!$B28:$M28,kindergarten_raw!$D$2:$D$13)))</f>
        <v>29.575901704320252</v>
      </c>
      <c r="P27" s="9"/>
    </row>
    <row r="28" spans="1:16" ht="16.5" x14ac:dyDescent="0.55000000000000004">
      <c r="A28" s="1">
        <f>living_houses_raw!B27</f>
        <v>25</v>
      </c>
      <c r="B28" s="10">
        <f ca="1">living_houses_raw!$D27*matrix_intersection!B29*VLOOKUP(B$2,kindergarten_raw!$B$1:$D$13,3,FALSE)/IF(SUM(MMULT(matrix_intersection!$B29:$M29,kindergarten_raw!$D$2:$D$13)) = 0, 1, SUM(MMULT(matrix_intersection!$B29:$M29,kindergarten_raw!$D$2:$D$13)))</f>
        <v>21.346016646848991</v>
      </c>
      <c r="C28" s="10">
        <f ca="1">living_houses_raw!$D27*matrix_intersection!C29*VLOOKUP(C$2,kindergarten_raw!$B$1:$D$13,3,FALSE)/IF(SUM(MMULT(matrix_intersection!$B29:$M29,kindergarten_raw!$D$2:$D$13)) = 0, 1, SUM(MMULT(matrix_intersection!$B29:$M29,kindergarten_raw!$D$2:$D$13)))</f>
        <v>35.131985731272295</v>
      </c>
      <c r="D28" s="10">
        <f ca="1">living_houses_raw!$D27*matrix_intersection!D29*VLOOKUP(D$2,kindergarten_raw!$B$1:$D$13,3,FALSE)/IF(SUM(MMULT(matrix_intersection!$B29:$M29,kindergarten_raw!$D$2:$D$13)) = 0, 1, SUM(MMULT(matrix_intersection!$B29:$M29,kindergarten_raw!$D$2:$D$13)))</f>
        <v>34.242568370986923</v>
      </c>
      <c r="E28" s="10">
        <f ca="1">living_houses_raw!$D27*matrix_intersection!E29*VLOOKUP(E$2,kindergarten_raw!$B$1:$D$13,3,FALSE)/IF(SUM(MMULT(matrix_intersection!$B29:$M29,kindergarten_raw!$D$2:$D$13)) = 0, 1, SUM(MMULT(matrix_intersection!$B29:$M29,kindergarten_raw!$D$2:$D$13)))</f>
        <v>20.604835513277845</v>
      </c>
      <c r="F28" s="10">
        <f ca="1">living_houses_raw!$D27*matrix_intersection!F29*VLOOKUP(F$2,kindergarten_raw!$B$1:$D$13,3,FALSE)/IF(SUM(MMULT(matrix_intersection!$B29:$M29,kindergarten_raw!$D$2:$D$13)) = 0, 1, SUM(MMULT(matrix_intersection!$B29:$M29,kindergarten_raw!$D$2:$D$13)))</f>
        <v>41.506143479984146</v>
      </c>
      <c r="G28" s="10">
        <f ca="1">living_houses_raw!$D27*matrix_intersection!G29*VLOOKUP(G$2,kindergarten_raw!$B$1:$D$13,3,FALSE)/IF(SUM(MMULT(matrix_intersection!$B29:$M29,kindergarten_raw!$D$2:$D$13)) = 0, 1, SUM(MMULT(matrix_intersection!$B29:$M29,kindergarten_raw!$D$2:$D$13)))</f>
        <v>41.506143479984146</v>
      </c>
      <c r="H28" s="10">
        <f ca="1">living_houses_raw!$D27*matrix_intersection!H29*VLOOKUP(H$2,kindergarten_raw!$B$1:$D$13,3,FALSE)/IF(SUM(MMULT(matrix_intersection!$B29:$M29,kindergarten_raw!$D$2:$D$13)) = 0, 1, SUM(MMULT(matrix_intersection!$B29:$M29,kindergarten_raw!$D$2:$D$13)))</f>
        <v>21.04954419342053</v>
      </c>
      <c r="I28" s="10">
        <f ca="1">living_houses_raw!$D27*matrix_intersection!I29*VLOOKUP(I$2,kindergarten_raw!$B$1:$D$13,3,FALSE)/IF(SUM(MMULT(matrix_intersection!$B29:$M29,kindergarten_raw!$D$2:$D$13)) = 0, 1, SUM(MMULT(matrix_intersection!$B29:$M29,kindergarten_raw!$D$2:$D$13)))</f>
        <v>27.127229488703925</v>
      </c>
      <c r="J28" s="10">
        <f ca="1">living_houses_raw!$D27*matrix_intersection!J29*VLOOKUP(J$2,kindergarten_raw!$B$1:$D$13,3,FALSE)/IF(SUM(MMULT(matrix_intersection!$B29:$M29,kindergarten_raw!$D$2:$D$13)) = 0, 1, SUM(MMULT(matrix_intersection!$B29:$M29,kindergarten_raw!$D$2:$D$13)))</f>
        <v>35.576694411414984</v>
      </c>
      <c r="K28" s="10">
        <f ca="1">living_houses_raw!$D27*matrix_intersection!K29*VLOOKUP(K$2,kindergarten_raw!$B$1:$D$13,3,FALSE)/IF(SUM(MMULT(matrix_intersection!$B29:$M29,kindergarten_raw!$D$2:$D$13)) = 0, 1, SUM(MMULT(matrix_intersection!$B29:$M29,kindergarten_raw!$D$2:$D$13)))</f>
        <v>35.576694411414984</v>
      </c>
      <c r="L28" s="10">
        <f ca="1">living_houses_raw!$D27*matrix_intersection!L29*VLOOKUP(L$2,kindergarten_raw!$B$1:$D$13,3,FALSE)/IF(SUM(MMULT(matrix_intersection!$B29:$M29,kindergarten_raw!$D$2:$D$13)) = 0, 1, SUM(MMULT(matrix_intersection!$B29:$M29,kindergarten_raw!$D$2:$D$13)))</f>
        <v>36.021403091557673</v>
      </c>
      <c r="M28" s="10">
        <f ca="1">living_houses_raw!$D27*matrix_intersection!M29*VLOOKUP(M$2,kindergarten_raw!$B$1:$D$13,3,FALSE)/IF(SUM(MMULT(matrix_intersection!$B29:$M29,kindergarten_raw!$D$2:$D$13)) = 0, 1, SUM(MMULT(matrix_intersection!$B29:$M29,kindergarten_raw!$D$2:$D$13)))</f>
        <v>24.310741181133572</v>
      </c>
      <c r="P28" s="9"/>
    </row>
    <row r="29" spans="1:16" ht="16.5" x14ac:dyDescent="0.55000000000000004">
      <c r="A29" s="1">
        <f>living_houses_raw!B28</f>
        <v>26</v>
      </c>
      <c r="B29" s="10">
        <f ca="1">living_houses_raw!$D28*matrix_intersection!B30*VLOOKUP(B$2,kindergarten_raw!$B$1:$D$13,3,FALSE)/IF(SUM(MMULT(matrix_intersection!$B30:$M30,kindergarten_raw!$D$2:$D$13)) = 0, 1, SUM(MMULT(matrix_intersection!$B30:$M30,kindergarten_raw!$D$2:$D$13)))</f>
        <v>36.413793103448278</v>
      </c>
      <c r="C29" s="10">
        <f ca="1">living_houses_raw!$D28*matrix_intersection!C30*VLOOKUP(C$2,kindergarten_raw!$B$1:$D$13,3,FALSE)/IF(SUM(MMULT(matrix_intersection!$B30:$M30,kindergarten_raw!$D$2:$D$13)) = 0, 1, SUM(MMULT(matrix_intersection!$B30:$M30,kindergarten_raw!$D$2:$D$13)))</f>
        <v>59.931034482758619</v>
      </c>
      <c r="D29" s="10">
        <f ca="1">living_houses_raw!$D28*matrix_intersection!D30*VLOOKUP(D$2,kindergarten_raw!$B$1:$D$13,3,FALSE)/IF(SUM(MMULT(matrix_intersection!$B30:$M30,kindergarten_raw!$D$2:$D$13)) = 0, 1, SUM(MMULT(matrix_intersection!$B30:$M30,kindergarten_raw!$D$2:$D$13)))</f>
        <v>58.413793103448278</v>
      </c>
      <c r="E29" s="10">
        <f ca="1">living_houses_raw!$D28*matrix_intersection!E30*VLOOKUP(E$2,kindergarten_raw!$B$1:$D$13,3,FALSE)/IF(SUM(MMULT(matrix_intersection!$B30:$M30,kindergarten_raw!$D$2:$D$13)) = 0, 1, SUM(MMULT(matrix_intersection!$B30:$M30,kindergarten_raw!$D$2:$D$13)))</f>
        <v>35.149425287356323</v>
      </c>
      <c r="F29" s="10">
        <f ca="1">living_houses_raw!$D28*matrix_intersection!F30*VLOOKUP(F$2,kindergarten_raw!$B$1:$D$13,3,FALSE)/IF(SUM(MMULT(matrix_intersection!$B30:$M30,kindergarten_raw!$D$2:$D$13)) = 0, 1, SUM(MMULT(matrix_intersection!$B30:$M30,kindergarten_raw!$D$2:$D$13)))</f>
        <v>70.804597701149419</v>
      </c>
      <c r="G29" s="10">
        <f ca="1">living_houses_raw!$D28*matrix_intersection!G30*VLOOKUP(G$2,kindergarten_raw!$B$1:$D$13,3,FALSE)/IF(SUM(MMULT(matrix_intersection!$B30:$M30,kindergarten_raw!$D$2:$D$13)) = 0, 1, SUM(MMULT(matrix_intersection!$B30:$M30,kindergarten_raw!$D$2:$D$13)))</f>
        <v>70.804597701149419</v>
      </c>
      <c r="H29" s="10">
        <f ca="1">living_houses_raw!$D28*matrix_intersection!H30*VLOOKUP(H$2,kindergarten_raw!$B$1:$D$13,3,FALSE)/IF(SUM(MMULT(matrix_intersection!$B30:$M30,kindergarten_raw!$D$2:$D$13)) = 0, 1, SUM(MMULT(matrix_intersection!$B30:$M30,kindergarten_raw!$D$2:$D$13)))</f>
        <v>35.908045977011497</v>
      </c>
      <c r="I29" s="10">
        <f ca="1">living_houses_raw!$D28*matrix_intersection!I30*VLOOKUP(I$2,kindergarten_raw!$B$1:$D$13,3,FALSE)/IF(SUM(MMULT(matrix_intersection!$B30:$M30,kindergarten_raw!$D$2:$D$13)) = 0, 1, SUM(MMULT(matrix_intersection!$B30:$M30,kindergarten_raw!$D$2:$D$13)))</f>
        <v>46.275862068965516</v>
      </c>
      <c r="J29" s="10">
        <f ca="1">living_houses_raw!$D28*matrix_intersection!J30*VLOOKUP(J$2,kindergarten_raw!$B$1:$D$13,3,FALSE)/IF(SUM(MMULT(matrix_intersection!$B30:$M30,kindergarten_raw!$D$2:$D$13)) = 0, 1, SUM(MMULT(matrix_intersection!$B30:$M30,kindergarten_raw!$D$2:$D$13)))</f>
        <v>60.689655172413794</v>
      </c>
      <c r="K29" s="10">
        <f ca="1">living_houses_raw!$D28*matrix_intersection!K30*VLOOKUP(K$2,kindergarten_raw!$B$1:$D$13,3,FALSE)/IF(SUM(MMULT(matrix_intersection!$B30:$M30,kindergarten_raw!$D$2:$D$13)) = 0, 1, SUM(MMULT(matrix_intersection!$B30:$M30,kindergarten_raw!$D$2:$D$13)))</f>
        <v>60.689655172413794</v>
      </c>
      <c r="L29" s="10">
        <f ca="1">living_houses_raw!$D28*matrix_intersection!L30*VLOOKUP(L$2,kindergarten_raw!$B$1:$D$13,3,FALSE)/IF(SUM(MMULT(matrix_intersection!$B30:$M30,kindergarten_raw!$D$2:$D$13)) = 0, 1, SUM(MMULT(matrix_intersection!$B30:$M30,kindergarten_raw!$D$2:$D$13)))</f>
        <v>61.448275862068968</v>
      </c>
      <c r="M29" s="10">
        <f ca="1">living_houses_raw!$D28*matrix_intersection!M30*VLOOKUP(M$2,kindergarten_raw!$B$1:$D$13,3,FALSE)/IF(SUM(MMULT(matrix_intersection!$B30:$M30,kindergarten_raw!$D$2:$D$13)) = 0, 1, SUM(MMULT(matrix_intersection!$B30:$M30,kindergarten_raw!$D$2:$D$13)))</f>
        <v>41.47126436781609</v>
      </c>
      <c r="P29" s="9"/>
    </row>
    <row r="30" spans="1:16" ht="16.5" x14ac:dyDescent="0.55000000000000004">
      <c r="A30" s="1">
        <f>living_houses_raw!B29</f>
        <v>27</v>
      </c>
      <c r="B30" s="10">
        <f ca="1">living_houses_raw!$D29*matrix_intersection!B31*VLOOKUP(B$2,kindergarten_raw!$B$1:$D$13,3,FALSE)/IF(SUM(MMULT(matrix_intersection!$B31:$M31,kindergarten_raw!$D$2:$D$13)) = 0, 1, SUM(MMULT(matrix_intersection!$B31:$M31,kindergarten_raw!$D$2:$D$13)))</f>
        <v>21.060642092746729</v>
      </c>
      <c r="C30" s="10">
        <f ca="1">living_houses_raw!$D29*matrix_intersection!C31*VLOOKUP(C$2,kindergarten_raw!$B$1:$D$13,3,FALSE)/IF(SUM(MMULT(matrix_intersection!$B31:$M31,kindergarten_raw!$D$2:$D$13)) = 0, 1, SUM(MMULT(matrix_intersection!$B31:$M31,kindergarten_raw!$D$2:$D$13)))</f>
        <v>34.662306777645661</v>
      </c>
      <c r="D30" s="10">
        <f ca="1">living_houses_raw!$D29*matrix_intersection!D31*VLOOKUP(D$2,kindergarten_raw!$B$1:$D$13,3,FALSE)/IF(SUM(MMULT(matrix_intersection!$B31:$M31,kindergarten_raw!$D$2:$D$13)) = 0, 1, SUM(MMULT(matrix_intersection!$B31:$M31,kindergarten_raw!$D$2:$D$13)))</f>
        <v>33.784780023781209</v>
      </c>
      <c r="E30" s="10">
        <f ca="1">living_houses_raw!$D29*matrix_intersection!E31*VLOOKUP(E$2,kindergarten_raw!$B$1:$D$13,3,FALSE)/IF(SUM(MMULT(matrix_intersection!$B31:$M31,kindergarten_raw!$D$2:$D$13)) = 0, 1, SUM(MMULT(matrix_intersection!$B31:$M31,kindergarten_raw!$D$2:$D$13)))</f>
        <v>20.329369797859691</v>
      </c>
      <c r="F30" s="10">
        <f ca="1">living_houses_raw!$D29*matrix_intersection!F31*VLOOKUP(F$2,kindergarten_raw!$B$1:$D$13,3,FALSE)/IF(SUM(MMULT(matrix_intersection!$B31:$M31,kindergarten_raw!$D$2:$D$13)) = 0, 1, SUM(MMULT(matrix_intersection!$B31:$M31,kindergarten_raw!$D$2:$D$13)))</f>
        <v>40.951248513674194</v>
      </c>
      <c r="G30" s="10">
        <f ca="1">living_houses_raw!$D29*matrix_intersection!G31*VLOOKUP(G$2,kindergarten_raw!$B$1:$D$13,3,FALSE)/IF(SUM(MMULT(matrix_intersection!$B31:$M31,kindergarten_raw!$D$2:$D$13)) = 0, 1, SUM(MMULT(matrix_intersection!$B31:$M31,kindergarten_raw!$D$2:$D$13)))</f>
        <v>40.951248513674194</v>
      </c>
      <c r="H30" s="10">
        <f ca="1">living_houses_raw!$D29*matrix_intersection!H31*VLOOKUP(H$2,kindergarten_raw!$B$1:$D$13,3,FALSE)/IF(SUM(MMULT(matrix_intersection!$B31:$M31,kindergarten_raw!$D$2:$D$13)) = 0, 1, SUM(MMULT(matrix_intersection!$B31:$M31,kindergarten_raw!$D$2:$D$13)))</f>
        <v>20.768133174791913</v>
      </c>
      <c r="I30" s="10">
        <f ca="1">living_houses_raw!$D29*matrix_intersection!I31*VLOOKUP(I$2,kindergarten_raw!$B$1:$D$13,3,FALSE)/IF(SUM(MMULT(matrix_intersection!$B31:$M31,kindergarten_raw!$D$2:$D$13)) = 0, 1, SUM(MMULT(matrix_intersection!$B31:$M31,kindergarten_raw!$D$2:$D$13)))</f>
        <v>26.764565992865638</v>
      </c>
      <c r="J30" s="10">
        <f ca="1">living_houses_raw!$D29*matrix_intersection!J31*VLOOKUP(J$2,kindergarten_raw!$B$1:$D$13,3,FALSE)/IF(SUM(MMULT(matrix_intersection!$B31:$M31,kindergarten_raw!$D$2:$D$13)) = 0, 1, SUM(MMULT(matrix_intersection!$B31:$M31,kindergarten_raw!$D$2:$D$13)))</f>
        <v>35.101070154577883</v>
      </c>
      <c r="K30" s="10">
        <f ca="1">living_houses_raw!$D29*matrix_intersection!K31*VLOOKUP(K$2,kindergarten_raw!$B$1:$D$13,3,FALSE)/IF(SUM(MMULT(matrix_intersection!$B31:$M31,kindergarten_raw!$D$2:$D$13)) = 0, 1, SUM(MMULT(matrix_intersection!$B31:$M31,kindergarten_raw!$D$2:$D$13)))</f>
        <v>35.101070154577883</v>
      </c>
      <c r="L30" s="10">
        <f ca="1">living_houses_raw!$D29*matrix_intersection!L31*VLOOKUP(L$2,kindergarten_raw!$B$1:$D$13,3,FALSE)/IF(SUM(MMULT(matrix_intersection!$B31:$M31,kindergarten_raw!$D$2:$D$13)) = 0, 1, SUM(MMULT(matrix_intersection!$B31:$M31,kindergarten_raw!$D$2:$D$13)))</f>
        <v>35.539833531510105</v>
      </c>
      <c r="M30" s="10">
        <f ca="1">living_houses_raw!$D29*matrix_intersection!M31*VLOOKUP(M$2,kindergarten_raw!$B$1:$D$13,3,FALSE)/IF(SUM(MMULT(matrix_intersection!$B31:$M31,kindergarten_raw!$D$2:$D$13)) = 0, 1, SUM(MMULT(matrix_intersection!$B31:$M31,kindergarten_raw!$D$2:$D$13)))</f>
        <v>23.985731272294888</v>
      </c>
      <c r="P30" s="9"/>
    </row>
    <row r="31" spans="1:16" ht="16.5" x14ac:dyDescent="0.55000000000000004">
      <c r="A31" s="1">
        <f>living_houses_raw!B30</f>
        <v>28</v>
      </c>
      <c r="B31" s="10">
        <f ca="1">living_houses_raw!$D30*matrix_intersection!B32*VLOOKUP(B$2,kindergarten_raw!$B$1:$D$13,3,FALSE)/IF(SUM(MMULT(matrix_intersection!$B32:$M32,kindergarten_raw!$D$2:$D$13)) = 0, 1, SUM(MMULT(matrix_intersection!$B32:$M32,kindergarten_raw!$D$2:$D$13)))</f>
        <v>25.912009512485138</v>
      </c>
      <c r="C31" s="10">
        <f ca="1">living_houses_raw!$D30*matrix_intersection!C32*VLOOKUP(C$2,kindergarten_raw!$B$1:$D$13,3,FALSE)/IF(SUM(MMULT(matrix_intersection!$B32:$M32,kindergarten_raw!$D$2:$D$13)) = 0, 1, SUM(MMULT(matrix_intersection!$B32:$M32,kindergarten_raw!$D$2:$D$13)))</f>
        <v>42.646848989298455</v>
      </c>
      <c r="D31" s="10">
        <f ca="1">living_houses_raw!$D30*matrix_intersection!D32*VLOOKUP(D$2,kindergarten_raw!$B$1:$D$13,3,FALSE)/IF(SUM(MMULT(matrix_intersection!$B32:$M32,kindergarten_raw!$D$2:$D$13)) = 0, 1, SUM(MMULT(matrix_intersection!$B32:$M32,kindergarten_raw!$D$2:$D$13)))</f>
        <v>41.567181926278238</v>
      </c>
      <c r="E31" s="10">
        <f ca="1">living_houses_raw!$D30*matrix_intersection!E32*VLOOKUP(E$2,kindergarten_raw!$B$1:$D$13,3,FALSE)/IF(SUM(MMULT(matrix_intersection!$B32:$M32,kindergarten_raw!$D$2:$D$13)) = 0, 1, SUM(MMULT(matrix_intersection!$B32:$M32,kindergarten_raw!$D$2:$D$13)))</f>
        <v>25.012286959968293</v>
      </c>
      <c r="F31" s="10">
        <f ca="1">living_houses_raw!$D30*matrix_intersection!F32*VLOOKUP(F$2,kindergarten_raw!$B$1:$D$13,3,FALSE)/IF(SUM(MMULT(matrix_intersection!$B32:$M32,kindergarten_raw!$D$2:$D$13)) = 0, 1, SUM(MMULT(matrix_intersection!$B32:$M32,kindergarten_raw!$D$2:$D$13)))</f>
        <v>50.384462940943322</v>
      </c>
      <c r="G31" s="10">
        <f ca="1">living_houses_raw!$D30*matrix_intersection!G32*VLOOKUP(G$2,kindergarten_raw!$B$1:$D$13,3,FALSE)/IF(SUM(MMULT(matrix_intersection!$B32:$M32,kindergarten_raw!$D$2:$D$13)) = 0, 1, SUM(MMULT(matrix_intersection!$B32:$M32,kindergarten_raw!$D$2:$D$13)))</f>
        <v>50.384462940943322</v>
      </c>
      <c r="H31" s="10">
        <f ca="1">living_houses_raw!$D30*matrix_intersection!H32*VLOOKUP(H$2,kindergarten_raw!$B$1:$D$13,3,FALSE)/IF(SUM(MMULT(matrix_intersection!$B32:$M32,kindergarten_raw!$D$2:$D$13)) = 0, 1, SUM(MMULT(matrix_intersection!$B32:$M32,kindergarten_raw!$D$2:$D$13)))</f>
        <v>25.552120491478398</v>
      </c>
      <c r="I31" s="10">
        <f ca="1">living_houses_raw!$D30*matrix_intersection!I32*VLOOKUP(I$2,kindergarten_raw!$B$1:$D$13,3,FALSE)/IF(SUM(MMULT(matrix_intersection!$B32:$M32,kindergarten_raw!$D$2:$D$13)) = 0, 1, SUM(MMULT(matrix_intersection!$B32:$M32,kindergarten_raw!$D$2:$D$13)))</f>
        <v>32.929845422116529</v>
      </c>
      <c r="J31" s="10">
        <f ca="1">living_houses_raw!$D30*matrix_intersection!J32*VLOOKUP(J$2,kindergarten_raw!$B$1:$D$13,3,FALSE)/IF(SUM(MMULT(matrix_intersection!$B32:$M32,kindergarten_raw!$D$2:$D$13)) = 0, 1, SUM(MMULT(matrix_intersection!$B32:$M32,kindergarten_raw!$D$2:$D$13)))</f>
        <v>43.18668252080856</v>
      </c>
      <c r="K31" s="10">
        <f ca="1">living_houses_raw!$D30*matrix_intersection!K32*VLOOKUP(K$2,kindergarten_raw!$B$1:$D$13,3,FALSE)/IF(SUM(MMULT(matrix_intersection!$B32:$M32,kindergarten_raw!$D$2:$D$13)) = 0, 1, SUM(MMULT(matrix_intersection!$B32:$M32,kindergarten_raw!$D$2:$D$13)))</f>
        <v>43.18668252080856</v>
      </c>
      <c r="L31" s="10">
        <f ca="1">living_houses_raw!$D30*matrix_intersection!L32*VLOOKUP(L$2,kindergarten_raw!$B$1:$D$13,3,FALSE)/IF(SUM(MMULT(matrix_intersection!$B32:$M32,kindergarten_raw!$D$2:$D$13)) = 0, 1, SUM(MMULT(matrix_intersection!$B32:$M32,kindergarten_raw!$D$2:$D$13)))</f>
        <v>43.726516052318665</v>
      </c>
      <c r="M31" s="10">
        <f ca="1">living_houses_raw!$D30*matrix_intersection!M32*VLOOKUP(M$2,kindergarten_raw!$B$1:$D$13,3,FALSE)/IF(SUM(MMULT(matrix_intersection!$B32:$M32,kindergarten_raw!$D$2:$D$13)) = 0, 1, SUM(MMULT(matrix_intersection!$B32:$M32,kindergarten_raw!$D$2:$D$13)))</f>
        <v>29.510899722552516</v>
      </c>
      <c r="P31" s="9"/>
    </row>
    <row r="32" spans="1:16" ht="16.5" x14ac:dyDescent="0.55000000000000004">
      <c r="A32" s="1">
        <f>living_houses_raw!B31</f>
        <v>29</v>
      </c>
      <c r="B32" s="10">
        <f ca="1">living_houses_raw!$D31*matrix_intersection!B33*VLOOKUP(B$2,kindergarten_raw!$B$1:$D$13,3,FALSE)/IF(SUM(MMULT(matrix_intersection!$B33:$M33,kindergarten_raw!$D$2:$D$13)) = 0, 1, SUM(MMULT(matrix_intersection!$B33:$M33,kindergarten_raw!$D$2:$D$13)))</f>
        <v>21.288941736028537</v>
      </c>
      <c r="C32" s="10">
        <f ca="1">living_houses_raw!$D31*matrix_intersection!C33*VLOOKUP(C$2,kindergarten_raw!$B$1:$D$13,3,FALSE)/IF(SUM(MMULT(matrix_intersection!$B33:$M33,kindergarten_raw!$D$2:$D$13)) = 0, 1, SUM(MMULT(matrix_intersection!$B33:$M33,kindergarten_raw!$D$2:$D$13)))</f>
        <v>35.038049940546969</v>
      </c>
      <c r="D32" s="10">
        <f ca="1">living_houses_raw!$D31*matrix_intersection!D33*VLOOKUP(D$2,kindergarten_raw!$B$1:$D$13,3,FALSE)/IF(SUM(MMULT(matrix_intersection!$B33:$M33,kindergarten_raw!$D$2:$D$13)) = 0, 1, SUM(MMULT(matrix_intersection!$B33:$M33,kindergarten_raw!$D$2:$D$13)))</f>
        <v>34.151010701545779</v>
      </c>
      <c r="E32" s="10">
        <f ca="1">living_houses_raw!$D31*matrix_intersection!E33*VLOOKUP(E$2,kindergarten_raw!$B$1:$D$13,3,FALSE)/IF(SUM(MMULT(matrix_intersection!$B33:$M33,kindergarten_raw!$D$2:$D$13)) = 0, 1, SUM(MMULT(matrix_intersection!$B33:$M33,kindergarten_raw!$D$2:$D$13)))</f>
        <v>20.549742370194213</v>
      </c>
      <c r="F32" s="10">
        <f ca="1">living_houses_raw!$D31*matrix_intersection!F33*VLOOKUP(F$2,kindergarten_raw!$B$1:$D$13,3,FALSE)/IF(SUM(MMULT(matrix_intersection!$B33:$M33,kindergarten_raw!$D$2:$D$13)) = 0, 1, SUM(MMULT(matrix_intersection!$B33:$M33,kindergarten_raw!$D$2:$D$13)))</f>
        <v>41.395164486722159</v>
      </c>
      <c r="G32" s="10">
        <f ca="1">living_houses_raw!$D31*matrix_intersection!G33*VLOOKUP(G$2,kindergarten_raw!$B$1:$D$13,3,FALSE)/IF(SUM(MMULT(matrix_intersection!$B33:$M33,kindergarten_raw!$D$2:$D$13)) = 0, 1, SUM(MMULT(matrix_intersection!$B33:$M33,kindergarten_raw!$D$2:$D$13)))</f>
        <v>41.395164486722159</v>
      </c>
      <c r="H32" s="10">
        <f ca="1">living_houses_raw!$D31*matrix_intersection!H33*VLOOKUP(H$2,kindergarten_raw!$B$1:$D$13,3,FALSE)/IF(SUM(MMULT(matrix_intersection!$B33:$M33,kindergarten_raw!$D$2:$D$13)) = 0, 1, SUM(MMULT(matrix_intersection!$B33:$M33,kindergarten_raw!$D$2:$D$13)))</f>
        <v>20.993261989694808</v>
      </c>
      <c r="I32" s="10">
        <f ca="1">living_houses_raw!$D31*matrix_intersection!I33*VLOOKUP(I$2,kindergarten_raw!$B$1:$D$13,3,FALSE)/IF(SUM(MMULT(matrix_intersection!$B33:$M33,kindergarten_raw!$D$2:$D$13)) = 0, 1, SUM(MMULT(matrix_intersection!$B33:$M33,kindergarten_raw!$D$2:$D$13)))</f>
        <v>27.054696789536266</v>
      </c>
      <c r="J32" s="10">
        <f ca="1">living_houses_raw!$D31*matrix_intersection!J33*VLOOKUP(J$2,kindergarten_raw!$B$1:$D$13,3,FALSE)/IF(SUM(MMULT(matrix_intersection!$B33:$M33,kindergarten_raw!$D$2:$D$13)) = 0, 1, SUM(MMULT(matrix_intersection!$B33:$M33,kindergarten_raw!$D$2:$D$13)))</f>
        <v>35.481569560047561</v>
      </c>
      <c r="K32" s="10">
        <f ca="1">living_houses_raw!$D31*matrix_intersection!K33*VLOOKUP(K$2,kindergarten_raw!$B$1:$D$13,3,FALSE)/IF(SUM(MMULT(matrix_intersection!$B33:$M33,kindergarten_raw!$D$2:$D$13)) = 0, 1, SUM(MMULT(matrix_intersection!$B33:$M33,kindergarten_raw!$D$2:$D$13)))</f>
        <v>35.481569560047561</v>
      </c>
      <c r="L32" s="10">
        <f ca="1">living_houses_raw!$D31*matrix_intersection!L33*VLOOKUP(L$2,kindergarten_raw!$B$1:$D$13,3,FALSE)/IF(SUM(MMULT(matrix_intersection!$B33:$M33,kindergarten_raw!$D$2:$D$13)) = 0, 1, SUM(MMULT(matrix_intersection!$B33:$M33,kindergarten_raw!$D$2:$D$13)))</f>
        <v>35.925089179548159</v>
      </c>
      <c r="M32" s="10">
        <f ca="1">living_houses_raw!$D31*matrix_intersection!M33*VLOOKUP(M$2,kindergarten_raw!$B$1:$D$13,3,FALSE)/IF(SUM(MMULT(matrix_intersection!$B33:$M33,kindergarten_raw!$D$2:$D$13)) = 0, 1, SUM(MMULT(matrix_intersection!$B33:$M33,kindergarten_raw!$D$2:$D$13)))</f>
        <v>24.245739199365833</v>
      </c>
      <c r="P32" s="9"/>
    </row>
    <row r="33" spans="1:16" ht="16.5" x14ac:dyDescent="0.55000000000000004">
      <c r="A33" s="1">
        <f>living_houses_raw!B32</f>
        <v>30</v>
      </c>
      <c r="B33" s="10">
        <f ca="1">living_houses_raw!$D32*matrix_intersection!B34*VLOOKUP(B$2,kindergarten_raw!$B$1:$D$13,3,FALSE)/IF(SUM(MMULT(matrix_intersection!$B34:$M34,kindergarten_raw!$D$2:$D$13)) = 0, 1, SUM(MMULT(matrix_intersection!$B34:$M34,kindergarten_raw!$D$2:$D$13)))</f>
        <v>26.140309155766943</v>
      </c>
      <c r="C33" s="10">
        <f ca="1">living_houses_raw!$D32*matrix_intersection!C34*VLOOKUP(C$2,kindergarten_raw!$B$1:$D$13,3,FALSE)/IF(SUM(MMULT(matrix_intersection!$B34:$M34,kindergarten_raw!$D$2:$D$13)) = 0, 1, SUM(MMULT(matrix_intersection!$B34:$M34,kindergarten_raw!$D$2:$D$13)))</f>
        <v>43.022592152199763</v>
      </c>
      <c r="D33" s="10">
        <f ca="1">living_houses_raw!$D32*matrix_intersection!D34*VLOOKUP(D$2,kindergarten_raw!$B$1:$D$13,3,FALSE)/IF(SUM(MMULT(matrix_intersection!$B34:$M34,kindergarten_raw!$D$2:$D$13)) = 0, 1, SUM(MMULT(matrix_intersection!$B34:$M34,kindergarten_raw!$D$2:$D$13)))</f>
        <v>41.933412604042807</v>
      </c>
      <c r="E33" s="10">
        <f ca="1">living_houses_raw!$D32*matrix_intersection!E34*VLOOKUP(E$2,kindergarten_raw!$B$1:$D$13,3,FALSE)/IF(SUM(MMULT(matrix_intersection!$B34:$M34,kindergarten_raw!$D$2:$D$13)) = 0, 1, SUM(MMULT(matrix_intersection!$B34:$M34,kindergarten_raw!$D$2:$D$13)))</f>
        <v>25.232659532302815</v>
      </c>
      <c r="F33" s="10">
        <f ca="1">living_houses_raw!$D32*matrix_intersection!F34*VLOOKUP(F$2,kindergarten_raw!$B$1:$D$13,3,FALSE)/IF(SUM(MMULT(matrix_intersection!$B34:$M34,kindergarten_raw!$D$2:$D$13)) = 0, 1, SUM(MMULT(matrix_intersection!$B34:$M34,kindergarten_raw!$D$2:$D$13)))</f>
        <v>50.82837891399128</v>
      </c>
      <c r="G33" s="10">
        <f ca="1">living_houses_raw!$D32*matrix_intersection!G34*VLOOKUP(G$2,kindergarten_raw!$B$1:$D$13,3,FALSE)/IF(SUM(MMULT(matrix_intersection!$B34:$M34,kindergarten_raw!$D$2:$D$13)) = 0, 1, SUM(MMULT(matrix_intersection!$B34:$M34,kindergarten_raw!$D$2:$D$13)))</f>
        <v>50.82837891399128</v>
      </c>
      <c r="H33" s="10">
        <f ca="1">living_houses_raw!$D32*matrix_intersection!H34*VLOOKUP(H$2,kindergarten_raw!$B$1:$D$13,3,FALSE)/IF(SUM(MMULT(matrix_intersection!$B34:$M34,kindergarten_raw!$D$2:$D$13)) = 0, 1, SUM(MMULT(matrix_intersection!$B34:$M34,kindergarten_raw!$D$2:$D$13)))</f>
        <v>25.777249306381293</v>
      </c>
      <c r="I33" s="10">
        <f ca="1">living_houses_raw!$D32*matrix_intersection!I34*VLOOKUP(I$2,kindergarten_raw!$B$1:$D$13,3,FALSE)/IF(SUM(MMULT(matrix_intersection!$B34:$M34,kindergarten_raw!$D$2:$D$13)) = 0, 1, SUM(MMULT(matrix_intersection!$B34:$M34,kindergarten_raw!$D$2:$D$13)))</f>
        <v>33.21997621878716</v>
      </c>
      <c r="J33" s="10">
        <f ca="1">living_houses_raw!$D32*matrix_intersection!J34*VLOOKUP(J$2,kindergarten_raw!$B$1:$D$13,3,FALSE)/IF(SUM(MMULT(matrix_intersection!$B34:$M34,kindergarten_raw!$D$2:$D$13)) = 0, 1, SUM(MMULT(matrix_intersection!$B34:$M34,kindergarten_raw!$D$2:$D$13)))</f>
        <v>43.567181926278238</v>
      </c>
      <c r="K33" s="10">
        <f ca="1">living_houses_raw!$D32*matrix_intersection!K34*VLOOKUP(K$2,kindergarten_raw!$B$1:$D$13,3,FALSE)/IF(SUM(MMULT(matrix_intersection!$B34:$M34,kindergarten_raw!$D$2:$D$13)) = 0, 1, SUM(MMULT(matrix_intersection!$B34:$M34,kindergarten_raw!$D$2:$D$13)))</f>
        <v>43.567181926278238</v>
      </c>
      <c r="L33" s="10">
        <f ca="1">living_houses_raw!$D32*matrix_intersection!L34*VLOOKUP(L$2,kindergarten_raw!$B$1:$D$13,3,FALSE)/IF(SUM(MMULT(matrix_intersection!$B34:$M34,kindergarten_raw!$D$2:$D$13)) = 0, 1, SUM(MMULT(matrix_intersection!$B34:$M34,kindergarten_raw!$D$2:$D$13)))</f>
        <v>44.111771700356719</v>
      </c>
      <c r="M33" s="10">
        <f ca="1">living_houses_raw!$D32*matrix_intersection!M34*VLOOKUP(M$2,kindergarten_raw!$B$1:$D$13,3,FALSE)/IF(SUM(MMULT(matrix_intersection!$B34:$M34,kindergarten_raw!$D$2:$D$13)) = 0, 1, SUM(MMULT(matrix_intersection!$B34:$M34,kindergarten_raw!$D$2:$D$13)))</f>
        <v>29.770907649623464</v>
      </c>
      <c r="P33" s="9"/>
    </row>
    <row r="34" spans="1:16" ht="16.5" x14ac:dyDescent="0.55000000000000004">
      <c r="A34" s="1">
        <f>living_houses_raw!B33</f>
        <v>31</v>
      </c>
      <c r="B34" s="10">
        <f ca="1">living_houses_raw!$D33*matrix_intersection!B35*VLOOKUP(B$2,kindergarten_raw!$B$1:$D$13,3,FALSE)/IF(SUM(MMULT(matrix_intersection!$B35:$M35,kindergarten_raw!$D$2:$D$13)) = 0, 1, SUM(MMULT(matrix_intersection!$B35:$M35,kindergarten_raw!$D$2:$D$13)))</f>
        <v>21.174791914387633</v>
      </c>
      <c r="C34" s="10">
        <f ca="1">living_houses_raw!$D33*matrix_intersection!C35*VLOOKUP(C$2,kindergarten_raw!$B$1:$D$13,3,FALSE)/IF(SUM(MMULT(matrix_intersection!$B35:$M35,kindergarten_raw!$D$2:$D$13)) = 0, 1, SUM(MMULT(matrix_intersection!$B35:$M35,kindergarten_raw!$D$2:$D$13)))</f>
        <v>34.850178359096311</v>
      </c>
      <c r="D34" s="10">
        <f ca="1">living_houses_raw!$D33*matrix_intersection!D35*VLOOKUP(D$2,kindergarten_raw!$B$1:$D$13,3,FALSE)/IF(SUM(MMULT(matrix_intersection!$B35:$M35,kindergarten_raw!$D$2:$D$13)) = 0, 1, SUM(MMULT(matrix_intersection!$B35:$M35,kindergarten_raw!$D$2:$D$13)))</f>
        <v>33.967895362663498</v>
      </c>
      <c r="E34" s="10">
        <f ca="1">living_houses_raw!$D33*matrix_intersection!E35*VLOOKUP(E$2,kindergarten_raw!$B$1:$D$13,3,FALSE)/IF(SUM(MMULT(matrix_intersection!$B35:$M35,kindergarten_raw!$D$2:$D$13)) = 0, 1, SUM(MMULT(matrix_intersection!$B35:$M35,kindergarten_raw!$D$2:$D$13)))</f>
        <v>20.43955608402695</v>
      </c>
      <c r="F34" s="10">
        <f ca="1">living_houses_raw!$D33*matrix_intersection!F35*VLOOKUP(F$2,kindergarten_raw!$B$1:$D$13,3,FALSE)/IF(SUM(MMULT(matrix_intersection!$B35:$M35,kindergarten_raw!$D$2:$D$13)) = 0, 1, SUM(MMULT(matrix_intersection!$B35:$M35,kindergarten_raw!$D$2:$D$13)))</f>
        <v>41.173206500198177</v>
      </c>
      <c r="G34" s="10">
        <f ca="1">living_houses_raw!$D33*matrix_intersection!G35*VLOOKUP(G$2,kindergarten_raw!$B$1:$D$13,3,FALSE)/IF(SUM(MMULT(matrix_intersection!$B35:$M35,kindergarten_raw!$D$2:$D$13)) = 0, 1, SUM(MMULT(matrix_intersection!$B35:$M35,kindergarten_raw!$D$2:$D$13)))</f>
        <v>41.173206500198177</v>
      </c>
      <c r="H34" s="10">
        <f ca="1">living_houses_raw!$D33*matrix_intersection!H35*VLOOKUP(H$2,kindergarten_raw!$B$1:$D$13,3,FALSE)/IF(SUM(MMULT(matrix_intersection!$B35:$M35,kindergarten_raw!$D$2:$D$13)) = 0, 1, SUM(MMULT(matrix_intersection!$B35:$M35,kindergarten_raw!$D$2:$D$13)))</f>
        <v>20.880697582243361</v>
      </c>
      <c r="I34" s="10">
        <f ca="1">living_houses_raw!$D33*matrix_intersection!I35*VLOOKUP(I$2,kindergarten_raw!$B$1:$D$13,3,FALSE)/IF(SUM(MMULT(matrix_intersection!$B35:$M35,kindergarten_raw!$D$2:$D$13)) = 0, 1, SUM(MMULT(matrix_intersection!$B35:$M35,kindergarten_raw!$D$2:$D$13)))</f>
        <v>26.90963139120095</v>
      </c>
      <c r="J34" s="10">
        <f ca="1">living_houses_raw!$D33*matrix_intersection!J35*VLOOKUP(J$2,kindergarten_raw!$B$1:$D$13,3,FALSE)/IF(SUM(MMULT(matrix_intersection!$B35:$M35,kindergarten_raw!$D$2:$D$13)) = 0, 1, SUM(MMULT(matrix_intersection!$B35:$M35,kindergarten_raw!$D$2:$D$13)))</f>
        <v>35.291319857312722</v>
      </c>
      <c r="K34" s="10">
        <f ca="1">living_houses_raw!$D33*matrix_intersection!K35*VLOOKUP(K$2,kindergarten_raw!$B$1:$D$13,3,FALSE)/IF(SUM(MMULT(matrix_intersection!$B35:$M35,kindergarten_raw!$D$2:$D$13)) = 0, 1, SUM(MMULT(matrix_intersection!$B35:$M35,kindergarten_raw!$D$2:$D$13)))</f>
        <v>35.291319857312722</v>
      </c>
      <c r="L34" s="10">
        <f ca="1">living_houses_raw!$D33*matrix_intersection!L35*VLOOKUP(L$2,kindergarten_raw!$B$1:$D$13,3,FALSE)/IF(SUM(MMULT(matrix_intersection!$B35:$M35,kindergarten_raw!$D$2:$D$13)) = 0, 1, SUM(MMULT(matrix_intersection!$B35:$M35,kindergarten_raw!$D$2:$D$13)))</f>
        <v>35.732461355529132</v>
      </c>
      <c r="M34" s="10">
        <f ca="1">living_houses_raw!$D33*matrix_intersection!M35*VLOOKUP(M$2,kindergarten_raw!$B$1:$D$13,3,FALSE)/IF(SUM(MMULT(matrix_intersection!$B35:$M35,kindergarten_raw!$D$2:$D$13)) = 0, 1, SUM(MMULT(matrix_intersection!$B35:$M35,kindergarten_raw!$D$2:$D$13)))</f>
        <v>24.11573523583036</v>
      </c>
      <c r="P34" s="9"/>
    </row>
    <row r="35" spans="1:16" ht="16.5" x14ac:dyDescent="0.55000000000000004">
      <c r="A35" s="1">
        <f>living_houses_raw!B34</f>
        <v>32</v>
      </c>
      <c r="B35" s="10">
        <f ca="1">living_houses_raw!$D34*matrix_intersection!B36*VLOOKUP(B$2,kindergarten_raw!$B$1:$D$13,3,FALSE)/IF(SUM(MMULT(matrix_intersection!$B36:$M36,kindergarten_raw!$D$2:$D$13)) = 0, 1, SUM(MMULT(matrix_intersection!$B36:$M36,kindergarten_raw!$D$2:$D$13)))</f>
        <v>25.969084423305588</v>
      </c>
      <c r="C35" s="10">
        <f ca="1">living_houses_raw!$D34*matrix_intersection!C36*VLOOKUP(C$2,kindergarten_raw!$B$1:$D$13,3,FALSE)/IF(SUM(MMULT(matrix_intersection!$B36:$M36,kindergarten_raw!$D$2:$D$13)) = 0, 1, SUM(MMULT(matrix_intersection!$B36:$M36,kindergarten_raw!$D$2:$D$13)))</f>
        <v>42.74078478002378</v>
      </c>
      <c r="D35" s="10">
        <f ca="1">living_houses_raw!$D34*matrix_intersection!D36*VLOOKUP(D$2,kindergarten_raw!$B$1:$D$13,3,FALSE)/IF(SUM(MMULT(matrix_intersection!$B36:$M36,kindergarten_raw!$D$2:$D$13)) = 0, 1, SUM(MMULT(matrix_intersection!$B36:$M36,kindergarten_raw!$D$2:$D$13)))</f>
        <v>41.658739595719382</v>
      </c>
      <c r="E35" s="10">
        <f ca="1">living_houses_raw!$D34*matrix_intersection!E36*VLOOKUP(E$2,kindergarten_raw!$B$1:$D$13,3,FALSE)/IF(SUM(MMULT(matrix_intersection!$B36:$M36,kindergarten_raw!$D$2:$D$13)) = 0, 1, SUM(MMULT(matrix_intersection!$B36:$M36,kindergarten_raw!$D$2:$D$13)))</f>
        <v>25.067380103051921</v>
      </c>
      <c r="F35" s="10">
        <f ca="1">living_houses_raw!$D34*matrix_intersection!F36*VLOOKUP(F$2,kindergarten_raw!$B$1:$D$13,3,FALSE)/IF(SUM(MMULT(matrix_intersection!$B36:$M36,kindergarten_raw!$D$2:$D$13)) = 0, 1, SUM(MMULT(matrix_intersection!$B36:$M36,kindergarten_raw!$D$2:$D$13)))</f>
        <v>50.49544193420531</v>
      </c>
      <c r="G35" s="10">
        <f ca="1">living_houses_raw!$D34*matrix_intersection!G36*VLOOKUP(G$2,kindergarten_raw!$B$1:$D$13,3,FALSE)/IF(SUM(MMULT(matrix_intersection!$B36:$M36,kindergarten_raw!$D$2:$D$13)) = 0, 1, SUM(MMULT(matrix_intersection!$B36:$M36,kindergarten_raw!$D$2:$D$13)))</f>
        <v>50.49544193420531</v>
      </c>
      <c r="H35" s="10">
        <f ca="1">living_houses_raw!$D34*matrix_intersection!H36*VLOOKUP(H$2,kindergarten_raw!$B$1:$D$13,3,FALSE)/IF(SUM(MMULT(matrix_intersection!$B36:$M36,kindergarten_raw!$D$2:$D$13)) = 0, 1, SUM(MMULT(matrix_intersection!$B36:$M36,kindergarten_raw!$D$2:$D$13)))</f>
        <v>25.608402695204123</v>
      </c>
      <c r="I35" s="10">
        <f ca="1">living_houses_raw!$D34*matrix_intersection!I36*VLOOKUP(I$2,kindergarten_raw!$B$1:$D$13,3,FALSE)/IF(SUM(MMULT(matrix_intersection!$B36:$M36,kindergarten_raw!$D$2:$D$13)) = 0, 1, SUM(MMULT(matrix_intersection!$B36:$M36,kindergarten_raw!$D$2:$D$13)))</f>
        <v>33.002378121284188</v>
      </c>
      <c r="J35" s="10">
        <f ca="1">living_houses_raw!$D34*matrix_intersection!J36*VLOOKUP(J$2,kindergarten_raw!$B$1:$D$13,3,FALSE)/IF(SUM(MMULT(matrix_intersection!$B36:$M36,kindergarten_raw!$D$2:$D$13)) = 0, 1, SUM(MMULT(matrix_intersection!$B36:$M36,kindergarten_raw!$D$2:$D$13)))</f>
        <v>43.281807372175983</v>
      </c>
      <c r="K35" s="10">
        <f ca="1">living_houses_raw!$D34*matrix_intersection!K36*VLOOKUP(K$2,kindergarten_raw!$B$1:$D$13,3,FALSE)/IF(SUM(MMULT(matrix_intersection!$B36:$M36,kindergarten_raw!$D$2:$D$13)) = 0, 1, SUM(MMULT(matrix_intersection!$B36:$M36,kindergarten_raw!$D$2:$D$13)))</f>
        <v>43.281807372175983</v>
      </c>
      <c r="L35" s="10">
        <f ca="1">living_houses_raw!$D34*matrix_intersection!L36*VLOOKUP(L$2,kindergarten_raw!$B$1:$D$13,3,FALSE)/IF(SUM(MMULT(matrix_intersection!$B36:$M36,kindergarten_raw!$D$2:$D$13)) = 0, 1, SUM(MMULT(matrix_intersection!$B36:$M36,kindergarten_raw!$D$2:$D$13)))</f>
        <v>43.822829964328179</v>
      </c>
      <c r="M35" s="10">
        <f ca="1">living_houses_raw!$D34*matrix_intersection!M36*VLOOKUP(M$2,kindergarten_raw!$B$1:$D$13,3,FALSE)/IF(SUM(MMULT(matrix_intersection!$B36:$M36,kindergarten_raw!$D$2:$D$13)) = 0, 1, SUM(MMULT(matrix_intersection!$B36:$M36,kindergarten_raw!$D$2:$D$13)))</f>
        <v>29.575901704320252</v>
      </c>
      <c r="P35" s="9"/>
    </row>
    <row r="36" spans="1:16" ht="16.5" x14ac:dyDescent="0.55000000000000004">
      <c r="A36" s="1">
        <f>living_houses_raw!B35</f>
        <v>33</v>
      </c>
      <c r="B36" s="10">
        <f ca="1">living_houses_raw!$D35*matrix_intersection!B37*VLOOKUP(B$2,kindergarten_raw!$B$1:$D$13,3,FALSE)/IF(SUM(MMULT(matrix_intersection!$B37:$M37,kindergarten_raw!$D$2:$D$13)) = 0, 1, SUM(MMULT(matrix_intersection!$B37:$M37,kindergarten_raw!$D$2:$D$13)))</f>
        <v>21.346016646848991</v>
      </c>
      <c r="C36" s="10">
        <f ca="1">living_houses_raw!$D35*matrix_intersection!C37*VLOOKUP(C$2,kindergarten_raw!$B$1:$D$13,3,FALSE)/IF(SUM(MMULT(matrix_intersection!$B37:$M37,kindergarten_raw!$D$2:$D$13)) = 0, 1, SUM(MMULT(matrix_intersection!$B37:$M37,kindergarten_raw!$D$2:$D$13)))</f>
        <v>35.131985731272295</v>
      </c>
      <c r="D36" s="10">
        <f ca="1">living_houses_raw!$D35*matrix_intersection!D37*VLOOKUP(D$2,kindergarten_raw!$B$1:$D$13,3,FALSE)/IF(SUM(MMULT(matrix_intersection!$B37:$M37,kindergarten_raw!$D$2:$D$13)) = 0, 1, SUM(MMULT(matrix_intersection!$B37:$M37,kindergarten_raw!$D$2:$D$13)))</f>
        <v>34.242568370986923</v>
      </c>
      <c r="E36" s="10">
        <f ca="1">living_houses_raw!$D35*matrix_intersection!E37*VLOOKUP(E$2,kindergarten_raw!$B$1:$D$13,3,FALSE)/IF(SUM(MMULT(matrix_intersection!$B37:$M37,kindergarten_raw!$D$2:$D$13)) = 0, 1, SUM(MMULT(matrix_intersection!$B37:$M37,kindergarten_raw!$D$2:$D$13)))</f>
        <v>20.604835513277845</v>
      </c>
      <c r="F36" s="10">
        <f ca="1">living_houses_raw!$D35*matrix_intersection!F37*VLOOKUP(F$2,kindergarten_raw!$B$1:$D$13,3,FALSE)/IF(SUM(MMULT(matrix_intersection!$B37:$M37,kindergarten_raw!$D$2:$D$13)) = 0, 1, SUM(MMULT(matrix_intersection!$B37:$M37,kindergarten_raw!$D$2:$D$13)))</f>
        <v>41.506143479984146</v>
      </c>
      <c r="G36" s="10">
        <f ca="1">living_houses_raw!$D35*matrix_intersection!G37*VLOOKUP(G$2,kindergarten_raw!$B$1:$D$13,3,FALSE)/IF(SUM(MMULT(matrix_intersection!$B37:$M37,kindergarten_raw!$D$2:$D$13)) = 0, 1, SUM(MMULT(matrix_intersection!$B37:$M37,kindergarten_raw!$D$2:$D$13)))</f>
        <v>41.506143479984146</v>
      </c>
      <c r="H36" s="10">
        <f ca="1">living_houses_raw!$D35*matrix_intersection!H37*VLOOKUP(H$2,kindergarten_raw!$B$1:$D$13,3,FALSE)/IF(SUM(MMULT(matrix_intersection!$B37:$M37,kindergarten_raw!$D$2:$D$13)) = 0, 1, SUM(MMULT(matrix_intersection!$B37:$M37,kindergarten_raw!$D$2:$D$13)))</f>
        <v>21.04954419342053</v>
      </c>
      <c r="I36" s="10">
        <f ca="1">living_houses_raw!$D35*matrix_intersection!I37*VLOOKUP(I$2,kindergarten_raw!$B$1:$D$13,3,FALSE)/IF(SUM(MMULT(matrix_intersection!$B37:$M37,kindergarten_raw!$D$2:$D$13)) = 0, 1, SUM(MMULT(matrix_intersection!$B37:$M37,kindergarten_raw!$D$2:$D$13)))</f>
        <v>27.127229488703925</v>
      </c>
      <c r="J36" s="10">
        <f ca="1">living_houses_raw!$D35*matrix_intersection!J37*VLOOKUP(J$2,kindergarten_raw!$B$1:$D$13,3,FALSE)/IF(SUM(MMULT(matrix_intersection!$B37:$M37,kindergarten_raw!$D$2:$D$13)) = 0, 1, SUM(MMULT(matrix_intersection!$B37:$M37,kindergarten_raw!$D$2:$D$13)))</f>
        <v>35.576694411414984</v>
      </c>
      <c r="K36" s="10">
        <f ca="1">living_houses_raw!$D35*matrix_intersection!K37*VLOOKUP(K$2,kindergarten_raw!$B$1:$D$13,3,FALSE)/IF(SUM(MMULT(matrix_intersection!$B37:$M37,kindergarten_raw!$D$2:$D$13)) = 0, 1, SUM(MMULT(matrix_intersection!$B37:$M37,kindergarten_raw!$D$2:$D$13)))</f>
        <v>35.576694411414984</v>
      </c>
      <c r="L36" s="10">
        <f ca="1">living_houses_raw!$D35*matrix_intersection!L37*VLOOKUP(L$2,kindergarten_raw!$B$1:$D$13,3,FALSE)/IF(SUM(MMULT(matrix_intersection!$B37:$M37,kindergarten_raw!$D$2:$D$13)) = 0, 1, SUM(MMULT(matrix_intersection!$B37:$M37,kindergarten_raw!$D$2:$D$13)))</f>
        <v>36.021403091557673</v>
      </c>
      <c r="M36" s="10">
        <f ca="1">living_houses_raw!$D35*matrix_intersection!M37*VLOOKUP(M$2,kindergarten_raw!$B$1:$D$13,3,FALSE)/IF(SUM(MMULT(matrix_intersection!$B37:$M37,kindergarten_raw!$D$2:$D$13)) = 0, 1, SUM(MMULT(matrix_intersection!$B37:$M37,kindergarten_raw!$D$2:$D$13)))</f>
        <v>24.310741181133572</v>
      </c>
      <c r="P36" s="9"/>
    </row>
    <row r="37" spans="1:16" ht="16.5" x14ac:dyDescent="0.55000000000000004">
      <c r="A37" s="1">
        <f>living_houses_raw!B36</f>
        <v>34</v>
      </c>
      <c r="B37" s="10">
        <f ca="1">living_houses_raw!$D36*matrix_intersection!B38*VLOOKUP(B$2,kindergarten_raw!$B$1:$D$13,3,FALSE)/IF(SUM(MMULT(matrix_intersection!$B38:$M38,kindergarten_raw!$D$2:$D$13)) = 0, 1, SUM(MMULT(matrix_intersection!$B38:$M38,kindergarten_raw!$D$2:$D$13)))</f>
        <v>18.035671819262781</v>
      </c>
      <c r="C37" s="10">
        <f ca="1">living_houses_raw!$D36*matrix_intersection!C38*VLOOKUP(C$2,kindergarten_raw!$B$1:$D$13,3,FALSE)/IF(SUM(MMULT(matrix_intersection!$B38:$M38,kindergarten_raw!$D$2:$D$13)) = 0, 1, SUM(MMULT(matrix_intersection!$B38:$M38,kindergarten_raw!$D$2:$D$13)))</f>
        <v>29.68370986920333</v>
      </c>
      <c r="D37" s="10">
        <f ca="1">living_houses_raw!$D36*matrix_intersection!D38*VLOOKUP(D$2,kindergarten_raw!$B$1:$D$13,3,FALSE)/IF(SUM(MMULT(matrix_intersection!$B38:$M38,kindergarten_raw!$D$2:$D$13)) = 0, 1, SUM(MMULT(matrix_intersection!$B38:$M38,kindergarten_raw!$D$2:$D$13)))</f>
        <v>28.932223543400713</v>
      </c>
      <c r="E37" s="10">
        <f ca="1">living_houses_raw!$D36*matrix_intersection!E38*VLOOKUP(E$2,kindergarten_raw!$B$1:$D$13,3,FALSE)/IF(SUM(MMULT(matrix_intersection!$B38:$M38,kindergarten_raw!$D$2:$D$13)) = 0, 1, SUM(MMULT(matrix_intersection!$B38:$M38,kindergarten_raw!$D$2:$D$13)))</f>
        <v>17.409433214427271</v>
      </c>
      <c r="F37" s="10">
        <f ca="1">living_houses_raw!$D36*matrix_intersection!F38*VLOOKUP(F$2,kindergarten_raw!$B$1:$D$13,3,FALSE)/IF(SUM(MMULT(matrix_intersection!$B38:$M38,kindergarten_raw!$D$2:$D$13)) = 0, 1, SUM(MMULT(matrix_intersection!$B38:$M38,kindergarten_raw!$D$2:$D$13)))</f>
        <v>35.069361870788747</v>
      </c>
      <c r="G37" s="10">
        <f ca="1">living_houses_raw!$D36*matrix_intersection!G38*VLOOKUP(G$2,kindergarten_raw!$B$1:$D$13,3,FALSE)/IF(SUM(MMULT(matrix_intersection!$B38:$M38,kindergarten_raw!$D$2:$D$13)) = 0, 1, SUM(MMULT(matrix_intersection!$B38:$M38,kindergarten_raw!$D$2:$D$13)))</f>
        <v>35.069361870788747</v>
      </c>
      <c r="H37" s="10">
        <f ca="1">living_houses_raw!$D36*matrix_intersection!H38*VLOOKUP(H$2,kindergarten_raw!$B$1:$D$13,3,FALSE)/IF(SUM(MMULT(matrix_intersection!$B38:$M38,kindergarten_raw!$D$2:$D$13)) = 0, 1, SUM(MMULT(matrix_intersection!$B38:$M38,kindergarten_raw!$D$2:$D$13)))</f>
        <v>17.785176377328575</v>
      </c>
      <c r="I37" s="10">
        <f ca="1">living_houses_raw!$D36*matrix_intersection!I38*VLOOKUP(I$2,kindergarten_raw!$B$1:$D$13,3,FALSE)/IF(SUM(MMULT(matrix_intersection!$B38:$M38,kindergarten_raw!$D$2:$D$13)) = 0, 1, SUM(MMULT(matrix_intersection!$B38:$M38,kindergarten_raw!$D$2:$D$13)))</f>
        <v>22.920332936979786</v>
      </c>
      <c r="J37" s="10">
        <f ca="1">living_houses_raw!$D36*matrix_intersection!J38*VLOOKUP(J$2,kindergarten_raw!$B$1:$D$13,3,FALSE)/IF(SUM(MMULT(matrix_intersection!$B38:$M38,kindergarten_raw!$D$2:$D$13)) = 0, 1, SUM(MMULT(matrix_intersection!$B38:$M38,kindergarten_raw!$D$2:$D$13)))</f>
        <v>30.059453032104638</v>
      </c>
      <c r="K37" s="10">
        <f ca="1">living_houses_raw!$D36*matrix_intersection!K38*VLOOKUP(K$2,kindergarten_raw!$B$1:$D$13,3,FALSE)/IF(SUM(MMULT(matrix_intersection!$B38:$M38,kindergarten_raw!$D$2:$D$13)) = 0, 1, SUM(MMULT(matrix_intersection!$B38:$M38,kindergarten_raw!$D$2:$D$13)))</f>
        <v>30.059453032104638</v>
      </c>
      <c r="L37" s="10">
        <f ca="1">living_houses_raw!$D36*matrix_intersection!L38*VLOOKUP(L$2,kindergarten_raw!$B$1:$D$13,3,FALSE)/IF(SUM(MMULT(matrix_intersection!$B38:$M38,kindergarten_raw!$D$2:$D$13)) = 0, 1, SUM(MMULT(matrix_intersection!$B38:$M38,kindergarten_raw!$D$2:$D$13)))</f>
        <v>30.435196195005947</v>
      </c>
      <c r="M37" s="10">
        <f ca="1">living_houses_raw!$D36*matrix_intersection!M38*VLOOKUP(M$2,kindergarten_raw!$B$1:$D$13,3,FALSE)/IF(SUM(MMULT(matrix_intersection!$B38:$M38,kindergarten_raw!$D$2:$D$13)) = 0, 1, SUM(MMULT(matrix_intersection!$B38:$M38,kindergarten_raw!$D$2:$D$13)))</f>
        <v>20.540626238604837</v>
      </c>
      <c r="P37" s="9"/>
    </row>
    <row r="38" spans="1:16" ht="16.5" x14ac:dyDescent="0.55000000000000004">
      <c r="A38" s="1">
        <f>living_houses_raw!B37</f>
        <v>35</v>
      </c>
      <c r="B38" s="10">
        <f ca="1">living_houses_raw!$D37*matrix_intersection!B39*VLOOKUP(B$2,kindergarten_raw!$B$1:$D$13,3,FALSE)/IF(SUM(MMULT(matrix_intersection!$B39:$M39,kindergarten_raw!$D$2:$D$13)) = 0, 1, SUM(MMULT(matrix_intersection!$B39:$M39,kindergarten_raw!$D$2:$D$13)))</f>
        <v>36.81331747919144</v>
      </c>
      <c r="C38" s="10">
        <f ca="1">living_houses_raw!$D37*matrix_intersection!C39*VLOOKUP(C$2,kindergarten_raw!$B$1:$D$13,3,FALSE)/IF(SUM(MMULT(matrix_intersection!$B39:$M39,kindergarten_raw!$D$2:$D$13)) = 0, 1, SUM(MMULT(matrix_intersection!$B39:$M39,kindergarten_raw!$D$2:$D$13)))</f>
        <v>60.588585017835911</v>
      </c>
      <c r="D38" s="10">
        <f ca="1">living_houses_raw!$D37*matrix_intersection!D39*VLOOKUP(D$2,kindergarten_raw!$B$1:$D$13,3,FALSE)/IF(SUM(MMULT(matrix_intersection!$B39:$M39,kindergarten_raw!$D$2:$D$13)) = 0, 1, SUM(MMULT(matrix_intersection!$B39:$M39,kindergarten_raw!$D$2:$D$13)))</f>
        <v>59.054696789536266</v>
      </c>
      <c r="E38" s="10">
        <f ca="1">living_houses_raw!$D37*matrix_intersection!E39*VLOOKUP(E$2,kindergarten_raw!$B$1:$D$13,3,FALSE)/IF(SUM(MMULT(matrix_intersection!$B39:$M39,kindergarten_raw!$D$2:$D$13)) = 0, 1, SUM(MMULT(matrix_intersection!$B39:$M39,kindergarten_raw!$D$2:$D$13)))</f>
        <v>35.535077288941736</v>
      </c>
      <c r="F38" s="10">
        <f ca="1">living_houses_raw!$D37*matrix_intersection!F39*VLOOKUP(F$2,kindergarten_raw!$B$1:$D$13,3,FALSE)/IF(SUM(MMULT(matrix_intersection!$B39:$M39,kindergarten_raw!$D$2:$D$13)) = 0, 1, SUM(MMULT(matrix_intersection!$B39:$M39,kindergarten_raw!$D$2:$D$13)))</f>
        <v>71.581450653983353</v>
      </c>
      <c r="G38" s="10">
        <f ca="1">living_houses_raw!$D37*matrix_intersection!G39*VLOOKUP(G$2,kindergarten_raw!$B$1:$D$13,3,FALSE)/IF(SUM(MMULT(matrix_intersection!$B39:$M39,kindergarten_raw!$D$2:$D$13)) = 0, 1, SUM(MMULT(matrix_intersection!$B39:$M39,kindergarten_raw!$D$2:$D$13)))</f>
        <v>71.581450653983353</v>
      </c>
      <c r="H38" s="10">
        <f ca="1">living_houses_raw!$D37*matrix_intersection!H39*VLOOKUP(H$2,kindergarten_raw!$B$1:$D$13,3,FALSE)/IF(SUM(MMULT(matrix_intersection!$B39:$M39,kindergarten_raw!$D$2:$D$13)) = 0, 1, SUM(MMULT(matrix_intersection!$B39:$M39,kindergarten_raw!$D$2:$D$13)))</f>
        <v>36.302021403091558</v>
      </c>
      <c r="I38" s="10">
        <f ca="1">living_houses_raw!$D37*matrix_intersection!I39*VLOOKUP(I$2,kindergarten_raw!$B$1:$D$13,3,FALSE)/IF(SUM(MMULT(matrix_intersection!$B39:$M39,kindergarten_raw!$D$2:$D$13)) = 0, 1, SUM(MMULT(matrix_intersection!$B39:$M39,kindergarten_raw!$D$2:$D$13)))</f>
        <v>46.783590963139119</v>
      </c>
      <c r="J38" s="10">
        <f ca="1">living_houses_raw!$D37*matrix_intersection!J39*VLOOKUP(J$2,kindergarten_raw!$B$1:$D$13,3,FALSE)/IF(SUM(MMULT(matrix_intersection!$B39:$M39,kindergarten_raw!$D$2:$D$13)) = 0, 1, SUM(MMULT(matrix_intersection!$B39:$M39,kindergarten_raw!$D$2:$D$13)))</f>
        <v>61.355529131985733</v>
      </c>
      <c r="K38" s="10">
        <f ca="1">living_houses_raw!$D37*matrix_intersection!K39*VLOOKUP(K$2,kindergarten_raw!$B$1:$D$13,3,FALSE)/IF(SUM(MMULT(matrix_intersection!$B39:$M39,kindergarten_raw!$D$2:$D$13)) = 0, 1, SUM(MMULT(matrix_intersection!$B39:$M39,kindergarten_raw!$D$2:$D$13)))</f>
        <v>61.355529131985733</v>
      </c>
      <c r="L38" s="10">
        <f ca="1">living_houses_raw!$D37*matrix_intersection!L39*VLOOKUP(L$2,kindergarten_raw!$B$1:$D$13,3,FALSE)/IF(SUM(MMULT(matrix_intersection!$B39:$M39,kindergarten_raw!$D$2:$D$13)) = 0, 1, SUM(MMULT(matrix_intersection!$B39:$M39,kindergarten_raw!$D$2:$D$13)))</f>
        <v>62.122473246135556</v>
      </c>
      <c r="M38" s="10">
        <f ca="1">living_houses_raw!$D37*matrix_intersection!M39*VLOOKUP(M$2,kindergarten_raw!$B$1:$D$13,3,FALSE)/IF(SUM(MMULT(matrix_intersection!$B39:$M39,kindergarten_raw!$D$2:$D$13)) = 0, 1, SUM(MMULT(matrix_intersection!$B39:$M39,kindergarten_raw!$D$2:$D$13)))</f>
        <v>41.92627824019025</v>
      </c>
      <c r="P38" s="9"/>
    </row>
    <row r="39" spans="1:16" ht="16.5" x14ac:dyDescent="0.55000000000000004">
      <c r="A39" s="1">
        <f>living_houses_raw!B38</f>
        <v>36</v>
      </c>
      <c r="B39" s="10">
        <f ca="1">living_houses_raw!$D38*matrix_intersection!B40*VLOOKUP(B$2,kindergarten_raw!$B$1:$D$13,3,FALSE)/IF(SUM(MMULT(matrix_intersection!$B40:$M40,kindergarten_raw!$D$2:$D$13)) = 0, 1, SUM(MMULT(matrix_intersection!$B40:$M40,kindergarten_raw!$D$2:$D$13)))</f>
        <v>15.581450653983353</v>
      </c>
      <c r="C39" s="10">
        <f ca="1">living_houses_raw!$D38*matrix_intersection!C40*VLOOKUP(C$2,kindergarten_raw!$B$1:$D$13,3,FALSE)/IF(SUM(MMULT(matrix_intersection!$B40:$M40,kindergarten_raw!$D$2:$D$13)) = 0, 1, SUM(MMULT(matrix_intersection!$B40:$M40,kindergarten_raw!$D$2:$D$13)))</f>
        <v>25.64447086801427</v>
      </c>
      <c r="D39" s="10">
        <f ca="1">living_houses_raw!$D38*matrix_intersection!D40*VLOOKUP(D$2,kindergarten_raw!$B$1:$D$13,3,FALSE)/IF(SUM(MMULT(matrix_intersection!$B40:$M40,kindergarten_raw!$D$2:$D$13)) = 0, 1, SUM(MMULT(matrix_intersection!$B40:$M40,kindergarten_raw!$D$2:$D$13)))</f>
        <v>24.995243757431631</v>
      </c>
      <c r="E39" s="10">
        <f ca="1">living_houses_raw!$D38*matrix_intersection!E40*VLOOKUP(E$2,kindergarten_raw!$B$1:$D$13,3,FALSE)/IF(SUM(MMULT(matrix_intersection!$B40:$M40,kindergarten_raw!$D$2:$D$13)) = 0, 1, SUM(MMULT(matrix_intersection!$B40:$M40,kindergarten_raw!$D$2:$D$13)))</f>
        <v>15.040428061831154</v>
      </c>
      <c r="F39" s="10">
        <f ca="1">living_houses_raw!$D38*matrix_intersection!F40*VLOOKUP(F$2,kindergarten_raw!$B$1:$D$13,3,FALSE)/IF(SUM(MMULT(matrix_intersection!$B40:$M40,kindergarten_raw!$D$2:$D$13)) = 0, 1, SUM(MMULT(matrix_intersection!$B40:$M40,kindergarten_raw!$D$2:$D$13)))</f>
        <v>30.297265160523185</v>
      </c>
      <c r="G39" s="10">
        <f ca="1">living_houses_raw!$D38*matrix_intersection!G40*VLOOKUP(G$2,kindergarten_raw!$B$1:$D$13,3,FALSE)/IF(SUM(MMULT(matrix_intersection!$B40:$M40,kindergarten_raw!$D$2:$D$13)) = 0, 1, SUM(MMULT(matrix_intersection!$B40:$M40,kindergarten_raw!$D$2:$D$13)))</f>
        <v>30.297265160523185</v>
      </c>
      <c r="H39" s="10">
        <f ca="1">living_houses_raw!$D38*matrix_intersection!H40*VLOOKUP(H$2,kindergarten_raw!$B$1:$D$13,3,FALSE)/IF(SUM(MMULT(matrix_intersection!$B40:$M40,kindergarten_raw!$D$2:$D$13)) = 0, 1, SUM(MMULT(matrix_intersection!$B40:$M40,kindergarten_raw!$D$2:$D$13)))</f>
        <v>15.365041617122474</v>
      </c>
      <c r="I39" s="10">
        <f ca="1">living_houses_raw!$D38*matrix_intersection!I40*VLOOKUP(I$2,kindergarten_raw!$B$1:$D$13,3,FALSE)/IF(SUM(MMULT(matrix_intersection!$B40:$M40,kindergarten_raw!$D$2:$D$13)) = 0, 1, SUM(MMULT(matrix_intersection!$B40:$M40,kindergarten_raw!$D$2:$D$13)))</f>
        <v>19.801426872770513</v>
      </c>
      <c r="J39" s="10">
        <f ca="1">living_houses_raw!$D38*matrix_intersection!J40*VLOOKUP(J$2,kindergarten_raw!$B$1:$D$13,3,FALSE)/IF(SUM(MMULT(matrix_intersection!$B40:$M40,kindergarten_raw!$D$2:$D$13)) = 0, 1, SUM(MMULT(matrix_intersection!$B40:$M40,kindergarten_raw!$D$2:$D$13)))</f>
        <v>25.969084423305588</v>
      </c>
      <c r="K39" s="10">
        <f ca="1">living_houses_raw!$D38*matrix_intersection!K40*VLOOKUP(K$2,kindergarten_raw!$B$1:$D$13,3,FALSE)/IF(SUM(MMULT(matrix_intersection!$B40:$M40,kindergarten_raw!$D$2:$D$13)) = 0, 1, SUM(MMULT(matrix_intersection!$B40:$M40,kindergarten_raw!$D$2:$D$13)))</f>
        <v>25.969084423305588</v>
      </c>
      <c r="L39" s="10">
        <f ca="1">living_houses_raw!$D38*matrix_intersection!L40*VLOOKUP(L$2,kindergarten_raw!$B$1:$D$13,3,FALSE)/IF(SUM(MMULT(matrix_intersection!$B40:$M40,kindergarten_raw!$D$2:$D$13)) = 0, 1, SUM(MMULT(matrix_intersection!$B40:$M40,kindergarten_raw!$D$2:$D$13)))</f>
        <v>26.29369797859691</v>
      </c>
      <c r="M39" s="10">
        <f ca="1">living_houses_raw!$D38*matrix_intersection!M40*VLOOKUP(M$2,kindergarten_raw!$B$1:$D$13,3,FALSE)/IF(SUM(MMULT(matrix_intersection!$B40:$M40,kindergarten_raw!$D$2:$D$13)) = 0, 1, SUM(MMULT(matrix_intersection!$B40:$M40,kindergarten_raw!$D$2:$D$13)))</f>
        <v>17.745541022592153</v>
      </c>
      <c r="P39" s="9"/>
    </row>
    <row r="40" spans="1:16" ht="16.5" x14ac:dyDescent="0.55000000000000004">
      <c r="A40" s="1">
        <f>living_houses_raw!B39</f>
        <v>37</v>
      </c>
      <c r="B40" s="10">
        <f ca="1">living_houses_raw!$D39*matrix_intersection!B41*VLOOKUP(B$2,kindergarten_raw!$B$1:$D$13,3,FALSE)/IF(SUM(MMULT(matrix_intersection!$B41:$M41,kindergarten_raw!$D$2:$D$13)) = 0, 1, SUM(MMULT(matrix_intersection!$B41:$M41,kindergarten_raw!$D$2:$D$13)))</f>
        <v>25.11296076099881</v>
      </c>
      <c r="C40" s="10">
        <f ca="1">living_houses_raw!$D39*matrix_intersection!C41*VLOOKUP(C$2,kindergarten_raw!$B$1:$D$13,3,FALSE)/IF(SUM(MMULT(matrix_intersection!$B41:$M41,kindergarten_raw!$D$2:$D$13)) = 0, 1, SUM(MMULT(matrix_intersection!$B41:$M41,kindergarten_raw!$D$2:$D$13)))</f>
        <v>41.331747919143879</v>
      </c>
      <c r="D40" s="10">
        <f ca="1">living_houses_raw!$D39*matrix_intersection!D41*VLOOKUP(D$2,kindergarten_raw!$B$1:$D$13,3,FALSE)/IF(SUM(MMULT(matrix_intersection!$B41:$M41,kindergarten_raw!$D$2:$D$13)) = 0, 1, SUM(MMULT(matrix_intersection!$B41:$M41,kindergarten_raw!$D$2:$D$13)))</f>
        <v>40.285374554102262</v>
      </c>
      <c r="E40" s="10">
        <f ca="1">living_houses_raw!$D39*matrix_intersection!E41*VLOOKUP(E$2,kindergarten_raw!$B$1:$D$13,3,FALSE)/IF(SUM(MMULT(matrix_intersection!$B41:$M41,kindergarten_raw!$D$2:$D$13)) = 0, 1, SUM(MMULT(matrix_intersection!$B41:$M41,kindergarten_raw!$D$2:$D$13)))</f>
        <v>24.240982956797463</v>
      </c>
      <c r="F40" s="10">
        <f ca="1">living_houses_raw!$D39*matrix_intersection!F41*VLOOKUP(F$2,kindergarten_raw!$B$1:$D$13,3,FALSE)/IF(SUM(MMULT(matrix_intersection!$B41:$M41,kindergarten_raw!$D$2:$D$13)) = 0, 1, SUM(MMULT(matrix_intersection!$B41:$M41,kindergarten_raw!$D$2:$D$13)))</f>
        <v>48.830757035275468</v>
      </c>
      <c r="G40" s="10">
        <f ca="1">living_houses_raw!$D39*matrix_intersection!G41*VLOOKUP(G$2,kindergarten_raw!$B$1:$D$13,3,FALSE)/IF(SUM(MMULT(matrix_intersection!$B41:$M41,kindergarten_raw!$D$2:$D$13)) = 0, 1, SUM(MMULT(matrix_intersection!$B41:$M41,kindergarten_raw!$D$2:$D$13)))</f>
        <v>48.830757035275468</v>
      </c>
      <c r="H40" s="10">
        <f ca="1">living_houses_raw!$D39*matrix_intersection!H41*VLOOKUP(H$2,kindergarten_raw!$B$1:$D$13,3,FALSE)/IF(SUM(MMULT(matrix_intersection!$B41:$M41,kindergarten_raw!$D$2:$D$13)) = 0, 1, SUM(MMULT(matrix_intersection!$B41:$M41,kindergarten_raw!$D$2:$D$13)))</f>
        <v>24.764169639318272</v>
      </c>
      <c r="I40" s="10">
        <f ca="1">living_houses_raw!$D39*matrix_intersection!I41*VLOOKUP(I$2,kindergarten_raw!$B$1:$D$13,3,FALSE)/IF(SUM(MMULT(matrix_intersection!$B41:$M41,kindergarten_raw!$D$2:$D$13)) = 0, 1, SUM(MMULT(matrix_intersection!$B41:$M41,kindergarten_raw!$D$2:$D$13)))</f>
        <v>31.914387633769323</v>
      </c>
      <c r="J40" s="10">
        <f ca="1">living_houses_raw!$D39*matrix_intersection!J41*VLOOKUP(J$2,kindergarten_raw!$B$1:$D$13,3,FALSE)/IF(SUM(MMULT(matrix_intersection!$B41:$M41,kindergarten_raw!$D$2:$D$13)) = 0, 1, SUM(MMULT(matrix_intersection!$B41:$M41,kindergarten_raw!$D$2:$D$13)))</f>
        <v>41.854934601664688</v>
      </c>
      <c r="K40" s="10">
        <f ca="1">living_houses_raw!$D39*matrix_intersection!K41*VLOOKUP(K$2,kindergarten_raw!$B$1:$D$13,3,FALSE)/IF(SUM(MMULT(matrix_intersection!$B41:$M41,kindergarten_raw!$D$2:$D$13)) = 0, 1, SUM(MMULT(matrix_intersection!$B41:$M41,kindergarten_raw!$D$2:$D$13)))</f>
        <v>41.854934601664688</v>
      </c>
      <c r="L40" s="10">
        <f ca="1">living_houses_raw!$D39*matrix_intersection!L41*VLOOKUP(L$2,kindergarten_raw!$B$1:$D$13,3,FALSE)/IF(SUM(MMULT(matrix_intersection!$B41:$M41,kindergarten_raw!$D$2:$D$13)) = 0, 1, SUM(MMULT(matrix_intersection!$B41:$M41,kindergarten_raw!$D$2:$D$13)))</f>
        <v>42.378121284185497</v>
      </c>
      <c r="M40" s="10">
        <f ca="1">living_houses_raw!$D39*matrix_intersection!M41*VLOOKUP(M$2,kindergarten_raw!$B$1:$D$13,3,FALSE)/IF(SUM(MMULT(matrix_intersection!$B41:$M41,kindergarten_raw!$D$2:$D$13)) = 0, 1, SUM(MMULT(matrix_intersection!$B41:$M41,kindergarten_raw!$D$2:$D$13)))</f>
        <v>28.6008719778042</v>
      </c>
      <c r="P40" s="9"/>
    </row>
    <row r="41" spans="1:16" ht="16.5" x14ac:dyDescent="0.55000000000000004">
      <c r="A41" s="1">
        <f>living_houses_raw!B40</f>
        <v>38</v>
      </c>
      <c r="B41" s="10">
        <f ca="1">living_houses_raw!$D40*matrix_intersection!B42*VLOOKUP(B$2,kindergarten_raw!$B$1:$D$13,3,FALSE)/IF(SUM(MMULT(matrix_intersection!$B42:$M42,kindergarten_raw!$D$2:$D$13)) = 0, 1, SUM(MMULT(matrix_intersection!$B42:$M42,kindergarten_raw!$D$2:$D$13)))</f>
        <v>25.11296076099881</v>
      </c>
      <c r="C41" s="10">
        <f ca="1">living_houses_raw!$D40*matrix_intersection!C42*VLOOKUP(C$2,kindergarten_raw!$B$1:$D$13,3,FALSE)/IF(SUM(MMULT(matrix_intersection!$B42:$M42,kindergarten_raw!$D$2:$D$13)) = 0, 1, SUM(MMULT(matrix_intersection!$B42:$M42,kindergarten_raw!$D$2:$D$13)))</f>
        <v>41.331747919143879</v>
      </c>
      <c r="D41" s="10">
        <f ca="1">living_houses_raw!$D40*matrix_intersection!D42*VLOOKUP(D$2,kindergarten_raw!$B$1:$D$13,3,FALSE)/IF(SUM(MMULT(matrix_intersection!$B42:$M42,kindergarten_raw!$D$2:$D$13)) = 0, 1, SUM(MMULT(matrix_intersection!$B42:$M42,kindergarten_raw!$D$2:$D$13)))</f>
        <v>40.285374554102262</v>
      </c>
      <c r="E41" s="10">
        <f ca="1">living_houses_raw!$D40*matrix_intersection!E42*VLOOKUP(E$2,kindergarten_raw!$B$1:$D$13,3,FALSE)/IF(SUM(MMULT(matrix_intersection!$B42:$M42,kindergarten_raw!$D$2:$D$13)) = 0, 1, SUM(MMULT(matrix_intersection!$B42:$M42,kindergarten_raw!$D$2:$D$13)))</f>
        <v>24.240982956797463</v>
      </c>
      <c r="F41" s="10">
        <f ca="1">living_houses_raw!$D40*matrix_intersection!F42*VLOOKUP(F$2,kindergarten_raw!$B$1:$D$13,3,FALSE)/IF(SUM(MMULT(matrix_intersection!$B42:$M42,kindergarten_raw!$D$2:$D$13)) = 0, 1, SUM(MMULT(matrix_intersection!$B42:$M42,kindergarten_raw!$D$2:$D$13)))</f>
        <v>48.830757035275468</v>
      </c>
      <c r="G41" s="10">
        <f ca="1">living_houses_raw!$D40*matrix_intersection!G42*VLOOKUP(G$2,kindergarten_raw!$B$1:$D$13,3,FALSE)/IF(SUM(MMULT(matrix_intersection!$B42:$M42,kindergarten_raw!$D$2:$D$13)) = 0, 1, SUM(MMULT(matrix_intersection!$B42:$M42,kindergarten_raw!$D$2:$D$13)))</f>
        <v>48.830757035275468</v>
      </c>
      <c r="H41" s="10">
        <f ca="1">living_houses_raw!$D40*matrix_intersection!H42*VLOOKUP(H$2,kindergarten_raw!$B$1:$D$13,3,FALSE)/IF(SUM(MMULT(matrix_intersection!$B42:$M42,kindergarten_raw!$D$2:$D$13)) = 0, 1, SUM(MMULT(matrix_intersection!$B42:$M42,kindergarten_raw!$D$2:$D$13)))</f>
        <v>24.764169639318272</v>
      </c>
      <c r="I41" s="10">
        <f ca="1">living_houses_raw!$D40*matrix_intersection!I42*VLOOKUP(I$2,kindergarten_raw!$B$1:$D$13,3,FALSE)/IF(SUM(MMULT(matrix_intersection!$B42:$M42,kindergarten_raw!$D$2:$D$13)) = 0, 1, SUM(MMULT(matrix_intersection!$B42:$M42,kindergarten_raw!$D$2:$D$13)))</f>
        <v>31.914387633769323</v>
      </c>
      <c r="J41" s="10">
        <f ca="1">living_houses_raw!$D40*matrix_intersection!J42*VLOOKUP(J$2,kindergarten_raw!$B$1:$D$13,3,FALSE)/IF(SUM(MMULT(matrix_intersection!$B42:$M42,kindergarten_raw!$D$2:$D$13)) = 0, 1, SUM(MMULT(matrix_intersection!$B42:$M42,kindergarten_raw!$D$2:$D$13)))</f>
        <v>41.854934601664688</v>
      </c>
      <c r="K41" s="10">
        <f ca="1">living_houses_raw!$D40*matrix_intersection!K42*VLOOKUP(K$2,kindergarten_raw!$B$1:$D$13,3,FALSE)/IF(SUM(MMULT(matrix_intersection!$B42:$M42,kindergarten_raw!$D$2:$D$13)) = 0, 1, SUM(MMULT(matrix_intersection!$B42:$M42,kindergarten_raw!$D$2:$D$13)))</f>
        <v>41.854934601664688</v>
      </c>
      <c r="L41" s="10">
        <f ca="1">living_houses_raw!$D40*matrix_intersection!L42*VLOOKUP(L$2,kindergarten_raw!$B$1:$D$13,3,FALSE)/IF(SUM(MMULT(matrix_intersection!$B42:$M42,kindergarten_raw!$D$2:$D$13)) = 0, 1, SUM(MMULT(matrix_intersection!$B42:$M42,kindergarten_raw!$D$2:$D$13)))</f>
        <v>42.378121284185497</v>
      </c>
      <c r="M41" s="10">
        <f ca="1">living_houses_raw!$D40*matrix_intersection!M42*VLOOKUP(M$2,kindergarten_raw!$B$1:$D$13,3,FALSE)/IF(SUM(MMULT(matrix_intersection!$B42:$M42,kindergarten_raw!$D$2:$D$13)) = 0, 1, SUM(MMULT(matrix_intersection!$B42:$M42,kindergarten_raw!$D$2:$D$13)))</f>
        <v>28.6008719778042</v>
      </c>
      <c r="P41" s="9"/>
    </row>
    <row r="42" spans="1:16" ht="16.5" x14ac:dyDescent="0.55000000000000004">
      <c r="A42" s="1">
        <f>living_houses_raw!B41</f>
        <v>39</v>
      </c>
      <c r="B42" s="10">
        <f ca="1">living_houses_raw!$D41*matrix_intersection!B43*VLOOKUP(B$2,kindergarten_raw!$B$1:$D$13,3,FALSE)/IF(SUM(MMULT(matrix_intersection!$B43:$M43,kindergarten_raw!$D$2:$D$13)) = 0, 1, SUM(MMULT(matrix_intersection!$B43:$M43,kindergarten_raw!$D$2:$D$13)))</f>
        <v>36.242568370986923</v>
      </c>
      <c r="C42" s="10">
        <f ca="1">living_houses_raw!$D41*matrix_intersection!C43*VLOOKUP(C$2,kindergarten_raw!$B$1:$D$13,3,FALSE)/IF(SUM(MMULT(matrix_intersection!$B43:$M43,kindergarten_raw!$D$2:$D$13)) = 0, 1, SUM(MMULT(matrix_intersection!$B43:$M43,kindergarten_raw!$D$2:$D$13)))</f>
        <v>59.649227110582643</v>
      </c>
      <c r="D42" s="10">
        <f ca="1">living_houses_raw!$D41*matrix_intersection!D43*VLOOKUP(D$2,kindergarten_raw!$B$1:$D$13,3,FALSE)/IF(SUM(MMULT(matrix_intersection!$B43:$M43,kindergarten_raw!$D$2:$D$13)) = 0, 1, SUM(MMULT(matrix_intersection!$B43:$M43,kindergarten_raw!$D$2:$D$13)))</f>
        <v>58.139120095124852</v>
      </c>
      <c r="E42" s="10">
        <f ca="1">living_houses_raw!$D41*matrix_intersection!E43*VLOOKUP(E$2,kindergarten_raw!$B$1:$D$13,3,FALSE)/IF(SUM(MMULT(matrix_intersection!$B43:$M43,kindergarten_raw!$D$2:$D$13)) = 0, 1, SUM(MMULT(matrix_intersection!$B43:$M43,kindergarten_raw!$D$2:$D$13)))</f>
        <v>34.984145858105428</v>
      </c>
      <c r="F42" s="10">
        <f ca="1">living_houses_raw!$D41*matrix_intersection!F43*VLOOKUP(F$2,kindergarten_raw!$B$1:$D$13,3,FALSE)/IF(SUM(MMULT(matrix_intersection!$B43:$M43,kindergarten_raw!$D$2:$D$13)) = 0, 1, SUM(MMULT(matrix_intersection!$B43:$M43,kindergarten_raw!$D$2:$D$13)))</f>
        <v>70.471660721363463</v>
      </c>
      <c r="G42" s="10">
        <f ca="1">living_houses_raw!$D41*matrix_intersection!G43*VLOOKUP(G$2,kindergarten_raw!$B$1:$D$13,3,FALSE)/IF(SUM(MMULT(matrix_intersection!$B43:$M43,kindergarten_raw!$D$2:$D$13)) = 0, 1, SUM(MMULT(matrix_intersection!$B43:$M43,kindergarten_raw!$D$2:$D$13)))</f>
        <v>70.471660721363463</v>
      </c>
      <c r="H42" s="10">
        <f ca="1">living_houses_raw!$D41*matrix_intersection!H43*VLOOKUP(H$2,kindergarten_raw!$B$1:$D$13,3,FALSE)/IF(SUM(MMULT(matrix_intersection!$B43:$M43,kindergarten_raw!$D$2:$D$13)) = 0, 1, SUM(MMULT(matrix_intersection!$B43:$M43,kindergarten_raw!$D$2:$D$13)))</f>
        <v>35.739199365834324</v>
      </c>
      <c r="I42" s="10">
        <f ca="1">living_houses_raw!$D41*matrix_intersection!I43*VLOOKUP(I$2,kindergarten_raw!$B$1:$D$13,3,FALSE)/IF(SUM(MMULT(matrix_intersection!$B43:$M43,kindergarten_raw!$D$2:$D$13)) = 0, 1, SUM(MMULT(matrix_intersection!$B43:$M43,kindergarten_raw!$D$2:$D$13)))</f>
        <v>46.058263971462544</v>
      </c>
      <c r="J42" s="10">
        <f ca="1">living_houses_raw!$D41*matrix_intersection!J43*VLOOKUP(J$2,kindergarten_raw!$B$1:$D$13,3,FALSE)/IF(SUM(MMULT(matrix_intersection!$B43:$M43,kindergarten_raw!$D$2:$D$13)) = 0, 1, SUM(MMULT(matrix_intersection!$B43:$M43,kindergarten_raw!$D$2:$D$13)))</f>
        <v>60.404280618311532</v>
      </c>
      <c r="K42" s="10">
        <f ca="1">living_houses_raw!$D41*matrix_intersection!K43*VLOOKUP(K$2,kindergarten_raw!$B$1:$D$13,3,FALSE)/IF(SUM(MMULT(matrix_intersection!$B43:$M43,kindergarten_raw!$D$2:$D$13)) = 0, 1, SUM(MMULT(matrix_intersection!$B43:$M43,kindergarten_raw!$D$2:$D$13)))</f>
        <v>60.404280618311532</v>
      </c>
      <c r="L42" s="10">
        <f ca="1">living_houses_raw!$D41*matrix_intersection!L43*VLOOKUP(L$2,kindergarten_raw!$B$1:$D$13,3,FALSE)/IF(SUM(MMULT(matrix_intersection!$B43:$M43,kindergarten_raw!$D$2:$D$13)) = 0, 1, SUM(MMULT(matrix_intersection!$B43:$M43,kindergarten_raw!$D$2:$D$13)))</f>
        <v>61.159334126040427</v>
      </c>
      <c r="M42" s="10">
        <f ca="1">living_houses_raw!$D41*matrix_intersection!M43*VLOOKUP(M$2,kindergarten_raw!$B$1:$D$13,3,FALSE)/IF(SUM(MMULT(matrix_intersection!$B43:$M43,kindergarten_raw!$D$2:$D$13)) = 0, 1, SUM(MMULT(matrix_intersection!$B43:$M43,kindergarten_raw!$D$2:$D$13)))</f>
        <v>41.276258422512882</v>
      </c>
      <c r="P42" s="9"/>
    </row>
    <row r="43" spans="1:16" ht="16.5" x14ac:dyDescent="0.55000000000000004">
      <c r="A43" s="1">
        <f>living_houses_raw!B42</f>
        <v>40</v>
      </c>
      <c r="B43" s="10">
        <f ca="1">living_houses_raw!$D42*matrix_intersection!B44*VLOOKUP(B$2,kindergarten_raw!$B$1:$D$13,3,FALSE)/IF(SUM(MMULT(matrix_intersection!$B44:$M44,kindergarten_raw!$D$2:$D$13)) = 0, 1, SUM(MMULT(matrix_intersection!$B44:$M44,kindergarten_raw!$D$2:$D$13)))</f>
        <v>21.231866825208087</v>
      </c>
      <c r="C43" s="10">
        <f ca="1">living_houses_raw!$D42*matrix_intersection!C44*VLOOKUP(C$2,kindergarten_raw!$B$1:$D$13,3,FALSE)/IF(SUM(MMULT(matrix_intersection!$B44:$M44,kindergarten_raw!$D$2:$D$13)) = 0, 1, SUM(MMULT(matrix_intersection!$B44:$M44,kindergarten_raw!$D$2:$D$13)))</f>
        <v>34.944114149821644</v>
      </c>
      <c r="D43" s="10">
        <f ca="1">living_houses_raw!$D42*matrix_intersection!D44*VLOOKUP(D$2,kindergarten_raw!$B$1:$D$13,3,FALSE)/IF(SUM(MMULT(matrix_intersection!$B44:$M44,kindergarten_raw!$D$2:$D$13)) = 0, 1, SUM(MMULT(matrix_intersection!$B44:$M44,kindergarten_raw!$D$2:$D$13)))</f>
        <v>34.059453032104635</v>
      </c>
      <c r="E43" s="10">
        <f ca="1">living_houses_raw!$D42*matrix_intersection!E44*VLOOKUP(E$2,kindergarten_raw!$B$1:$D$13,3,FALSE)/IF(SUM(MMULT(matrix_intersection!$B44:$M44,kindergarten_raw!$D$2:$D$13)) = 0, 1, SUM(MMULT(matrix_intersection!$B44:$M44,kindergarten_raw!$D$2:$D$13)))</f>
        <v>20.494649227110582</v>
      </c>
      <c r="F43" s="10">
        <f ca="1">living_houses_raw!$D42*matrix_intersection!F44*VLOOKUP(F$2,kindergarten_raw!$B$1:$D$13,3,FALSE)/IF(SUM(MMULT(matrix_intersection!$B44:$M44,kindergarten_raw!$D$2:$D$13)) = 0, 1, SUM(MMULT(matrix_intersection!$B44:$M44,kindergarten_raw!$D$2:$D$13)))</f>
        <v>41.284185493460164</v>
      </c>
      <c r="G43" s="10">
        <f ca="1">living_houses_raw!$D42*matrix_intersection!G44*VLOOKUP(G$2,kindergarten_raw!$B$1:$D$13,3,FALSE)/IF(SUM(MMULT(matrix_intersection!$B44:$M44,kindergarten_raw!$D$2:$D$13)) = 0, 1, SUM(MMULT(matrix_intersection!$B44:$M44,kindergarten_raw!$D$2:$D$13)))</f>
        <v>41.284185493460164</v>
      </c>
      <c r="H43" s="10">
        <f ca="1">living_houses_raw!$D42*matrix_intersection!H44*VLOOKUP(H$2,kindergarten_raw!$B$1:$D$13,3,FALSE)/IF(SUM(MMULT(matrix_intersection!$B44:$M44,kindergarten_raw!$D$2:$D$13)) = 0, 1, SUM(MMULT(matrix_intersection!$B44:$M44,kindergarten_raw!$D$2:$D$13)))</f>
        <v>20.936979785969083</v>
      </c>
      <c r="I43" s="10">
        <f ca="1">living_houses_raw!$D42*matrix_intersection!I44*VLOOKUP(I$2,kindergarten_raw!$B$1:$D$13,3,FALSE)/IF(SUM(MMULT(matrix_intersection!$B44:$M44,kindergarten_raw!$D$2:$D$13)) = 0, 1, SUM(MMULT(matrix_intersection!$B44:$M44,kindergarten_raw!$D$2:$D$13)))</f>
        <v>26.98216409036861</v>
      </c>
      <c r="J43" s="10">
        <f ca="1">living_houses_raw!$D42*matrix_intersection!J44*VLOOKUP(J$2,kindergarten_raw!$B$1:$D$13,3,FALSE)/IF(SUM(MMULT(matrix_intersection!$B44:$M44,kindergarten_raw!$D$2:$D$13)) = 0, 1, SUM(MMULT(matrix_intersection!$B44:$M44,kindergarten_raw!$D$2:$D$13)))</f>
        <v>35.386444708680145</v>
      </c>
      <c r="K43" s="10">
        <f ca="1">living_houses_raw!$D42*matrix_intersection!K44*VLOOKUP(K$2,kindergarten_raw!$B$1:$D$13,3,FALSE)/IF(SUM(MMULT(matrix_intersection!$B44:$M44,kindergarten_raw!$D$2:$D$13)) = 0, 1, SUM(MMULT(matrix_intersection!$B44:$M44,kindergarten_raw!$D$2:$D$13)))</f>
        <v>35.386444708680145</v>
      </c>
      <c r="L43" s="10">
        <f ca="1">living_houses_raw!$D42*matrix_intersection!L44*VLOOKUP(L$2,kindergarten_raw!$B$1:$D$13,3,FALSE)/IF(SUM(MMULT(matrix_intersection!$B44:$M44,kindergarten_raw!$D$2:$D$13)) = 0, 1, SUM(MMULT(matrix_intersection!$B44:$M44,kindergarten_raw!$D$2:$D$13)))</f>
        <v>35.828775267538646</v>
      </c>
      <c r="M43" s="10">
        <f ca="1">living_houses_raw!$D42*matrix_intersection!M44*VLOOKUP(M$2,kindergarten_raw!$B$1:$D$13,3,FALSE)/IF(SUM(MMULT(matrix_intersection!$B44:$M44,kindergarten_raw!$D$2:$D$13)) = 0, 1, SUM(MMULT(matrix_intersection!$B44:$M44,kindergarten_raw!$D$2:$D$13)))</f>
        <v>24.180737217598097</v>
      </c>
      <c r="P43" s="9"/>
    </row>
    <row r="44" spans="1:16" ht="16.5" x14ac:dyDescent="0.55000000000000004">
      <c r="A44" s="1">
        <f>living_houses_raw!B43</f>
        <v>41</v>
      </c>
      <c r="B44" s="10">
        <f ca="1">living_houses_raw!$D43*matrix_intersection!B45*VLOOKUP(B$2,kindergarten_raw!$B$1:$D$13,3,FALSE)/IF(SUM(MMULT(matrix_intersection!$B45:$M45,kindergarten_raw!$D$2:$D$13)) = 0, 1, SUM(MMULT(matrix_intersection!$B45:$M45,kindergarten_raw!$D$2:$D$13)))</f>
        <v>23.343638525564803</v>
      </c>
      <c r="C44" s="10">
        <f ca="1">living_houses_raw!$D43*matrix_intersection!C45*VLOOKUP(C$2,kindergarten_raw!$B$1:$D$13,3,FALSE)/IF(SUM(MMULT(matrix_intersection!$B45:$M45,kindergarten_raw!$D$2:$D$13)) = 0, 1, SUM(MMULT(matrix_intersection!$B45:$M45,kindergarten_raw!$D$2:$D$13)))</f>
        <v>38.419738406658738</v>
      </c>
      <c r="D44" s="10">
        <f ca="1">living_houses_raw!$D43*matrix_intersection!D45*VLOOKUP(D$2,kindergarten_raw!$B$1:$D$13,3,FALSE)/IF(SUM(MMULT(matrix_intersection!$B45:$M45,kindergarten_raw!$D$2:$D$13)) = 0, 1, SUM(MMULT(matrix_intersection!$B45:$M45,kindergarten_raw!$D$2:$D$13)))</f>
        <v>37.44708680142687</v>
      </c>
      <c r="E44" s="10">
        <f ca="1">living_houses_raw!$D43*matrix_intersection!E45*VLOOKUP(E$2,kindergarten_raw!$B$1:$D$13,3,FALSE)/IF(SUM(MMULT(matrix_intersection!$B45:$M45,kindergarten_raw!$D$2:$D$13)) = 0, 1, SUM(MMULT(matrix_intersection!$B45:$M45,kindergarten_raw!$D$2:$D$13)))</f>
        <v>22.533095521204913</v>
      </c>
      <c r="F44" s="10">
        <f ca="1">living_houses_raw!$D43*matrix_intersection!F45*VLOOKUP(F$2,kindergarten_raw!$B$1:$D$13,3,FALSE)/IF(SUM(MMULT(matrix_intersection!$B45:$M45,kindergarten_raw!$D$2:$D$13)) = 0, 1, SUM(MMULT(matrix_intersection!$B45:$M45,kindergarten_raw!$D$2:$D$13)))</f>
        <v>45.390408244153782</v>
      </c>
      <c r="G44" s="10">
        <f ca="1">living_houses_raw!$D43*matrix_intersection!G45*VLOOKUP(G$2,kindergarten_raw!$B$1:$D$13,3,FALSE)/IF(SUM(MMULT(matrix_intersection!$B45:$M45,kindergarten_raw!$D$2:$D$13)) = 0, 1, SUM(MMULT(matrix_intersection!$B45:$M45,kindergarten_raw!$D$2:$D$13)))</f>
        <v>45.390408244153782</v>
      </c>
      <c r="H44" s="10">
        <f ca="1">living_houses_raw!$D43*matrix_intersection!H45*VLOOKUP(H$2,kindergarten_raw!$B$1:$D$13,3,FALSE)/IF(SUM(MMULT(matrix_intersection!$B45:$M45,kindergarten_raw!$D$2:$D$13)) = 0, 1, SUM(MMULT(matrix_intersection!$B45:$M45,kindergarten_raw!$D$2:$D$13)))</f>
        <v>23.019421323820847</v>
      </c>
      <c r="I44" s="10">
        <f ca="1">living_houses_raw!$D43*matrix_intersection!I45*VLOOKUP(I$2,kindergarten_raw!$B$1:$D$13,3,FALSE)/IF(SUM(MMULT(matrix_intersection!$B45:$M45,kindergarten_raw!$D$2:$D$13)) = 0, 1, SUM(MMULT(matrix_intersection!$B45:$M45,kindergarten_raw!$D$2:$D$13)))</f>
        <v>29.66587395957194</v>
      </c>
      <c r="J44" s="10">
        <f ca="1">living_houses_raw!$D43*matrix_intersection!J45*VLOOKUP(J$2,kindergarten_raw!$B$1:$D$13,3,FALSE)/IF(SUM(MMULT(matrix_intersection!$B45:$M45,kindergarten_raw!$D$2:$D$13)) = 0, 1, SUM(MMULT(matrix_intersection!$B45:$M45,kindergarten_raw!$D$2:$D$13)))</f>
        <v>38.906064209274675</v>
      </c>
      <c r="K44" s="10">
        <f ca="1">living_houses_raw!$D43*matrix_intersection!K45*VLOOKUP(K$2,kindergarten_raw!$B$1:$D$13,3,FALSE)/IF(SUM(MMULT(matrix_intersection!$B45:$M45,kindergarten_raw!$D$2:$D$13)) = 0, 1, SUM(MMULT(matrix_intersection!$B45:$M45,kindergarten_raw!$D$2:$D$13)))</f>
        <v>38.906064209274675</v>
      </c>
      <c r="L44" s="10">
        <f ca="1">living_houses_raw!$D43*matrix_intersection!L45*VLOOKUP(L$2,kindergarten_raw!$B$1:$D$13,3,FALSE)/IF(SUM(MMULT(matrix_intersection!$B45:$M45,kindergarten_raw!$D$2:$D$13)) = 0, 1, SUM(MMULT(matrix_intersection!$B45:$M45,kindergarten_raw!$D$2:$D$13)))</f>
        <v>39.392390011890605</v>
      </c>
      <c r="M44" s="10">
        <f ca="1">living_houses_raw!$D43*matrix_intersection!M45*VLOOKUP(M$2,kindergarten_raw!$B$1:$D$13,3,FALSE)/IF(SUM(MMULT(matrix_intersection!$B45:$M45,kindergarten_raw!$D$2:$D$13)) = 0, 1, SUM(MMULT(matrix_intersection!$B45:$M45,kindergarten_raw!$D$2:$D$13)))</f>
        <v>26.58581054300436</v>
      </c>
      <c r="P44" s="9"/>
    </row>
    <row r="45" spans="1:16" ht="16.5" x14ac:dyDescent="0.55000000000000004">
      <c r="A45" s="1">
        <f>living_houses_raw!B44</f>
        <v>42</v>
      </c>
      <c r="B45" s="10">
        <f ca="1">living_houses_raw!$D44*matrix_intersection!B46*VLOOKUP(B$2,kindergarten_raw!$B$1:$D$13,3,FALSE)/IF(SUM(MMULT(matrix_intersection!$B46:$M46,kindergarten_raw!$D$2:$D$13)) = 0, 1, SUM(MMULT(matrix_intersection!$B46:$M46,kindergarten_raw!$D$2:$D$13)))</f>
        <v>19.063020214030917</v>
      </c>
      <c r="C45" s="10">
        <f ca="1">living_houses_raw!$D44*matrix_intersection!C46*VLOOKUP(C$2,kindergarten_raw!$B$1:$D$13,3,FALSE)/IF(SUM(MMULT(matrix_intersection!$B46:$M46,kindergarten_raw!$D$2:$D$13)) = 0, 1, SUM(MMULT(matrix_intersection!$B46:$M46,kindergarten_raw!$D$2:$D$13)))</f>
        <v>31.374554102259214</v>
      </c>
      <c r="D45" s="10">
        <f ca="1">living_houses_raw!$D44*matrix_intersection!D46*VLOOKUP(D$2,kindergarten_raw!$B$1:$D$13,3,FALSE)/IF(SUM(MMULT(matrix_intersection!$B46:$M46,kindergarten_raw!$D$2:$D$13)) = 0, 1, SUM(MMULT(matrix_intersection!$B46:$M46,kindergarten_raw!$D$2:$D$13)))</f>
        <v>30.580261593341259</v>
      </c>
      <c r="E45" s="10">
        <f ca="1">living_houses_raw!$D44*matrix_intersection!E46*VLOOKUP(E$2,kindergarten_raw!$B$1:$D$13,3,FALSE)/IF(SUM(MMULT(matrix_intersection!$B46:$M46,kindergarten_raw!$D$2:$D$13)) = 0, 1, SUM(MMULT(matrix_intersection!$B46:$M46,kindergarten_raw!$D$2:$D$13)))</f>
        <v>18.401109789932619</v>
      </c>
      <c r="F45" s="10">
        <f ca="1">living_houses_raw!$D44*matrix_intersection!F46*VLOOKUP(F$2,kindergarten_raw!$B$1:$D$13,3,FALSE)/IF(SUM(MMULT(matrix_intersection!$B46:$M46,kindergarten_raw!$D$2:$D$13)) = 0, 1, SUM(MMULT(matrix_intersection!$B46:$M46,kindergarten_raw!$D$2:$D$13)))</f>
        <v>37.066983749504558</v>
      </c>
      <c r="G45" s="10">
        <f ca="1">living_houses_raw!$D44*matrix_intersection!G46*VLOOKUP(G$2,kindergarten_raw!$B$1:$D$13,3,FALSE)/IF(SUM(MMULT(matrix_intersection!$B46:$M46,kindergarten_raw!$D$2:$D$13)) = 0, 1, SUM(MMULT(matrix_intersection!$B46:$M46,kindergarten_raw!$D$2:$D$13)))</f>
        <v>37.066983749504558</v>
      </c>
      <c r="H45" s="10">
        <f ca="1">living_houses_raw!$D44*matrix_intersection!H46*VLOOKUP(H$2,kindergarten_raw!$B$1:$D$13,3,FALSE)/IF(SUM(MMULT(matrix_intersection!$B46:$M46,kindergarten_raw!$D$2:$D$13)) = 0, 1, SUM(MMULT(matrix_intersection!$B46:$M46,kindergarten_raw!$D$2:$D$13)))</f>
        <v>18.798256044391596</v>
      </c>
      <c r="I45" s="10">
        <f ca="1">living_houses_raw!$D44*matrix_intersection!I46*VLOOKUP(I$2,kindergarten_raw!$B$1:$D$13,3,FALSE)/IF(SUM(MMULT(matrix_intersection!$B46:$M46,kindergarten_raw!$D$2:$D$13)) = 0, 1, SUM(MMULT(matrix_intersection!$B46:$M46,kindergarten_raw!$D$2:$D$13)))</f>
        <v>24.225921521997623</v>
      </c>
      <c r="J45" s="10">
        <f ca="1">living_houses_raw!$D44*matrix_intersection!J46*VLOOKUP(J$2,kindergarten_raw!$B$1:$D$13,3,FALSE)/IF(SUM(MMULT(matrix_intersection!$B46:$M46,kindergarten_raw!$D$2:$D$13)) = 0, 1, SUM(MMULT(matrix_intersection!$B46:$M46,kindergarten_raw!$D$2:$D$13)))</f>
        <v>31.771700356718192</v>
      </c>
      <c r="K45" s="10">
        <f ca="1">living_houses_raw!$D44*matrix_intersection!K46*VLOOKUP(K$2,kindergarten_raw!$B$1:$D$13,3,FALSE)/IF(SUM(MMULT(matrix_intersection!$B46:$M46,kindergarten_raw!$D$2:$D$13)) = 0, 1, SUM(MMULT(matrix_intersection!$B46:$M46,kindergarten_raw!$D$2:$D$13)))</f>
        <v>31.771700356718192</v>
      </c>
      <c r="L45" s="10">
        <f ca="1">living_houses_raw!$D44*matrix_intersection!L46*VLOOKUP(L$2,kindergarten_raw!$B$1:$D$13,3,FALSE)/IF(SUM(MMULT(matrix_intersection!$B46:$M46,kindergarten_raw!$D$2:$D$13)) = 0, 1, SUM(MMULT(matrix_intersection!$B46:$M46,kindergarten_raw!$D$2:$D$13)))</f>
        <v>32.168846611177173</v>
      </c>
      <c r="M45" s="10">
        <f ca="1">living_houses_raw!$D44*matrix_intersection!M46*VLOOKUP(M$2,kindergarten_raw!$B$1:$D$13,3,FALSE)/IF(SUM(MMULT(matrix_intersection!$B46:$M46,kindergarten_raw!$D$2:$D$13)) = 0, 1, SUM(MMULT(matrix_intersection!$B46:$M46,kindergarten_raw!$D$2:$D$13)))</f>
        <v>21.710661910424097</v>
      </c>
      <c r="P45" s="9"/>
    </row>
    <row r="46" spans="1:16" ht="16.5" x14ac:dyDescent="0.55000000000000004">
      <c r="A46" s="1">
        <f>living_houses_raw!B45</f>
        <v>43</v>
      </c>
      <c r="B46" s="10">
        <f ca="1">living_houses_raw!$D45*matrix_intersection!B47*VLOOKUP(B$2,kindergarten_raw!$B$1:$D$13,3,FALSE)/IF(SUM(MMULT(matrix_intersection!$B47:$M47,kindergarten_raw!$D$2:$D$13)) = 0, 1, SUM(MMULT(matrix_intersection!$B47:$M47,kindergarten_raw!$D$2:$D$13)))</f>
        <v>25.969084423305588</v>
      </c>
      <c r="C46" s="10">
        <f ca="1">living_houses_raw!$D45*matrix_intersection!C47*VLOOKUP(C$2,kindergarten_raw!$B$1:$D$13,3,FALSE)/IF(SUM(MMULT(matrix_intersection!$B47:$M47,kindergarten_raw!$D$2:$D$13)) = 0, 1, SUM(MMULT(matrix_intersection!$B47:$M47,kindergarten_raw!$D$2:$D$13)))</f>
        <v>42.74078478002378</v>
      </c>
      <c r="D46" s="10">
        <f ca="1">living_houses_raw!$D45*matrix_intersection!D47*VLOOKUP(D$2,kindergarten_raw!$B$1:$D$13,3,FALSE)/IF(SUM(MMULT(matrix_intersection!$B47:$M47,kindergarten_raw!$D$2:$D$13)) = 0, 1, SUM(MMULT(matrix_intersection!$B47:$M47,kindergarten_raw!$D$2:$D$13)))</f>
        <v>41.658739595719382</v>
      </c>
      <c r="E46" s="10">
        <f ca="1">living_houses_raw!$D45*matrix_intersection!E47*VLOOKUP(E$2,kindergarten_raw!$B$1:$D$13,3,FALSE)/IF(SUM(MMULT(matrix_intersection!$B47:$M47,kindergarten_raw!$D$2:$D$13)) = 0, 1, SUM(MMULT(matrix_intersection!$B47:$M47,kindergarten_raw!$D$2:$D$13)))</f>
        <v>25.067380103051921</v>
      </c>
      <c r="F46" s="10">
        <f ca="1">living_houses_raw!$D45*matrix_intersection!F47*VLOOKUP(F$2,kindergarten_raw!$B$1:$D$13,3,FALSE)/IF(SUM(MMULT(matrix_intersection!$B47:$M47,kindergarten_raw!$D$2:$D$13)) = 0, 1, SUM(MMULT(matrix_intersection!$B47:$M47,kindergarten_raw!$D$2:$D$13)))</f>
        <v>50.49544193420531</v>
      </c>
      <c r="G46" s="10">
        <f ca="1">living_houses_raw!$D45*matrix_intersection!G47*VLOOKUP(G$2,kindergarten_raw!$B$1:$D$13,3,FALSE)/IF(SUM(MMULT(matrix_intersection!$B47:$M47,kindergarten_raw!$D$2:$D$13)) = 0, 1, SUM(MMULT(matrix_intersection!$B47:$M47,kindergarten_raw!$D$2:$D$13)))</f>
        <v>50.49544193420531</v>
      </c>
      <c r="H46" s="10">
        <f ca="1">living_houses_raw!$D45*matrix_intersection!H47*VLOOKUP(H$2,kindergarten_raw!$B$1:$D$13,3,FALSE)/IF(SUM(MMULT(matrix_intersection!$B47:$M47,kindergarten_raw!$D$2:$D$13)) = 0, 1, SUM(MMULT(matrix_intersection!$B47:$M47,kindergarten_raw!$D$2:$D$13)))</f>
        <v>25.608402695204123</v>
      </c>
      <c r="I46" s="10">
        <f ca="1">living_houses_raw!$D45*matrix_intersection!I47*VLOOKUP(I$2,kindergarten_raw!$B$1:$D$13,3,FALSE)/IF(SUM(MMULT(matrix_intersection!$B47:$M47,kindergarten_raw!$D$2:$D$13)) = 0, 1, SUM(MMULT(matrix_intersection!$B47:$M47,kindergarten_raw!$D$2:$D$13)))</f>
        <v>33.002378121284188</v>
      </c>
      <c r="J46" s="10">
        <f ca="1">living_houses_raw!$D45*matrix_intersection!J47*VLOOKUP(J$2,kindergarten_raw!$B$1:$D$13,3,FALSE)/IF(SUM(MMULT(matrix_intersection!$B47:$M47,kindergarten_raw!$D$2:$D$13)) = 0, 1, SUM(MMULT(matrix_intersection!$B47:$M47,kindergarten_raw!$D$2:$D$13)))</f>
        <v>43.281807372175983</v>
      </c>
      <c r="K46" s="10">
        <f ca="1">living_houses_raw!$D45*matrix_intersection!K47*VLOOKUP(K$2,kindergarten_raw!$B$1:$D$13,3,FALSE)/IF(SUM(MMULT(matrix_intersection!$B47:$M47,kindergarten_raw!$D$2:$D$13)) = 0, 1, SUM(MMULT(matrix_intersection!$B47:$M47,kindergarten_raw!$D$2:$D$13)))</f>
        <v>43.281807372175983</v>
      </c>
      <c r="L46" s="10">
        <f ca="1">living_houses_raw!$D45*matrix_intersection!L47*VLOOKUP(L$2,kindergarten_raw!$B$1:$D$13,3,FALSE)/IF(SUM(MMULT(matrix_intersection!$B47:$M47,kindergarten_raw!$D$2:$D$13)) = 0, 1, SUM(MMULT(matrix_intersection!$B47:$M47,kindergarten_raw!$D$2:$D$13)))</f>
        <v>43.822829964328179</v>
      </c>
      <c r="M46" s="10">
        <f ca="1">living_houses_raw!$D45*matrix_intersection!M47*VLOOKUP(M$2,kindergarten_raw!$B$1:$D$13,3,FALSE)/IF(SUM(MMULT(matrix_intersection!$B47:$M47,kindergarten_raw!$D$2:$D$13)) = 0, 1, SUM(MMULT(matrix_intersection!$B47:$M47,kindergarten_raw!$D$2:$D$13)))</f>
        <v>29.575901704320252</v>
      </c>
      <c r="P46" s="9"/>
    </row>
    <row r="47" spans="1:16" ht="16.5" x14ac:dyDescent="0.55000000000000004">
      <c r="A47" s="1">
        <f>living_houses_raw!B46</f>
        <v>44</v>
      </c>
      <c r="B47" s="10">
        <f ca="1">living_houses_raw!$D46*matrix_intersection!B48*VLOOKUP(B$2,kindergarten_raw!$B$1:$D$13,3,FALSE)/IF(SUM(MMULT(matrix_intersection!$B48:$M48,kindergarten_raw!$D$2:$D$13)) = 0, 1, SUM(MMULT(matrix_intersection!$B48:$M48,kindergarten_raw!$D$2:$D$13)))</f>
        <v>26.197384066587396</v>
      </c>
      <c r="C47" s="10">
        <f ca="1">living_houses_raw!$D46*matrix_intersection!C48*VLOOKUP(C$2,kindergarten_raw!$B$1:$D$13,3,FALSE)/IF(SUM(MMULT(matrix_intersection!$B48:$M48,kindergarten_raw!$D$2:$D$13)) = 0, 1, SUM(MMULT(matrix_intersection!$B48:$M48,kindergarten_raw!$D$2:$D$13)))</f>
        <v>43.116527942925089</v>
      </c>
      <c r="D47" s="10">
        <f ca="1">living_houses_raw!$D46*matrix_intersection!D48*VLOOKUP(D$2,kindergarten_raw!$B$1:$D$13,3,FALSE)/IF(SUM(MMULT(matrix_intersection!$B48:$M48,kindergarten_raw!$D$2:$D$13)) = 0, 1, SUM(MMULT(matrix_intersection!$B48:$M48,kindergarten_raw!$D$2:$D$13)))</f>
        <v>42.024970273483945</v>
      </c>
      <c r="E47" s="10">
        <f ca="1">living_houses_raw!$D46*matrix_intersection!E48*VLOOKUP(E$2,kindergarten_raw!$B$1:$D$13,3,FALSE)/IF(SUM(MMULT(matrix_intersection!$B48:$M48,kindergarten_raw!$D$2:$D$13)) = 0, 1, SUM(MMULT(matrix_intersection!$B48:$M48,kindergarten_raw!$D$2:$D$13)))</f>
        <v>25.287752675386443</v>
      </c>
      <c r="F47" s="10">
        <f ca="1">living_houses_raw!$D46*matrix_intersection!F48*VLOOKUP(F$2,kindergarten_raw!$B$1:$D$13,3,FALSE)/IF(SUM(MMULT(matrix_intersection!$B48:$M48,kindergarten_raw!$D$2:$D$13)) = 0, 1, SUM(MMULT(matrix_intersection!$B48:$M48,kindergarten_raw!$D$2:$D$13)))</f>
        <v>50.939357907253267</v>
      </c>
      <c r="G47" s="10">
        <f ca="1">living_houses_raw!$D46*matrix_intersection!G48*VLOOKUP(G$2,kindergarten_raw!$B$1:$D$13,3,FALSE)/IF(SUM(MMULT(matrix_intersection!$B48:$M48,kindergarten_raw!$D$2:$D$13)) = 0, 1, SUM(MMULT(matrix_intersection!$B48:$M48,kindergarten_raw!$D$2:$D$13)))</f>
        <v>50.939357907253267</v>
      </c>
      <c r="H47" s="10">
        <f ca="1">living_houses_raw!$D46*matrix_intersection!H48*VLOOKUP(H$2,kindergarten_raw!$B$1:$D$13,3,FALSE)/IF(SUM(MMULT(matrix_intersection!$B48:$M48,kindergarten_raw!$D$2:$D$13)) = 0, 1, SUM(MMULT(matrix_intersection!$B48:$M48,kindergarten_raw!$D$2:$D$13)))</f>
        <v>25.833531510107015</v>
      </c>
      <c r="I47" s="10">
        <f ca="1">living_houses_raw!$D46*matrix_intersection!I48*VLOOKUP(I$2,kindergarten_raw!$B$1:$D$13,3,FALSE)/IF(SUM(MMULT(matrix_intersection!$B48:$M48,kindergarten_raw!$D$2:$D$13)) = 0, 1, SUM(MMULT(matrix_intersection!$B48:$M48,kindergarten_raw!$D$2:$D$13)))</f>
        <v>33.292508917954812</v>
      </c>
      <c r="J47" s="10">
        <f ca="1">living_houses_raw!$D46*matrix_intersection!J48*VLOOKUP(J$2,kindergarten_raw!$B$1:$D$13,3,FALSE)/IF(SUM(MMULT(matrix_intersection!$B48:$M48,kindergarten_raw!$D$2:$D$13)) = 0, 1, SUM(MMULT(matrix_intersection!$B48:$M48,kindergarten_raw!$D$2:$D$13)))</f>
        <v>43.662306777645661</v>
      </c>
      <c r="K47" s="10">
        <f ca="1">living_houses_raw!$D46*matrix_intersection!K48*VLOOKUP(K$2,kindergarten_raw!$B$1:$D$13,3,FALSE)/IF(SUM(MMULT(matrix_intersection!$B48:$M48,kindergarten_raw!$D$2:$D$13)) = 0, 1, SUM(MMULT(matrix_intersection!$B48:$M48,kindergarten_raw!$D$2:$D$13)))</f>
        <v>43.662306777645661</v>
      </c>
      <c r="L47" s="10">
        <f ca="1">living_houses_raw!$D46*matrix_intersection!L48*VLOOKUP(L$2,kindergarten_raw!$B$1:$D$13,3,FALSE)/IF(SUM(MMULT(matrix_intersection!$B48:$M48,kindergarten_raw!$D$2:$D$13)) = 0, 1, SUM(MMULT(matrix_intersection!$B48:$M48,kindergarten_raw!$D$2:$D$13)))</f>
        <v>44.208085612366233</v>
      </c>
      <c r="M47" s="10">
        <f ca="1">living_houses_raw!$D46*matrix_intersection!M48*VLOOKUP(M$2,kindergarten_raw!$B$1:$D$13,3,FALSE)/IF(SUM(MMULT(matrix_intersection!$B48:$M48,kindergarten_raw!$D$2:$D$13)) = 0, 1, SUM(MMULT(matrix_intersection!$B48:$M48,kindergarten_raw!$D$2:$D$13)))</f>
        <v>29.8359096313912</v>
      </c>
      <c r="P47" s="9"/>
    </row>
    <row r="48" spans="1:16" ht="16.5" x14ac:dyDescent="0.55000000000000004">
      <c r="A48" s="1">
        <f>living_houses_raw!B47</f>
        <v>45</v>
      </c>
      <c r="B48" s="10">
        <f ca="1">living_houses_raw!$D47*matrix_intersection!B49*VLOOKUP(B$2,kindergarten_raw!$B$1:$D$13,3,FALSE)/IF(SUM(MMULT(matrix_intersection!$B49:$M49,kindergarten_raw!$D$2:$D$13)) = 0, 1, SUM(MMULT(matrix_intersection!$B49:$M49,kindergarten_raw!$D$2:$D$13)))</f>
        <v>17.407847800237811</v>
      </c>
      <c r="C48" s="10">
        <f ca="1">living_houses_raw!$D47*matrix_intersection!C49*VLOOKUP(C$2,kindergarten_raw!$B$1:$D$13,3,FALSE)/IF(SUM(MMULT(matrix_intersection!$B49:$M49,kindergarten_raw!$D$2:$D$13)) = 0, 1, SUM(MMULT(matrix_intersection!$B49:$M49,kindergarten_raw!$D$2:$D$13)))</f>
        <v>28.650416171224734</v>
      </c>
      <c r="D48" s="10">
        <f ca="1">living_houses_raw!$D47*matrix_intersection!D49*VLOOKUP(D$2,kindergarten_raw!$B$1:$D$13,3,FALSE)/IF(SUM(MMULT(matrix_intersection!$B49:$M49,kindergarten_raw!$D$2:$D$13)) = 0, 1, SUM(MMULT(matrix_intersection!$B49:$M49,kindergarten_raw!$D$2:$D$13)))</f>
        <v>27.925089179548156</v>
      </c>
      <c r="E48" s="10">
        <f ca="1">living_houses_raw!$D47*matrix_intersection!E49*VLOOKUP(E$2,kindergarten_raw!$B$1:$D$13,3,FALSE)/IF(SUM(MMULT(matrix_intersection!$B49:$M49,kindergarten_raw!$D$2:$D$13)) = 0, 1, SUM(MMULT(matrix_intersection!$B49:$M49,kindergarten_raw!$D$2:$D$13)))</f>
        <v>16.803408640507332</v>
      </c>
      <c r="F48" s="10">
        <f ca="1">living_houses_raw!$D47*matrix_intersection!F49*VLOOKUP(F$2,kindergarten_raw!$B$1:$D$13,3,FALSE)/IF(SUM(MMULT(matrix_intersection!$B49:$M49,kindergarten_raw!$D$2:$D$13)) = 0, 1, SUM(MMULT(matrix_intersection!$B49:$M49,kindergarten_raw!$D$2:$D$13)))</f>
        <v>33.848592944906855</v>
      </c>
      <c r="G48" s="10">
        <f ca="1">living_houses_raw!$D47*matrix_intersection!G49*VLOOKUP(G$2,kindergarten_raw!$B$1:$D$13,3,FALSE)/IF(SUM(MMULT(matrix_intersection!$B49:$M49,kindergarten_raw!$D$2:$D$13)) = 0, 1, SUM(MMULT(matrix_intersection!$B49:$M49,kindergarten_raw!$D$2:$D$13)))</f>
        <v>33.848592944906855</v>
      </c>
      <c r="H48" s="10">
        <f ca="1">living_houses_raw!$D47*matrix_intersection!H49*VLOOKUP(H$2,kindergarten_raw!$B$1:$D$13,3,FALSE)/IF(SUM(MMULT(matrix_intersection!$B49:$M49,kindergarten_raw!$D$2:$D$13)) = 0, 1, SUM(MMULT(matrix_intersection!$B49:$M49,kindergarten_raw!$D$2:$D$13)))</f>
        <v>17.166072136345619</v>
      </c>
      <c r="I48" s="10">
        <f ca="1">living_houses_raw!$D47*matrix_intersection!I49*VLOOKUP(I$2,kindergarten_raw!$B$1:$D$13,3,FALSE)/IF(SUM(MMULT(matrix_intersection!$B49:$M49,kindergarten_raw!$D$2:$D$13)) = 0, 1, SUM(MMULT(matrix_intersection!$B49:$M49,kindergarten_raw!$D$2:$D$13)))</f>
        <v>22.122473246135552</v>
      </c>
      <c r="J48" s="10">
        <f ca="1">living_houses_raw!$D47*matrix_intersection!J49*VLOOKUP(J$2,kindergarten_raw!$B$1:$D$13,3,FALSE)/IF(SUM(MMULT(matrix_intersection!$B49:$M49,kindergarten_raw!$D$2:$D$13)) = 0, 1, SUM(MMULT(matrix_intersection!$B49:$M49,kindergarten_raw!$D$2:$D$13)))</f>
        <v>29.013079667063021</v>
      </c>
      <c r="K48" s="10">
        <f ca="1">living_houses_raw!$D47*matrix_intersection!K49*VLOOKUP(K$2,kindergarten_raw!$B$1:$D$13,3,FALSE)/IF(SUM(MMULT(matrix_intersection!$B49:$M49,kindergarten_raw!$D$2:$D$13)) = 0, 1, SUM(MMULT(matrix_intersection!$B49:$M49,kindergarten_raw!$D$2:$D$13)))</f>
        <v>29.013079667063021</v>
      </c>
      <c r="L48" s="10">
        <f ca="1">living_houses_raw!$D47*matrix_intersection!L49*VLOOKUP(L$2,kindergarten_raw!$B$1:$D$13,3,FALSE)/IF(SUM(MMULT(matrix_intersection!$B49:$M49,kindergarten_raw!$D$2:$D$13)) = 0, 1, SUM(MMULT(matrix_intersection!$B49:$M49,kindergarten_raw!$D$2:$D$13)))</f>
        <v>29.375743162901308</v>
      </c>
      <c r="M48" s="10">
        <f ca="1">living_houses_raw!$D47*matrix_intersection!M49*VLOOKUP(M$2,kindergarten_raw!$B$1:$D$13,3,FALSE)/IF(SUM(MMULT(matrix_intersection!$B49:$M49,kindergarten_raw!$D$2:$D$13)) = 0, 1, SUM(MMULT(matrix_intersection!$B49:$M49,kindergarten_raw!$D$2:$D$13)))</f>
        <v>19.825604439159729</v>
      </c>
      <c r="P48" s="9"/>
    </row>
    <row r="49" spans="1:16" ht="16.5" x14ac:dyDescent="0.55000000000000004">
      <c r="A49" s="1">
        <f>living_houses_raw!B48</f>
        <v>49</v>
      </c>
      <c r="B49" s="10">
        <f ca="1">living_houses_raw!$D48*matrix_intersection!B50*VLOOKUP(B$2,kindergarten_raw!$B$1:$D$13,3,FALSE)/IF(SUM(MMULT(matrix_intersection!$B50:$M50,kindergarten_raw!$D$2:$D$13)) = 0, 1, SUM(MMULT(matrix_intersection!$B50:$M50,kindergarten_raw!$D$2:$D$13)))</f>
        <v>23.457788347205707</v>
      </c>
      <c r="C49" s="10">
        <f ca="1">living_houses_raw!$D48*matrix_intersection!C50*VLOOKUP(C$2,kindergarten_raw!$B$1:$D$13,3,FALSE)/IF(SUM(MMULT(matrix_intersection!$B50:$M50,kindergarten_raw!$D$2:$D$13)) = 0, 1, SUM(MMULT(matrix_intersection!$B50:$M50,kindergarten_raw!$D$2:$D$13)))</f>
        <v>38.607609988109395</v>
      </c>
      <c r="D49" s="10">
        <f ca="1">living_houses_raw!$D48*matrix_intersection!D50*VLOOKUP(D$2,kindergarten_raw!$B$1:$D$13,3,FALSE)/IF(SUM(MMULT(matrix_intersection!$B50:$M50,kindergarten_raw!$D$2:$D$13)) = 0, 1, SUM(MMULT(matrix_intersection!$B50:$M50,kindergarten_raw!$D$2:$D$13)))</f>
        <v>37.630202140309159</v>
      </c>
      <c r="E49" s="10">
        <f ca="1">living_houses_raw!$D48*matrix_intersection!E50*VLOOKUP(E$2,kindergarten_raw!$B$1:$D$13,3,FALSE)/IF(SUM(MMULT(matrix_intersection!$B50:$M50,kindergarten_raw!$D$2:$D$13)) = 0, 1, SUM(MMULT(matrix_intersection!$B50:$M50,kindergarten_raw!$D$2:$D$13)))</f>
        <v>22.643281807372176</v>
      </c>
      <c r="F49" s="10">
        <f ca="1">living_houses_raw!$D48*matrix_intersection!F50*VLOOKUP(F$2,kindergarten_raw!$B$1:$D$13,3,FALSE)/IF(SUM(MMULT(matrix_intersection!$B50:$M50,kindergarten_raw!$D$2:$D$13)) = 0, 1, SUM(MMULT(matrix_intersection!$B50:$M50,kindergarten_raw!$D$2:$D$13)))</f>
        <v>45.612366230677765</v>
      </c>
      <c r="G49" s="10">
        <f ca="1">living_houses_raw!$D48*matrix_intersection!G50*VLOOKUP(G$2,kindergarten_raw!$B$1:$D$13,3,FALSE)/IF(SUM(MMULT(matrix_intersection!$B50:$M50,kindergarten_raw!$D$2:$D$13)) = 0, 1, SUM(MMULT(matrix_intersection!$B50:$M50,kindergarten_raw!$D$2:$D$13)))</f>
        <v>45.612366230677765</v>
      </c>
      <c r="H49" s="10">
        <f ca="1">living_houses_raw!$D48*matrix_intersection!H50*VLOOKUP(H$2,kindergarten_raw!$B$1:$D$13,3,FALSE)/IF(SUM(MMULT(matrix_intersection!$B50:$M50,kindergarten_raw!$D$2:$D$13)) = 0, 1, SUM(MMULT(matrix_intersection!$B50:$M50,kindergarten_raw!$D$2:$D$13)))</f>
        <v>23.131985731272295</v>
      </c>
      <c r="I49" s="10">
        <f ca="1">living_houses_raw!$D48*matrix_intersection!I50*VLOOKUP(I$2,kindergarten_raw!$B$1:$D$13,3,FALSE)/IF(SUM(MMULT(matrix_intersection!$B50:$M50,kindergarten_raw!$D$2:$D$13)) = 0, 1, SUM(MMULT(matrix_intersection!$B50:$M50,kindergarten_raw!$D$2:$D$13)))</f>
        <v>29.810939357907252</v>
      </c>
      <c r="J49" s="10">
        <f ca="1">living_houses_raw!$D48*matrix_intersection!J50*VLOOKUP(J$2,kindergarten_raw!$B$1:$D$13,3,FALSE)/IF(SUM(MMULT(matrix_intersection!$B50:$M50,kindergarten_raw!$D$2:$D$13)) = 0, 1, SUM(MMULT(matrix_intersection!$B50:$M50,kindergarten_raw!$D$2:$D$13)))</f>
        <v>39.096313912009514</v>
      </c>
      <c r="K49" s="10">
        <f ca="1">living_houses_raw!$D48*matrix_intersection!K50*VLOOKUP(K$2,kindergarten_raw!$B$1:$D$13,3,FALSE)/IF(SUM(MMULT(matrix_intersection!$B50:$M50,kindergarten_raw!$D$2:$D$13)) = 0, 1, SUM(MMULT(matrix_intersection!$B50:$M50,kindergarten_raw!$D$2:$D$13)))</f>
        <v>39.096313912009514</v>
      </c>
      <c r="L49" s="10">
        <f ca="1">living_houses_raw!$D48*matrix_intersection!L50*VLOOKUP(L$2,kindergarten_raw!$B$1:$D$13,3,FALSE)/IF(SUM(MMULT(matrix_intersection!$B50:$M50,kindergarten_raw!$D$2:$D$13)) = 0, 1, SUM(MMULT(matrix_intersection!$B50:$M50,kindergarten_raw!$D$2:$D$13)))</f>
        <v>39.585017835909632</v>
      </c>
      <c r="M49" s="10">
        <f ca="1">living_houses_raw!$D48*matrix_intersection!M50*VLOOKUP(M$2,kindergarten_raw!$B$1:$D$13,3,FALSE)/IF(SUM(MMULT(matrix_intersection!$B50:$M50,kindergarten_raw!$D$2:$D$13)) = 0, 1, SUM(MMULT(matrix_intersection!$B50:$M50,kindergarten_raw!$D$2:$D$13)))</f>
        <v>26.715814506539832</v>
      </c>
      <c r="P49" s="9"/>
    </row>
    <row r="50" spans="1:16" ht="16.5" x14ac:dyDescent="0.55000000000000004">
      <c r="A50" s="1">
        <f>living_houses_raw!B49</f>
        <v>50</v>
      </c>
      <c r="B50" s="10">
        <f ca="1">living_houses_raw!$D49*matrix_intersection!B51*VLOOKUP(B$2,kindergarten_raw!$B$1:$D$13,3,FALSE)/IF(SUM(MMULT(matrix_intersection!$B51:$M51,kindergarten_raw!$D$2:$D$13)) = 0, 1, SUM(MMULT(matrix_intersection!$B51:$M51,kindergarten_raw!$D$2:$D$13)))</f>
        <v>21.288941736028537</v>
      </c>
      <c r="C50" s="10">
        <f ca="1">living_houses_raw!$D49*matrix_intersection!C51*VLOOKUP(C$2,kindergarten_raw!$B$1:$D$13,3,FALSE)/IF(SUM(MMULT(matrix_intersection!$B51:$M51,kindergarten_raw!$D$2:$D$13)) = 0, 1, SUM(MMULT(matrix_intersection!$B51:$M51,kindergarten_raw!$D$2:$D$13)))</f>
        <v>35.038049940546969</v>
      </c>
      <c r="D50" s="10">
        <f ca="1">living_houses_raw!$D49*matrix_intersection!D51*VLOOKUP(D$2,kindergarten_raw!$B$1:$D$13,3,FALSE)/IF(SUM(MMULT(matrix_intersection!$B51:$M51,kindergarten_raw!$D$2:$D$13)) = 0, 1, SUM(MMULT(matrix_intersection!$B51:$M51,kindergarten_raw!$D$2:$D$13)))</f>
        <v>34.151010701545779</v>
      </c>
      <c r="E50" s="10">
        <f ca="1">living_houses_raw!$D49*matrix_intersection!E51*VLOOKUP(E$2,kindergarten_raw!$B$1:$D$13,3,FALSE)/IF(SUM(MMULT(matrix_intersection!$B51:$M51,kindergarten_raw!$D$2:$D$13)) = 0, 1, SUM(MMULT(matrix_intersection!$B51:$M51,kindergarten_raw!$D$2:$D$13)))</f>
        <v>20.549742370194213</v>
      </c>
      <c r="F50" s="10">
        <f ca="1">living_houses_raw!$D49*matrix_intersection!F51*VLOOKUP(F$2,kindergarten_raw!$B$1:$D$13,3,FALSE)/IF(SUM(MMULT(matrix_intersection!$B51:$M51,kindergarten_raw!$D$2:$D$13)) = 0, 1, SUM(MMULT(matrix_intersection!$B51:$M51,kindergarten_raw!$D$2:$D$13)))</f>
        <v>41.395164486722159</v>
      </c>
      <c r="G50" s="10">
        <f ca="1">living_houses_raw!$D49*matrix_intersection!G51*VLOOKUP(G$2,kindergarten_raw!$B$1:$D$13,3,FALSE)/IF(SUM(MMULT(matrix_intersection!$B51:$M51,kindergarten_raw!$D$2:$D$13)) = 0, 1, SUM(MMULT(matrix_intersection!$B51:$M51,kindergarten_raw!$D$2:$D$13)))</f>
        <v>41.395164486722159</v>
      </c>
      <c r="H50" s="10">
        <f ca="1">living_houses_raw!$D49*matrix_intersection!H51*VLOOKUP(H$2,kindergarten_raw!$B$1:$D$13,3,FALSE)/IF(SUM(MMULT(matrix_intersection!$B51:$M51,kindergarten_raw!$D$2:$D$13)) = 0, 1, SUM(MMULT(matrix_intersection!$B51:$M51,kindergarten_raw!$D$2:$D$13)))</f>
        <v>20.993261989694808</v>
      </c>
      <c r="I50" s="10">
        <f ca="1">living_houses_raw!$D49*matrix_intersection!I51*VLOOKUP(I$2,kindergarten_raw!$B$1:$D$13,3,FALSE)/IF(SUM(MMULT(matrix_intersection!$B51:$M51,kindergarten_raw!$D$2:$D$13)) = 0, 1, SUM(MMULT(matrix_intersection!$B51:$M51,kindergarten_raw!$D$2:$D$13)))</f>
        <v>27.054696789536266</v>
      </c>
      <c r="J50" s="10">
        <f ca="1">living_houses_raw!$D49*matrix_intersection!J51*VLOOKUP(J$2,kindergarten_raw!$B$1:$D$13,3,FALSE)/IF(SUM(MMULT(matrix_intersection!$B51:$M51,kindergarten_raw!$D$2:$D$13)) = 0, 1, SUM(MMULT(matrix_intersection!$B51:$M51,kindergarten_raw!$D$2:$D$13)))</f>
        <v>35.481569560047561</v>
      </c>
      <c r="K50" s="10">
        <f ca="1">living_houses_raw!$D49*matrix_intersection!K51*VLOOKUP(K$2,kindergarten_raw!$B$1:$D$13,3,FALSE)/IF(SUM(MMULT(matrix_intersection!$B51:$M51,kindergarten_raw!$D$2:$D$13)) = 0, 1, SUM(MMULT(matrix_intersection!$B51:$M51,kindergarten_raw!$D$2:$D$13)))</f>
        <v>35.481569560047561</v>
      </c>
      <c r="L50" s="10">
        <f ca="1">living_houses_raw!$D49*matrix_intersection!L51*VLOOKUP(L$2,kindergarten_raw!$B$1:$D$13,3,FALSE)/IF(SUM(MMULT(matrix_intersection!$B51:$M51,kindergarten_raw!$D$2:$D$13)) = 0, 1, SUM(MMULT(matrix_intersection!$B51:$M51,kindergarten_raw!$D$2:$D$13)))</f>
        <v>35.925089179548159</v>
      </c>
      <c r="M50" s="10">
        <f ca="1">living_houses_raw!$D49*matrix_intersection!M51*VLOOKUP(M$2,kindergarten_raw!$B$1:$D$13,3,FALSE)/IF(SUM(MMULT(matrix_intersection!$B51:$M51,kindergarten_raw!$D$2:$D$13)) = 0, 1, SUM(MMULT(matrix_intersection!$B51:$M51,kindergarten_raw!$D$2:$D$13)))</f>
        <v>24.245739199365833</v>
      </c>
      <c r="P50" s="9"/>
    </row>
    <row r="51" spans="1:16" ht="16.5" x14ac:dyDescent="0.55000000000000004">
      <c r="A51" s="1">
        <f>living_houses_raw!B50</f>
        <v>51</v>
      </c>
      <c r="B51" s="10">
        <f ca="1">living_houses_raw!$D50*matrix_intersection!B52*VLOOKUP(B$2,kindergarten_raw!$B$1:$D$13,3,FALSE)/IF(SUM(MMULT(matrix_intersection!$B52:$M52,kindergarten_raw!$D$2:$D$13)) = 0, 1, SUM(MMULT(matrix_intersection!$B52:$M52,kindergarten_raw!$D$2:$D$13)))</f>
        <v>21.403091557669441</v>
      </c>
      <c r="C51" s="10">
        <f ca="1">living_houses_raw!$D50*matrix_intersection!C52*VLOOKUP(C$2,kindergarten_raw!$B$1:$D$13,3,FALSE)/IF(SUM(MMULT(matrix_intersection!$B52:$M52,kindergarten_raw!$D$2:$D$13)) = 0, 1, SUM(MMULT(matrix_intersection!$B52:$M52,kindergarten_raw!$D$2:$D$13)))</f>
        <v>35.22592152199762</v>
      </c>
      <c r="D51" s="10">
        <f ca="1">living_houses_raw!$D50*matrix_intersection!D52*VLOOKUP(D$2,kindergarten_raw!$B$1:$D$13,3,FALSE)/IF(SUM(MMULT(matrix_intersection!$B52:$M52,kindergarten_raw!$D$2:$D$13)) = 0, 1, SUM(MMULT(matrix_intersection!$B52:$M52,kindergarten_raw!$D$2:$D$13)))</f>
        <v>34.33412604042806</v>
      </c>
      <c r="E51" s="10">
        <f ca="1">living_houses_raw!$D50*matrix_intersection!E52*VLOOKUP(E$2,kindergarten_raw!$B$1:$D$13,3,FALSE)/IF(SUM(MMULT(matrix_intersection!$B52:$M52,kindergarten_raw!$D$2:$D$13)) = 0, 1, SUM(MMULT(matrix_intersection!$B52:$M52,kindergarten_raw!$D$2:$D$13)))</f>
        <v>20.659928656361476</v>
      </c>
      <c r="F51" s="10">
        <f ca="1">living_houses_raw!$D50*matrix_intersection!F52*VLOOKUP(F$2,kindergarten_raw!$B$1:$D$13,3,FALSE)/IF(SUM(MMULT(matrix_intersection!$B52:$M52,kindergarten_raw!$D$2:$D$13)) = 0, 1, SUM(MMULT(matrix_intersection!$B52:$M52,kindergarten_raw!$D$2:$D$13)))</f>
        <v>41.617122473246134</v>
      </c>
      <c r="G51" s="10">
        <f ca="1">living_houses_raw!$D50*matrix_intersection!G52*VLOOKUP(G$2,kindergarten_raw!$B$1:$D$13,3,FALSE)/IF(SUM(MMULT(matrix_intersection!$B52:$M52,kindergarten_raw!$D$2:$D$13)) = 0, 1, SUM(MMULT(matrix_intersection!$B52:$M52,kindergarten_raw!$D$2:$D$13)))</f>
        <v>41.617122473246134</v>
      </c>
      <c r="H51" s="10">
        <f ca="1">living_houses_raw!$D50*matrix_intersection!H52*VLOOKUP(H$2,kindergarten_raw!$B$1:$D$13,3,FALSE)/IF(SUM(MMULT(matrix_intersection!$B52:$M52,kindergarten_raw!$D$2:$D$13)) = 0, 1, SUM(MMULT(matrix_intersection!$B52:$M52,kindergarten_raw!$D$2:$D$13)))</f>
        <v>21.105826397146256</v>
      </c>
      <c r="I51" s="10">
        <f ca="1">living_houses_raw!$D50*matrix_intersection!I52*VLOOKUP(I$2,kindergarten_raw!$B$1:$D$13,3,FALSE)/IF(SUM(MMULT(matrix_intersection!$B52:$M52,kindergarten_raw!$D$2:$D$13)) = 0, 1, SUM(MMULT(matrix_intersection!$B52:$M52,kindergarten_raw!$D$2:$D$13)))</f>
        <v>27.199762187871581</v>
      </c>
      <c r="J51" s="10">
        <f ca="1">living_houses_raw!$D50*matrix_intersection!J52*VLOOKUP(J$2,kindergarten_raw!$B$1:$D$13,3,FALSE)/IF(SUM(MMULT(matrix_intersection!$B52:$M52,kindergarten_raw!$D$2:$D$13)) = 0, 1, SUM(MMULT(matrix_intersection!$B52:$M52,kindergarten_raw!$D$2:$D$13)))</f>
        <v>35.6718192627824</v>
      </c>
      <c r="K51" s="10">
        <f ca="1">living_houses_raw!$D50*matrix_intersection!K52*VLOOKUP(K$2,kindergarten_raw!$B$1:$D$13,3,FALSE)/IF(SUM(MMULT(matrix_intersection!$B52:$M52,kindergarten_raw!$D$2:$D$13)) = 0, 1, SUM(MMULT(matrix_intersection!$B52:$M52,kindergarten_raw!$D$2:$D$13)))</f>
        <v>35.6718192627824</v>
      </c>
      <c r="L51" s="10">
        <f ca="1">living_houses_raw!$D50*matrix_intersection!L52*VLOOKUP(L$2,kindergarten_raw!$B$1:$D$13,3,FALSE)/IF(SUM(MMULT(matrix_intersection!$B52:$M52,kindergarten_raw!$D$2:$D$13)) = 0, 1, SUM(MMULT(matrix_intersection!$B52:$M52,kindergarten_raw!$D$2:$D$13)))</f>
        <v>36.117717003567179</v>
      </c>
      <c r="M51" s="10">
        <f ca="1">living_houses_raw!$D50*matrix_intersection!M52*VLOOKUP(M$2,kindergarten_raw!$B$1:$D$13,3,FALSE)/IF(SUM(MMULT(matrix_intersection!$B52:$M52,kindergarten_raw!$D$2:$D$13)) = 0, 1, SUM(MMULT(matrix_intersection!$B52:$M52,kindergarten_raw!$D$2:$D$13)))</f>
        <v>24.375743162901308</v>
      </c>
      <c r="P51" s="9"/>
    </row>
    <row r="52" spans="1:16" ht="16.5" x14ac:dyDescent="0.55000000000000004">
      <c r="A52" s="1">
        <f>living_houses_raw!B51</f>
        <v>52</v>
      </c>
      <c r="B52" s="10">
        <f ca="1">living_houses_raw!$D51*matrix_intersection!B53*VLOOKUP(B$2,kindergarten_raw!$B$1:$D$13,3,FALSE)/IF(SUM(MMULT(matrix_intersection!$B53:$M53,kindergarten_raw!$D$2:$D$13)) = 0, 1, SUM(MMULT(matrix_intersection!$B53:$M53,kindergarten_raw!$D$2:$D$13)))</f>
        <v>7.3626634958382882</v>
      </c>
      <c r="C52" s="10">
        <f ca="1">living_houses_raw!$D51*matrix_intersection!C53*VLOOKUP(C$2,kindergarten_raw!$B$1:$D$13,3,FALSE)/IF(SUM(MMULT(matrix_intersection!$B53:$M53,kindergarten_raw!$D$2:$D$13)) = 0, 1, SUM(MMULT(matrix_intersection!$B53:$M53,kindergarten_raw!$D$2:$D$13)))</f>
        <v>12.117717003567181</v>
      </c>
      <c r="D52" s="10">
        <f ca="1">living_houses_raw!$D51*matrix_intersection!D53*VLOOKUP(D$2,kindergarten_raw!$B$1:$D$13,3,FALSE)/IF(SUM(MMULT(matrix_intersection!$B53:$M53,kindergarten_raw!$D$2:$D$13)) = 0, 1, SUM(MMULT(matrix_intersection!$B53:$M53,kindergarten_raw!$D$2:$D$13)))</f>
        <v>11.810939357907253</v>
      </c>
      <c r="E52" s="10">
        <f ca="1">living_houses_raw!$D51*matrix_intersection!E53*VLOOKUP(E$2,kindergarten_raw!$B$1:$D$13,3,FALSE)/IF(SUM(MMULT(matrix_intersection!$B53:$M53,kindergarten_raw!$D$2:$D$13)) = 0, 1, SUM(MMULT(matrix_intersection!$B53:$M53,kindergarten_raw!$D$2:$D$13)))</f>
        <v>7.1070154577883473</v>
      </c>
      <c r="F52" s="10">
        <f ca="1">living_houses_raw!$D51*matrix_intersection!F53*VLOOKUP(F$2,kindergarten_raw!$B$1:$D$13,3,FALSE)/IF(SUM(MMULT(matrix_intersection!$B53:$M53,kindergarten_raw!$D$2:$D$13)) = 0, 1, SUM(MMULT(matrix_intersection!$B53:$M53,kindergarten_raw!$D$2:$D$13)))</f>
        <v>14.31629013079667</v>
      </c>
      <c r="G52" s="10">
        <f ca="1">living_houses_raw!$D51*matrix_intersection!G53*VLOOKUP(G$2,kindergarten_raw!$B$1:$D$13,3,FALSE)/IF(SUM(MMULT(matrix_intersection!$B53:$M53,kindergarten_raw!$D$2:$D$13)) = 0, 1, SUM(MMULT(matrix_intersection!$B53:$M53,kindergarten_raw!$D$2:$D$13)))</f>
        <v>14.31629013079667</v>
      </c>
      <c r="H52" s="10">
        <f ca="1">living_houses_raw!$D51*matrix_intersection!H53*VLOOKUP(H$2,kindergarten_raw!$B$1:$D$13,3,FALSE)/IF(SUM(MMULT(matrix_intersection!$B53:$M53,kindergarten_raw!$D$2:$D$13)) = 0, 1, SUM(MMULT(matrix_intersection!$B53:$M53,kindergarten_raw!$D$2:$D$13)))</f>
        <v>7.2604042806183111</v>
      </c>
      <c r="I52" s="10">
        <f ca="1">living_houses_raw!$D51*matrix_intersection!I53*VLOOKUP(I$2,kindergarten_raw!$B$1:$D$13,3,FALSE)/IF(SUM(MMULT(matrix_intersection!$B53:$M53,kindergarten_raw!$D$2:$D$13)) = 0, 1, SUM(MMULT(matrix_intersection!$B53:$M53,kindergarten_raw!$D$2:$D$13)))</f>
        <v>9.3567181926278238</v>
      </c>
      <c r="J52" s="10">
        <f ca="1">living_houses_raw!$D51*matrix_intersection!J53*VLOOKUP(J$2,kindergarten_raw!$B$1:$D$13,3,FALSE)/IF(SUM(MMULT(matrix_intersection!$B53:$M53,kindergarten_raw!$D$2:$D$13)) = 0, 1, SUM(MMULT(matrix_intersection!$B53:$M53,kindergarten_raw!$D$2:$D$13)))</f>
        <v>12.271105826397147</v>
      </c>
      <c r="K52" s="10">
        <f ca="1">living_houses_raw!$D51*matrix_intersection!K53*VLOOKUP(K$2,kindergarten_raw!$B$1:$D$13,3,FALSE)/IF(SUM(MMULT(matrix_intersection!$B53:$M53,kindergarten_raw!$D$2:$D$13)) = 0, 1, SUM(MMULT(matrix_intersection!$B53:$M53,kindergarten_raw!$D$2:$D$13)))</f>
        <v>12.271105826397147</v>
      </c>
      <c r="L52" s="10">
        <f ca="1">living_houses_raw!$D51*matrix_intersection!L53*VLOOKUP(L$2,kindergarten_raw!$B$1:$D$13,3,FALSE)/IF(SUM(MMULT(matrix_intersection!$B53:$M53,kindergarten_raw!$D$2:$D$13)) = 0, 1, SUM(MMULT(matrix_intersection!$B53:$M53,kindergarten_raw!$D$2:$D$13)))</f>
        <v>12.42449464922711</v>
      </c>
      <c r="M52" s="10">
        <f ca="1">living_houses_raw!$D51*matrix_intersection!M53*VLOOKUP(M$2,kindergarten_raw!$B$1:$D$13,3,FALSE)/IF(SUM(MMULT(matrix_intersection!$B53:$M53,kindergarten_raw!$D$2:$D$13)) = 0, 1, SUM(MMULT(matrix_intersection!$B53:$M53,kindergarten_raw!$D$2:$D$13)))</f>
        <v>8.3852556480380507</v>
      </c>
      <c r="P52" s="9"/>
    </row>
    <row r="53" spans="1:16" ht="16.5" x14ac:dyDescent="0.55000000000000004">
      <c r="A53" s="1">
        <f>living_houses_raw!B52</f>
        <v>53</v>
      </c>
      <c r="B53" s="10">
        <f ca="1">living_houses_raw!$D52*matrix_intersection!B54*VLOOKUP(B$2,kindergarten_raw!$B$1:$D$13,3,FALSE)/IF(SUM(MMULT(matrix_intersection!$B54:$M54,kindergarten_raw!$D$2:$D$13)) = 0, 1, SUM(MMULT(matrix_intersection!$B54:$M54,kindergarten_raw!$D$2:$D$13)))</f>
        <v>12.841854934601665</v>
      </c>
      <c r="C53" s="10">
        <f ca="1">living_houses_raw!$D52*matrix_intersection!C54*VLOOKUP(C$2,kindergarten_raw!$B$1:$D$13,3,FALSE)/IF(SUM(MMULT(matrix_intersection!$B54:$M54,kindergarten_raw!$D$2:$D$13)) = 0, 1, SUM(MMULT(matrix_intersection!$B54:$M54,kindergarten_raw!$D$2:$D$13)))</f>
        <v>21.135552913198573</v>
      </c>
      <c r="D53" s="10">
        <f ca="1">living_houses_raw!$D52*matrix_intersection!D54*VLOOKUP(D$2,kindergarten_raw!$B$1:$D$13,3,FALSE)/IF(SUM(MMULT(matrix_intersection!$B54:$M54,kindergarten_raw!$D$2:$D$13)) = 0, 1, SUM(MMULT(matrix_intersection!$B54:$M54,kindergarten_raw!$D$2:$D$13)))</f>
        <v>20.600475624256838</v>
      </c>
      <c r="E53" s="10">
        <f ca="1">living_houses_raw!$D52*matrix_intersection!E54*VLOOKUP(E$2,kindergarten_raw!$B$1:$D$13,3,FALSE)/IF(SUM(MMULT(matrix_intersection!$B54:$M54,kindergarten_raw!$D$2:$D$13)) = 0, 1, SUM(MMULT(matrix_intersection!$B54:$M54,kindergarten_raw!$D$2:$D$13)))</f>
        <v>12.395957193816885</v>
      </c>
      <c r="F53" s="10">
        <f ca="1">living_houses_raw!$D52*matrix_intersection!F54*VLOOKUP(F$2,kindergarten_raw!$B$1:$D$13,3,FALSE)/IF(SUM(MMULT(matrix_intersection!$B54:$M54,kindergarten_raw!$D$2:$D$13)) = 0, 1, SUM(MMULT(matrix_intersection!$B54:$M54,kindergarten_raw!$D$2:$D$13)))</f>
        <v>24.970273483947683</v>
      </c>
      <c r="G53" s="10">
        <f ca="1">living_houses_raw!$D52*matrix_intersection!G54*VLOOKUP(G$2,kindergarten_raw!$B$1:$D$13,3,FALSE)/IF(SUM(MMULT(matrix_intersection!$B54:$M54,kindergarten_raw!$D$2:$D$13)) = 0, 1, SUM(MMULT(matrix_intersection!$B54:$M54,kindergarten_raw!$D$2:$D$13)))</f>
        <v>24.970273483947683</v>
      </c>
      <c r="H53" s="10">
        <f ca="1">living_houses_raw!$D52*matrix_intersection!H54*VLOOKUP(H$2,kindergarten_raw!$B$1:$D$13,3,FALSE)/IF(SUM(MMULT(matrix_intersection!$B54:$M54,kindergarten_raw!$D$2:$D$13)) = 0, 1, SUM(MMULT(matrix_intersection!$B54:$M54,kindergarten_raw!$D$2:$D$13)))</f>
        <v>12.663495838287753</v>
      </c>
      <c r="I53" s="10">
        <f ca="1">living_houses_raw!$D52*matrix_intersection!I54*VLOOKUP(I$2,kindergarten_raw!$B$1:$D$13,3,FALSE)/IF(SUM(MMULT(matrix_intersection!$B54:$M54,kindergarten_raw!$D$2:$D$13)) = 0, 1, SUM(MMULT(matrix_intersection!$B54:$M54,kindergarten_raw!$D$2:$D$13)))</f>
        <v>16.319857312722949</v>
      </c>
      <c r="J53" s="10">
        <f ca="1">living_houses_raw!$D52*matrix_intersection!J54*VLOOKUP(J$2,kindergarten_raw!$B$1:$D$13,3,FALSE)/IF(SUM(MMULT(matrix_intersection!$B54:$M54,kindergarten_raw!$D$2:$D$13)) = 0, 1, SUM(MMULT(matrix_intersection!$B54:$M54,kindergarten_raw!$D$2:$D$13)))</f>
        <v>21.403091557669441</v>
      </c>
      <c r="K53" s="10">
        <f ca="1">living_houses_raw!$D52*matrix_intersection!K54*VLOOKUP(K$2,kindergarten_raw!$B$1:$D$13,3,FALSE)/IF(SUM(MMULT(matrix_intersection!$B54:$M54,kindergarten_raw!$D$2:$D$13)) = 0, 1, SUM(MMULT(matrix_intersection!$B54:$M54,kindergarten_raw!$D$2:$D$13)))</f>
        <v>21.403091557669441</v>
      </c>
      <c r="L53" s="10">
        <f ca="1">living_houses_raw!$D52*matrix_intersection!L54*VLOOKUP(L$2,kindergarten_raw!$B$1:$D$13,3,FALSE)/IF(SUM(MMULT(matrix_intersection!$B54:$M54,kindergarten_raw!$D$2:$D$13)) = 0, 1, SUM(MMULT(matrix_intersection!$B54:$M54,kindergarten_raw!$D$2:$D$13)))</f>
        <v>21.670630202140309</v>
      </c>
      <c r="M53" s="10">
        <f ca="1">living_houses_raw!$D52*matrix_intersection!M54*VLOOKUP(M$2,kindergarten_raw!$B$1:$D$13,3,FALSE)/IF(SUM(MMULT(matrix_intersection!$B54:$M54,kindergarten_raw!$D$2:$D$13)) = 0, 1, SUM(MMULT(matrix_intersection!$B54:$M54,kindergarten_raw!$D$2:$D$13)))</f>
        <v>14.625445897740784</v>
      </c>
      <c r="P53" s="9"/>
    </row>
    <row r="54" spans="1:16" ht="16.5" x14ac:dyDescent="0.55000000000000004">
      <c r="A54" s="1">
        <f>living_houses_raw!B53</f>
        <v>54</v>
      </c>
      <c r="B54" s="10">
        <f ca="1">living_houses_raw!$D53*matrix_intersection!B55*VLOOKUP(B$2,kindergarten_raw!$B$1:$D$13,3,FALSE)/IF(SUM(MMULT(matrix_intersection!$B55:$M55,kindergarten_raw!$D$2:$D$13)) = 0, 1, SUM(MMULT(matrix_intersection!$B55:$M55,kindergarten_raw!$D$2:$D$13)))</f>
        <v>12.898929845422117</v>
      </c>
      <c r="C54" s="10">
        <f ca="1">living_houses_raw!$D53*matrix_intersection!C55*VLOOKUP(C$2,kindergarten_raw!$B$1:$D$13,3,FALSE)/IF(SUM(MMULT(matrix_intersection!$B55:$M55,kindergarten_raw!$D$2:$D$13)) = 0, 1, SUM(MMULT(matrix_intersection!$B55:$M55,kindergarten_raw!$D$2:$D$13)))</f>
        <v>21.229488703923899</v>
      </c>
      <c r="D54" s="10">
        <f ca="1">living_houses_raw!$D53*matrix_intersection!D55*VLOOKUP(D$2,kindergarten_raw!$B$1:$D$13,3,FALSE)/IF(SUM(MMULT(matrix_intersection!$B55:$M55,kindergarten_raw!$D$2:$D$13)) = 0, 1, SUM(MMULT(matrix_intersection!$B55:$M55,kindergarten_raw!$D$2:$D$13)))</f>
        <v>20.692033293697978</v>
      </c>
      <c r="E54" s="10">
        <f ca="1">living_houses_raw!$D53*matrix_intersection!E55*VLOOKUP(E$2,kindergarten_raw!$B$1:$D$13,3,FALSE)/IF(SUM(MMULT(matrix_intersection!$B55:$M55,kindergarten_raw!$D$2:$D$13)) = 0, 1, SUM(MMULT(matrix_intersection!$B55:$M55,kindergarten_raw!$D$2:$D$13)))</f>
        <v>12.451050336900515</v>
      </c>
      <c r="F54" s="10">
        <f ca="1">living_houses_raw!$D53*matrix_intersection!F55*VLOOKUP(F$2,kindergarten_raw!$B$1:$D$13,3,FALSE)/IF(SUM(MMULT(matrix_intersection!$B55:$M55,kindergarten_raw!$D$2:$D$13)) = 0, 1, SUM(MMULT(matrix_intersection!$B55:$M55,kindergarten_raw!$D$2:$D$13)))</f>
        <v>25.08125247720967</v>
      </c>
      <c r="G54" s="10">
        <f ca="1">living_houses_raw!$D53*matrix_intersection!G55*VLOOKUP(G$2,kindergarten_raw!$B$1:$D$13,3,FALSE)/IF(SUM(MMULT(matrix_intersection!$B55:$M55,kindergarten_raw!$D$2:$D$13)) = 0, 1, SUM(MMULT(matrix_intersection!$B55:$M55,kindergarten_raw!$D$2:$D$13)))</f>
        <v>25.08125247720967</v>
      </c>
      <c r="H54" s="10">
        <f ca="1">living_houses_raw!$D53*matrix_intersection!H55*VLOOKUP(H$2,kindergarten_raw!$B$1:$D$13,3,FALSE)/IF(SUM(MMULT(matrix_intersection!$B55:$M55,kindergarten_raw!$D$2:$D$13)) = 0, 1, SUM(MMULT(matrix_intersection!$B55:$M55,kindergarten_raw!$D$2:$D$13)))</f>
        <v>12.719778042013475</v>
      </c>
      <c r="I54" s="10">
        <f ca="1">living_houses_raw!$D53*matrix_intersection!I55*VLOOKUP(I$2,kindergarten_raw!$B$1:$D$13,3,FALSE)/IF(SUM(MMULT(matrix_intersection!$B55:$M55,kindergarten_raw!$D$2:$D$13)) = 0, 1, SUM(MMULT(matrix_intersection!$B55:$M55,kindergarten_raw!$D$2:$D$13)))</f>
        <v>16.392390011890605</v>
      </c>
      <c r="J54" s="10">
        <f ca="1">living_houses_raw!$D53*matrix_intersection!J55*VLOOKUP(J$2,kindergarten_raw!$B$1:$D$13,3,FALSE)/IF(SUM(MMULT(matrix_intersection!$B55:$M55,kindergarten_raw!$D$2:$D$13)) = 0, 1, SUM(MMULT(matrix_intersection!$B55:$M55,kindergarten_raw!$D$2:$D$13)))</f>
        <v>21.498216409036861</v>
      </c>
      <c r="K54" s="10">
        <f ca="1">living_houses_raw!$D53*matrix_intersection!K55*VLOOKUP(K$2,kindergarten_raw!$B$1:$D$13,3,FALSE)/IF(SUM(MMULT(matrix_intersection!$B55:$M55,kindergarten_raw!$D$2:$D$13)) = 0, 1, SUM(MMULT(matrix_intersection!$B55:$M55,kindergarten_raw!$D$2:$D$13)))</f>
        <v>21.498216409036861</v>
      </c>
      <c r="L54" s="10">
        <f ca="1">living_houses_raw!$D53*matrix_intersection!L55*VLOOKUP(L$2,kindergarten_raw!$B$1:$D$13,3,FALSE)/IF(SUM(MMULT(matrix_intersection!$B55:$M55,kindergarten_raw!$D$2:$D$13)) = 0, 1, SUM(MMULT(matrix_intersection!$B55:$M55,kindergarten_raw!$D$2:$D$13)))</f>
        <v>21.766944114149823</v>
      </c>
      <c r="M54" s="10">
        <f ca="1">living_houses_raw!$D53*matrix_intersection!M55*VLOOKUP(M$2,kindergarten_raw!$B$1:$D$13,3,FALSE)/IF(SUM(MMULT(matrix_intersection!$B55:$M55,kindergarten_raw!$D$2:$D$13)) = 0, 1, SUM(MMULT(matrix_intersection!$B55:$M55,kindergarten_raw!$D$2:$D$13)))</f>
        <v>14.690447879508522</v>
      </c>
      <c r="P54" s="9"/>
    </row>
    <row r="55" spans="1:16" ht="16.5" x14ac:dyDescent="0.55000000000000004">
      <c r="A55" s="1">
        <f>living_houses_raw!B54</f>
        <v>55</v>
      </c>
      <c r="B55" s="10">
        <f ca="1">living_houses_raw!$D54*matrix_intersection!B56*VLOOKUP(B$2,kindergarten_raw!$B$1:$D$13,3,FALSE)/IF(SUM(MMULT(matrix_intersection!$B56:$M56,kindergarten_raw!$D$2:$D$13)) = 0, 1, SUM(MMULT(matrix_intersection!$B56:$M56,kindergarten_raw!$D$2:$D$13)))</f>
        <v>7.3626634958382882</v>
      </c>
      <c r="C55" s="10">
        <f ca="1">living_houses_raw!$D54*matrix_intersection!C56*VLOOKUP(C$2,kindergarten_raw!$B$1:$D$13,3,FALSE)/IF(SUM(MMULT(matrix_intersection!$B56:$M56,kindergarten_raw!$D$2:$D$13)) = 0, 1, SUM(MMULT(matrix_intersection!$B56:$M56,kindergarten_raw!$D$2:$D$13)))</f>
        <v>12.117717003567181</v>
      </c>
      <c r="D55" s="10">
        <f ca="1">living_houses_raw!$D54*matrix_intersection!D56*VLOOKUP(D$2,kindergarten_raw!$B$1:$D$13,3,FALSE)/IF(SUM(MMULT(matrix_intersection!$B56:$M56,kindergarten_raw!$D$2:$D$13)) = 0, 1, SUM(MMULT(matrix_intersection!$B56:$M56,kindergarten_raw!$D$2:$D$13)))</f>
        <v>11.810939357907253</v>
      </c>
      <c r="E55" s="10">
        <f ca="1">living_houses_raw!$D54*matrix_intersection!E56*VLOOKUP(E$2,kindergarten_raw!$B$1:$D$13,3,FALSE)/IF(SUM(MMULT(matrix_intersection!$B56:$M56,kindergarten_raw!$D$2:$D$13)) = 0, 1, SUM(MMULT(matrix_intersection!$B56:$M56,kindergarten_raw!$D$2:$D$13)))</f>
        <v>7.1070154577883473</v>
      </c>
      <c r="F55" s="10">
        <f ca="1">living_houses_raw!$D54*matrix_intersection!F56*VLOOKUP(F$2,kindergarten_raw!$B$1:$D$13,3,FALSE)/IF(SUM(MMULT(matrix_intersection!$B56:$M56,kindergarten_raw!$D$2:$D$13)) = 0, 1, SUM(MMULT(matrix_intersection!$B56:$M56,kindergarten_raw!$D$2:$D$13)))</f>
        <v>14.31629013079667</v>
      </c>
      <c r="G55" s="10">
        <f ca="1">living_houses_raw!$D54*matrix_intersection!G56*VLOOKUP(G$2,kindergarten_raw!$B$1:$D$13,3,FALSE)/IF(SUM(MMULT(matrix_intersection!$B56:$M56,kindergarten_raw!$D$2:$D$13)) = 0, 1, SUM(MMULT(matrix_intersection!$B56:$M56,kindergarten_raw!$D$2:$D$13)))</f>
        <v>14.31629013079667</v>
      </c>
      <c r="H55" s="10">
        <f ca="1">living_houses_raw!$D54*matrix_intersection!H56*VLOOKUP(H$2,kindergarten_raw!$B$1:$D$13,3,FALSE)/IF(SUM(MMULT(matrix_intersection!$B56:$M56,kindergarten_raw!$D$2:$D$13)) = 0, 1, SUM(MMULT(matrix_intersection!$B56:$M56,kindergarten_raw!$D$2:$D$13)))</f>
        <v>7.2604042806183111</v>
      </c>
      <c r="I55" s="10">
        <f ca="1">living_houses_raw!$D54*matrix_intersection!I56*VLOOKUP(I$2,kindergarten_raw!$B$1:$D$13,3,FALSE)/IF(SUM(MMULT(matrix_intersection!$B56:$M56,kindergarten_raw!$D$2:$D$13)) = 0, 1, SUM(MMULT(matrix_intersection!$B56:$M56,kindergarten_raw!$D$2:$D$13)))</f>
        <v>9.3567181926278238</v>
      </c>
      <c r="J55" s="10">
        <f ca="1">living_houses_raw!$D54*matrix_intersection!J56*VLOOKUP(J$2,kindergarten_raw!$B$1:$D$13,3,FALSE)/IF(SUM(MMULT(matrix_intersection!$B56:$M56,kindergarten_raw!$D$2:$D$13)) = 0, 1, SUM(MMULT(matrix_intersection!$B56:$M56,kindergarten_raw!$D$2:$D$13)))</f>
        <v>12.271105826397147</v>
      </c>
      <c r="K55" s="10">
        <f ca="1">living_houses_raw!$D54*matrix_intersection!K56*VLOOKUP(K$2,kindergarten_raw!$B$1:$D$13,3,FALSE)/IF(SUM(MMULT(matrix_intersection!$B56:$M56,kindergarten_raw!$D$2:$D$13)) = 0, 1, SUM(MMULT(matrix_intersection!$B56:$M56,kindergarten_raw!$D$2:$D$13)))</f>
        <v>12.271105826397147</v>
      </c>
      <c r="L55" s="10">
        <f ca="1">living_houses_raw!$D54*matrix_intersection!L56*VLOOKUP(L$2,kindergarten_raw!$B$1:$D$13,3,FALSE)/IF(SUM(MMULT(matrix_intersection!$B56:$M56,kindergarten_raw!$D$2:$D$13)) = 0, 1, SUM(MMULT(matrix_intersection!$B56:$M56,kindergarten_raw!$D$2:$D$13)))</f>
        <v>12.42449464922711</v>
      </c>
      <c r="M55" s="10">
        <f ca="1">living_houses_raw!$D54*matrix_intersection!M56*VLOOKUP(M$2,kindergarten_raw!$B$1:$D$13,3,FALSE)/IF(SUM(MMULT(matrix_intersection!$B56:$M56,kindergarten_raw!$D$2:$D$13)) = 0, 1, SUM(MMULT(matrix_intersection!$B56:$M56,kindergarten_raw!$D$2:$D$13)))</f>
        <v>8.3852556480380507</v>
      </c>
      <c r="P55" s="9"/>
    </row>
    <row r="56" spans="1:16" ht="16.5" x14ac:dyDescent="0.55000000000000004">
      <c r="A56" s="1">
        <f>living_houses_raw!B55</f>
        <v>56</v>
      </c>
      <c r="B56" s="10">
        <f ca="1">living_houses_raw!$D55*matrix_intersection!B57*VLOOKUP(B$2,kindergarten_raw!$B$1:$D$13,3,FALSE)/IF(SUM(MMULT(matrix_intersection!$B57:$M57,kindergarten_raw!$D$2:$D$13)) = 0, 1, SUM(MMULT(matrix_intersection!$B57:$M57,kindergarten_raw!$D$2:$D$13)))</f>
        <v>24.313912009512485</v>
      </c>
      <c r="C56" s="10">
        <f ca="1">living_houses_raw!$D55*matrix_intersection!C57*VLOOKUP(C$2,kindergarten_raw!$B$1:$D$13,3,FALSE)/IF(SUM(MMULT(matrix_intersection!$B57:$M57,kindergarten_raw!$D$2:$D$13)) = 0, 1, SUM(MMULT(matrix_intersection!$B57:$M57,kindergarten_raw!$D$2:$D$13)))</f>
        <v>40.016646848989296</v>
      </c>
      <c r="D56" s="10">
        <f ca="1">living_houses_raw!$D55*matrix_intersection!D57*VLOOKUP(D$2,kindergarten_raw!$B$1:$D$13,3,FALSE)/IF(SUM(MMULT(matrix_intersection!$B57:$M57,kindergarten_raw!$D$2:$D$13)) = 0, 1, SUM(MMULT(matrix_intersection!$B57:$M57,kindergarten_raw!$D$2:$D$13)))</f>
        <v>39.003567181926279</v>
      </c>
      <c r="E56" s="10">
        <f ca="1">living_houses_raw!$D55*matrix_intersection!E57*VLOOKUP(E$2,kindergarten_raw!$B$1:$D$13,3,FALSE)/IF(SUM(MMULT(matrix_intersection!$B57:$M57,kindergarten_raw!$D$2:$D$13)) = 0, 1, SUM(MMULT(matrix_intersection!$B57:$M57,kindergarten_raw!$D$2:$D$13)))</f>
        <v>23.469678953626634</v>
      </c>
      <c r="F56" s="10">
        <f ca="1">living_houses_raw!$D55*matrix_intersection!F57*VLOOKUP(F$2,kindergarten_raw!$B$1:$D$13,3,FALSE)/IF(SUM(MMULT(matrix_intersection!$B57:$M57,kindergarten_raw!$D$2:$D$13)) = 0, 1, SUM(MMULT(matrix_intersection!$B57:$M57,kindergarten_raw!$D$2:$D$13)))</f>
        <v>47.277051129607607</v>
      </c>
      <c r="G56" s="10">
        <f ca="1">living_houses_raw!$D55*matrix_intersection!G57*VLOOKUP(G$2,kindergarten_raw!$B$1:$D$13,3,FALSE)/IF(SUM(MMULT(matrix_intersection!$B57:$M57,kindergarten_raw!$D$2:$D$13)) = 0, 1, SUM(MMULT(matrix_intersection!$B57:$M57,kindergarten_raw!$D$2:$D$13)))</f>
        <v>47.277051129607607</v>
      </c>
      <c r="H56" s="10">
        <f ca="1">living_houses_raw!$D55*matrix_intersection!H57*VLOOKUP(H$2,kindergarten_raw!$B$1:$D$13,3,FALSE)/IF(SUM(MMULT(matrix_intersection!$B57:$M57,kindergarten_raw!$D$2:$D$13)) = 0, 1, SUM(MMULT(matrix_intersection!$B57:$M57,kindergarten_raw!$D$2:$D$13)))</f>
        <v>23.976218787158146</v>
      </c>
      <c r="I56" s="10">
        <f ca="1">living_houses_raw!$D55*matrix_intersection!I57*VLOOKUP(I$2,kindergarten_raw!$B$1:$D$13,3,FALSE)/IF(SUM(MMULT(matrix_intersection!$B57:$M57,kindergarten_raw!$D$2:$D$13)) = 0, 1, SUM(MMULT(matrix_intersection!$B57:$M57,kindergarten_raw!$D$2:$D$13)))</f>
        <v>30.898929845422117</v>
      </c>
      <c r="J56" s="10">
        <f ca="1">living_houses_raw!$D55*matrix_intersection!J57*VLOOKUP(J$2,kindergarten_raw!$B$1:$D$13,3,FALSE)/IF(SUM(MMULT(matrix_intersection!$B57:$M57,kindergarten_raw!$D$2:$D$13)) = 0, 1, SUM(MMULT(matrix_intersection!$B57:$M57,kindergarten_raw!$D$2:$D$13)))</f>
        <v>40.523186682520809</v>
      </c>
      <c r="K56" s="10">
        <f ca="1">living_houses_raw!$D55*matrix_intersection!K57*VLOOKUP(K$2,kindergarten_raw!$B$1:$D$13,3,FALSE)/IF(SUM(MMULT(matrix_intersection!$B57:$M57,kindergarten_raw!$D$2:$D$13)) = 0, 1, SUM(MMULT(matrix_intersection!$B57:$M57,kindergarten_raw!$D$2:$D$13)))</f>
        <v>40.523186682520809</v>
      </c>
      <c r="L56" s="10">
        <f ca="1">living_houses_raw!$D55*matrix_intersection!L57*VLOOKUP(L$2,kindergarten_raw!$B$1:$D$13,3,FALSE)/IF(SUM(MMULT(matrix_intersection!$B57:$M57,kindergarten_raw!$D$2:$D$13)) = 0, 1, SUM(MMULT(matrix_intersection!$B57:$M57,kindergarten_raw!$D$2:$D$13)))</f>
        <v>41.029726516052321</v>
      </c>
      <c r="M56" s="10">
        <f ca="1">living_houses_raw!$D55*matrix_intersection!M57*VLOOKUP(M$2,kindergarten_raw!$B$1:$D$13,3,FALSE)/IF(SUM(MMULT(matrix_intersection!$B57:$M57,kindergarten_raw!$D$2:$D$13)) = 0, 1, SUM(MMULT(matrix_intersection!$B57:$M57,kindergarten_raw!$D$2:$D$13)))</f>
        <v>27.690844233055884</v>
      </c>
      <c r="P56" s="9"/>
    </row>
    <row r="57" spans="1:16" ht="16.5" x14ac:dyDescent="0.55000000000000004">
      <c r="A57" s="1">
        <f>living_houses_raw!B56</f>
        <v>57</v>
      </c>
      <c r="B57" s="10">
        <f ca="1">living_houses_raw!$D56*matrix_intersection!B58*VLOOKUP(B$2,kindergarten_raw!$B$1:$D$13,3,FALSE)/IF(SUM(MMULT(matrix_intersection!$B58:$M58,kindergarten_raw!$D$2:$D$13)) = 0, 1, SUM(MMULT(matrix_intersection!$B58:$M58,kindergarten_raw!$D$2:$D$13)))</f>
        <v>7.6480380499405474</v>
      </c>
      <c r="C57" s="10">
        <f ca="1">living_houses_raw!$D56*matrix_intersection!C58*VLOOKUP(C$2,kindergarten_raw!$B$1:$D$13,3,FALSE)/IF(SUM(MMULT(matrix_intersection!$B58:$M58,kindergarten_raw!$D$2:$D$13)) = 0, 1, SUM(MMULT(matrix_intersection!$B58:$M58,kindergarten_raw!$D$2:$D$13)))</f>
        <v>12.587395957193817</v>
      </c>
      <c r="D57" s="10">
        <f ca="1">living_houses_raw!$D56*matrix_intersection!D58*VLOOKUP(D$2,kindergarten_raw!$B$1:$D$13,3,FALSE)/IF(SUM(MMULT(matrix_intersection!$B58:$M58,kindergarten_raw!$D$2:$D$13)) = 0, 1, SUM(MMULT(matrix_intersection!$B58:$M58,kindergarten_raw!$D$2:$D$13)))</f>
        <v>12.26872770511296</v>
      </c>
      <c r="E57" s="10">
        <f ca="1">living_houses_raw!$D56*matrix_intersection!E58*VLOOKUP(E$2,kindergarten_raw!$B$1:$D$13,3,FALSE)/IF(SUM(MMULT(matrix_intersection!$B58:$M58,kindergarten_raw!$D$2:$D$13)) = 0, 1, SUM(MMULT(matrix_intersection!$B58:$M58,kindergarten_raw!$D$2:$D$13)))</f>
        <v>7.3824811732065001</v>
      </c>
      <c r="F57" s="10">
        <f ca="1">living_houses_raw!$D56*matrix_intersection!F58*VLOOKUP(F$2,kindergarten_raw!$B$1:$D$13,3,FALSE)/IF(SUM(MMULT(matrix_intersection!$B58:$M58,kindergarten_raw!$D$2:$D$13)) = 0, 1, SUM(MMULT(matrix_intersection!$B58:$M58,kindergarten_raw!$D$2:$D$13)))</f>
        <v>14.871185097106618</v>
      </c>
      <c r="G57" s="10">
        <f ca="1">living_houses_raw!$D56*matrix_intersection!G58*VLOOKUP(G$2,kindergarten_raw!$B$1:$D$13,3,FALSE)/IF(SUM(MMULT(matrix_intersection!$B58:$M58,kindergarten_raw!$D$2:$D$13)) = 0, 1, SUM(MMULT(matrix_intersection!$B58:$M58,kindergarten_raw!$D$2:$D$13)))</f>
        <v>14.871185097106618</v>
      </c>
      <c r="H57" s="10">
        <f ca="1">living_houses_raw!$D56*matrix_intersection!H58*VLOOKUP(H$2,kindergarten_raw!$B$1:$D$13,3,FALSE)/IF(SUM(MMULT(matrix_intersection!$B58:$M58,kindergarten_raw!$D$2:$D$13)) = 0, 1, SUM(MMULT(matrix_intersection!$B58:$M58,kindergarten_raw!$D$2:$D$13)))</f>
        <v>7.5418152992469283</v>
      </c>
      <c r="I57" s="10">
        <f ca="1">living_houses_raw!$D56*matrix_intersection!I58*VLOOKUP(I$2,kindergarten_raw!$B$1:$D$13,3,FALSE)/IF(SUM(MMULT(matrix_intersection!$B58:$M58,kindergarten_raw!$D$2:$D$13)) = 0, 1, SUM(MMULT(matrix_intersection!$B58:$M58,kindergarten_raw!$D$2:$D$13)))</f>
        <v>9.7193816884661111</v>
      </c>
      <c r="J57" s="10">
        <f ca="1">living_houses_raw!$D56*matrix_intersection!J58*VLOOKUP(J$2,kindergarten_raw!$B$1:$D$13,3,FALSE)/IF(SUM(MMULT(matrix_intersection!$B58:$M58,kindergarten_raw!$D$2:$D$13)) = 0, 1, SUM(MMULT(matrix_intersection!$B58:$M58,kindergarten_raw!$D$2:$D$13)))</f>
        <v>12.746730083234246</v>
      </c>
      <c r="K57" s="10">
        <f ca="1">living_houses_raw!$D56*matrix_intersection!K58*VLOOKUP(K$2,kindergarten_raw!$B$1:$D$13,3,FALSE)/IF(SUM(MMULT(matrix_intersection!$B58:$M58,kindergarten_raw!$D$2:$D$13)) = 0, 1, SUM(MMULT(matrix_intersection!$B58:$M58,kindergarten_raw!$D$2:$D$13)))</f>
        <v>12.746730083234246</v>
      </c>
      <c r="L57" s="10">
        <f ca="1">living_houses_raw!$D56*matrix_intersection!L58*VLOOKUP(L$2,kindergarten_raw!$B$1:$D$13,3,FALSE)/IF(SUM(MMULT(matrix_intersection!$B58:$M58,kindergarten_raw!$D$2:$D$13)) = 0, 1, SUM(MMULT(matrix_intersection!$B58:$M58,kindergarten_raw!$D$2:$D$13)))</f>
        <v>12.906064209274673</v>
      </c>
      <c r="M57" s="10">
        <f ca="1">living_houses_raw!$D56*matrix_intersection!M58*VLOOKUP(M$2,kindergarten_raw!$B$1:$D$13,3,FALSE)/IF(SUM(MMULT(matrix_intersection!$B58:$M58,kindergarten_raw!$D$2:$D$13)) = 0, 1, SUM(MMULT(matrix_intersection!$B58:$M58,kindergarten_raw!$D$2:$D$13)))</f>
        <v>8.7102655568767346</v>
      </c>
      <c r="P57" s="9"/>
    </row>
    <row r="58" spans="1:16" ht="16.5" x14ac:dyDescent="0.55000000000000004">
      <c r="A58" s="1">
        <f>living_houses_raw!B57</f>
        <v>58</v>
      </c>
      <c r="B58" s="10">
        <f ca="1">living_houses_raw!$D57*matrix_intersection!B59*VLOOKUP(B$2,kindergarten_raw!$B$1:$D$13,3,FALSE)/IF(SUM(MMULT(matrix_intersection!$B59:$M59,kindergarten_raw!$D$2:$D$13)) = 0, 1, SUM(MMULT(matrix_intersection!$B59:$M59,kindergarten_raw!$D$2:$D$13)))</f>
        <v>12.156956004756243</v>
      </c>
      <c r="C58" s="10">
        <f ca="1">living_houses_raw!$D57*matrix_intersection!C59*VLOOKUP(C$2,kindergarten_raw!$B$1:$D$13,3,FALSE)/IF(SUM(MMULT(matrix_intersection!$B59:$M59,kindergarten_raw!$D$2:$D$13)) = 0, 1, SUM(MMULT(matrix_intersection!$B59:$M59,kindergarten_raw!$D$2:$D$13)))</f>
        <v>20.008323424494648</v>
      </c>
      <c r="D58" s="10">
        <f ca="1">living_houses_raw!$D57*matrix_intersection!D59*VLOOKUP(D$2,kindergarten_raw!$B$1:$D$13,3,FALSE)/IF(SUM(MMULT(matrix_intersection!$B59:$M59,kindergarten_raw!$D$2:$D$13)) = 0, 1, SUM(MMULT(matrix_intersection!$B59:$M59,kindergarten_raw!$D$2:$D$13)))</f>
        <v>19.501783590963139</v>
      </c>
      <c r="E58" s="10">
        <f ca="1">living_houses_raw!$D57*matrix_intersection!E59*VLOOKUP(E$2,kindergarten_raw!$B$1:$D$13,3,FALSE)/IF(SUM(MMULT(matrix_intersection!$B59:$M59,kindergarten_raw!$D$2:$D$13)) = 0, 1, SUM(MMULT(matrix_intersection!$B59:$M59,kindergarten_raw!$D$2:$D$13)))</f>
        <v>11.734839476813317</v>
      </c>
      <c r="F58" s="10">
        <f ca="1">living_houses_raw!$D57*matrix_intersection!F59*VLOOKUP(F$2,kindergarten_raw!$B$1:$D$13,3,FALSE)/IF(SUM(MMULT(matrix_intersection!$B59:$M59,kindergarten_raw!$D$2:$D$13)) = 0, 1, SUM(MMULT(matrix_intersection!$B59:$M59,kindergarten_raw!$D$2:$D$13)))</f>
        <v>23.638525564803803</v>
      </c>
      <c r="G58" s="10">
        <f ca="1">living_houses_raw!$D57*matrix_intersection!G59*VLOOKUP(G$2,kindergarten_raw!$B$1:$D$13,3,FALSE)/IF(SUM(MMULT(matrix_intersection!$B59:$M59,kindergarten_raw!$D$2:$D$13)) = 0, 1, SUM(MMULT(matrix_intersection!$B59:$M59,kindergarten_raw!$D$2:$D$13)))</f>
        <v>23.638525564803803</v>
      </c>
      <c r="H58" s="10">
        <f ca="1">living_houses_raw!$D57*matrix_intersection!H59*VLOOKUP(H$2,kindergarten_raw!$B$1:$D$13,3,FALSE)/IF(SUM(MMULT(matrix_intersection!$B59:$M59,kindergarten_raw!$D$2:$D$13)) = 0, 1, SUM(MMULT(matrix_intersection!$B59:$M59,kindergarten_raw!$D$2:$D$13)))</f>
        <v>11.988109393579073</v>
      </c>
      <c r="I58" s="10">
        <f ca="1">living_houses_raw!$D57*matrix_intersection!I59*VLOOKUP(I$2,kindergarten_raw!$B$1:$D$13,3,FALSE)/IF(SUM(MMULT(matrix_intersection!$B59:$M59,kindergarten_raw!$D$2:$D$13)) = 0, 1, SUM(MMULT(matrix_intersection!$B59:$M59,kindergarten_raw!$D$2:$D$13)))</f>
        <v>15.449464922711059</v>
      </c>
      <c r="J58" s="10">
        <f ca="1">living_houses_raw!$D57*matrix_intersection!J59*VLOOKUP(J$2,kindergarten_raw!$B$1:$D$13,3,FALSE)/IF(SUM(MMULT(matrix_intersection!$B59:$M59,kindergarten_raw!$D$2:$D$13)) = 0, 1, SUM(MMULT(matrix_intersection!$B59:$M59,kindergarten_raw!$D$2:$D$13)))</f>
        <v>20.261593341260404</v>
      </c>
      <c r="K58" s="10">
        <f ca="1">living_houses_raw!$D57*matrix_intersection!K59*VLOOKUP(K$2,kindergarten_raw!$B$1:$D$13,3,FALSE)/IF(SUM(MMULT(matrix_intersection!$B59:$M59,kindergarten_raw!$D$2:$D$13)) = 0, 1, SUM(MMULT(matrix_intersection!$B59:$M59,kindergarten_raw!$D$2:$D$13)))</f>
        <v>20.261593341260404</v>
      </c>
      <c r="L58" s="10">
        <f ca="1">living_houses_raw!$D57*matrix_intersection!L59*VLOOKUP(L$2,kindergarten_raw!$B$1:$D$13,3,FALSE)/IF(SUM(MMULT(matrix_intersection!$B59:$M59,kindergarten_raw!$D$2:$D$13)) = 0, 1, SUM(MMULT(matrix_intersection!$B59:$M59,kindergarten_raw!$D$2:$D$13)))</f>
        <v>20.514863258026161</v>
      </c>
      <c r="M58" s="10">
        <f ca="1">living_houses_raw!$D57*matrix_intersection!M59*VLOOKUP(M$2,kindergarten_raw!$B$1:$D$13,3,FALSE)/IF(SUM(MMULT(matrix_intersection!$B59:$M59,kindergarten_raw!$D$2:$D$13)) = 0, 1, SUM(MMULT(matrix_intersection!$B59:$M59,kindergarten_raw!$D$2:$D$13)))</f>
        <v>13.845422116527942</v>
      </c>
      <c r="P58" s="9"/>
    </row>
    <row r="59" spans="1:16" ht="16.5" x14ac:dyDescent="0.55000000000000004">
      <c r="A59" s="1">
        <f>living_houses_raw!B58</f>
        <v>59</v>
      </c>
      <c r="B59" s="10">
        <f ca="1">living_houses_raw!$D58*matrix_intersection!B60*VLOOKUP(B$2,kindergarten_raw!$B$1:$D$13,3,FALSE)/IF(SUM(MMULT(matrix_intersection!$B60:$M60,kindergarten_raw!$D$2:$D$13)) = 0, 1, SUM(MMULT(matrix_intersection!$B60:$M60,kindergarten_raw!$D$2:$D$13)))</f>
        <v>12.099881093935791</v>
      </c>
      <c r="C59" s="10">
        <f ca="1">living_houses_raw!$D58*matrix_intersection!C60*VLOOKUP(C$2,kindergarten_raw!$B$1:$D$13,3,FALSE)/IF(SUM(MMULT(matrix_intersection!$B60:$M60,kindergarten_raw!$D$2:$D$13)) = 0, 1, SUM(MMULT(matrix_intersection!$B60:$M60,kindergarten_raw!$D$2:$D$13)))</f>
        <v>19.914387633769323</v>
      </c>
      <c r="D59" s="10">
        <f ca="1">living_houses_raw!$D58*matrix_intersection!D60*VLOOKUP(D$2,kindergarten_raw!$B$1:$D$13,3,FALSE)/IF(SUM(MMULT(matrix_intersection!$B60:$M60,kindergarten_raw!$D$2:$D$13)) = 0, 1, SUM(MMULT(matrix_intersection!$B60:$M60,kindergarten_raw!$D$2:$D$13)))</f>
        <v>19.410225921521999</v>
      </c>
      <c r="E59" s="10">
        <f ca="1">living_houses_raw!$D58*matrix_intersection!E60*VLOOKUP(E$2,kindergarten_raw!$B$1:$D$13,3,FALSE)/IF(SUM(MMULT(matrix_intersection!$B60:$M60,kindergarten_raw!$D$2:$D$13)) = 0, 1, SUM(MMULT(matrix_intersection!$B60:$M60,kindergarten_raw!$D$2:$D$13)))</f>
        <v>11.679746333729687</v>
      </c>
      <c r="F59" s="10">
        <f ca="1">living_houses_raw!$D58*matrix_intersection!F60*VLOOKUP(F$2,kindergarten_raw!$B$1:$D$13,3,FALSE)/IF(SUM(MMULT(matrix_intersection!$B60:$M60,kindergarten_raw!$D$2:$D$13)) = 0, 1, SUM(MMULT(matrix_intersection!$B60:$M60,kindergarten_raw!$D$2:$D$13)))</f>
        <v>23.527546571541816</v>
      </c>
      <c r="G59" s="10">
        <f ca="1">living_houses_raw!$D58*matrix_intersection!G60*VLOOKUP(G$2,kindergarten_raw!$B$1:$D$13,3,FALSE)/IF(SUM(MMULT(matrix_intersection!$B60:$M60,kindergarten_raw!$D$2:$D$13)) = 0, 1, SUM(MMULT(matrix_intersection!$B60:$M60,kindergarten_raw!$D$2:$D$13)))</f>
        <v>23.527546571541816</v>
      </c>
      <c r="H59" s="10">
        <f ca="1">living_houses_raw!$D58*matrix_intersection!H60*VLOOKUP(H$2,kindergarten_raw!$B$1:$D$13,3,FALSE)/IF(SUM(MMULT(matrix_intersection!$B60:$M60,kindergarten_raw!$D$2:$D$13)) = 0, 1, SUM(MMULT(matrix_intersection!$B60:$M60,kindergarten_raw!$D$2:$D$13)))</f>
        <v>11.931827189853349</v>
      </c>
      <c r="I59" s="10">
        <f ca="1">living_houses_raw!$D58*matrix_intersection!I60*VLOOKUP(I$2,kindergarten_raw!$B$1:$D$13,3,FALSE)/IF(SUM(MMULT(matrix_intersection!$B60:$M60,kindergarten_raw!$D$2:$D$13)) = 0, 1, SUM(MMULT(matrix_intersection!$B60:$M60,kindergarten_raw!$D$2:$D$13)))</f>
        <v>15.376932223543401</v>
      </c>
      <c r="J59" s="10">
        <f ca="1">living_houses_raw!$D58*matrix_intersection!J60*VLOOKUP(J$2,kindergarten_raw!$B$1:$D$13,3,FALSE)/IF(SUM(MMULT(matrix_intersection!$B60:$M60,kindergarten_raw!$D$2:$D$13)) = 0, 1, SUM(MMULT(matrix_intersection!$B60:$M60,kindergarten_raw!$D$2:$D$13)))</f>
        <v>20.166468489892985</v>
      </c>
      <c r="K59" s="10">
        <f ca="1">living_houses_raw!$D58*matrix_intersection!K60*VLOOKUP(K$2,kindergarten_raw!$B$1:$D$13,3,FALSE)/IF(SUM(MMULT(matrix_intersection!$B60:$M60,kindergarten_raw!$D$2:$D$13)) = 0, 1, SUM(MMULT(matrix_intersection!$B60:$M60,kindergarten_raw!$D$2:$D$13)))</f>
        <v>20.166468489892985</v>
      </c>
      <c r="L59" s="10">
        <f ca="1">living_houses_raw!$D58*matrix_intersection!L60*VLOOKUP(L$2,kindergarten_raw!$B$1:$D$13,3,FALSE)/IF(SUM(MMULT(matrix_intersection!$B60:$M60,kindergarten_raw!$D$2:$D$13)) = 0, 1, SUM(MMULT(matrix_intersection!$B60:$M60,kindergarten_raw!$D$2:$D$13)))</f>
        <v>20.418549346016647</v>
      </c>
      <c r="M59" s="10">
        <f ca="1">living_houses_raw!$D58*matrix_intersection!M60*VLOOKUP(M$2,kindergarten_raw!$B$1:$D$13,3,FALSE)/IF(SUM(MMULT(matrix_intersection!$B60:$M60,kindergarten_raw!$D$2:$D$13)) = 0, 1, SUM(MMULT(matrix_intersection!$B60:$M60,kindergarten_raw!$D$2:$D$13)))</f>
        <v>13.780420134760206</v>
      </c>
      <c r="P59" s="9"/>
    </row>
    <row r="60" spans="1:16" ht="16.5" x14ac:dyDescent="0.55000000000000004">
      <c r="A60" s="1">
        <f>living_houses_raw!B59</f>
        <v>60</v>
      </c>
      <c r="B60" s="10">
        <f ca="1">living_houses_raw!$D59*matrix_intersection!B61*VLOOKUP(B$2,kindergarten_raw!$B$1:$D$13,3,FALSE)/IF(SUM(MMULT(matrix_intersection!$B61:$M61,kindergarten_raw!$D$2:$D$13)) = 0, 1, SUM(MMULT(matrix_intersection!$B61:$M61,kindergarten_raw!$D$2:$D$13)))</f>
        <v>14.325802615933412</v>
      </c>
      <c r="C60" s="10">
        <f ca="1">living_houses_raw!$D59*matrix_intersection!C61*VLOOKUP(C$2,kindergarten_raw!$B$1:$D$13,3,FALSE)/IF(SUM(MMULT(matrix_intersection!$B61:$M61,kindergarten_raw!$D$2:$D$13)) = 0, 1, SUM(MMULT(matrix_intersection!$B61:$M61,kindergarten_raw!$D$2:$D$13)))</f>
        <v>23.577883472057074</v>
      </c>
      <c r="D60" s="10">
        <f ca="1">living_houses_raw!$D59*matrix_intersection!D61*VLOOKUP(D$2,kindergarten_raw!$B$1:$D$13,3,FALSE)/IF(SUM(MMULT(matrix_intersection!$B61:$M61,kindergarten_raw!$D$2:$D$13)) = 0, 1, SUM(MMULT(matrix_intersection!$B61:$M61,kindergarten_raw!$D$2:$D$13)))</f>
        <v>22.980975029726515</v>
      </c>
      <c r="E60" s="10">
        <f ca="1">living_houses_raw!$D59*matrix_intersection!E61*VLOOKUP(E$2,kindergarten_raw!$B$1:$D$13,3,FALSE)/IF(SUM(MMULT(matrix_intersection!$B61:$M61,kindergarten_raw!$D$2:$D$13)) = 0, 1, SUM(MMULT(matrix_intersection!$B61:$M61,kindergarten_raw!$D$2:$D$13)))</f>
        <v>13.82837891399128</v>
      </c>
      <c r="F60" s="10">
        <f ca="1">living_houses_raw!$D59*matrix_intersection!F61*VLOOKUP(F$2,kindergarten_raw!$B$1:$D$13,3,FALSE)/IF(SUM(MMULT(matrix_intersection!$B61:$M61,kindergarten_raw!$D$2:$D$13)) = 0, 1, SUM(MMULT(matrix_intersection!$B61:$M61,kindergarten_raw!$D$2:$D$13)))</f>
        <v>27.855727308759413</v>
      </c>
      <c r="G60" s="10">
        <f ca="1">living_houses_raw!$D59*matrix_intersection!G61*VLOOKUP(G$2,kindergarten_raw!$B$1:$D$13,3,FALSE)/IF(SUM(MMULT(matrix_intersection!$B61:$M61,kindergarten_raw!$D$2:$D$13)) = 0, 1, SUM(MMULT(matrix_intersection!$B61:$M61,kindergarten_raw!$D$2:$D$13)))</f>
        <v>27.855727308759413</v>
      </c>
      <c r="H60" s="10">
        <f ca="1">living_houses_raw!$D59*matrix_intersection!H61*VLOOKUP(H$2,kindergarten_raw!$B$1:$D$13,3,FALSE)/IF(SUM(MMULT(matrix_intersection!$B61:$M61,kindergarten_raw!$D$2:$D$13)) = 0, 1, SUM(MMULT(matrix_intersection!$B61:$M61,kindergarten_raw!$D$2:$D$13)))</f>
        <v>14.126833135156559</v>
      </c>
      <c r="I60" s="10">
        <f ca="1">living_houses_raw!$D59*matrix_intersection!I61*VLOOKUP(I$2,kindergarten_raw!$B$1:$D$13,3,FALSE)/IF(SUM(MMULT(matrix_intersection!$B61:$M61,kindergarten_raw!$D$2:$D$13)) = 0, 1, SUM(MMULT(matrix_intersection!$B61:$M61,kindergarten_raw!$D$2:$D$13)))</f>
        <v>18.205707491082045</v>
      </c>
      <c r="J60" s="10">
        <f ca="1">living_houses_raw!$D59*matrix_intersection!J61*VLOOKUP(J$2,kindergarten_raw!$B$1:$D$13,3,FALSE)/IF(SUM(MMULT(matrix_intersection!$B61:$M61,kindergarten_raw!$D$2:$D$13)) = 0, 1, SUM(MMULT(matrix_intersection!$B61:$M61,kindergarten_raw!$D$2:$D$13)))</f>
        <v>23.876337693222354</v>
      </c>
      <c r="K60" s="10">
        <f ca="1">living_houses_raw!$D59*matrix_intersection!K61*VLOOKUP(K$2,kindergarten_raw!$B$1:$D$13,3,FALSE)/IF(SUM(MMULT(matrix_intersection!$B61:$M61,kindergarten_raw!$D$2:$D$13)) = 0, 1, SUM(MMULT(matrix_intersection!$B61:$M61,kindergarten_raw!$D$2:$D$13)))</f>
        <v>23.876337693222354</v>
      </c>
      <c r="L60" s="10">
        <f ca="1">living_houses_raw!$D59*matrix_intersection!L61*VLOOKUP(L$2,kindergarten_raw!$B$1:$D$13,3,FALSE)/IF(SUM(MMULT(matrix_intersection!$B61:$M61,kindergarten_raw!$D$2:$D$13)) = 0, 1, SUM(MMULT(matrix_intersection!$B61:$M61,kindergarten_raw!$D$2:$D$13)))</f>
        <v>24.174791914387633</v>
      </c>
      <c r="M60" s="10">
        <f ca="1">living_houses_raw!$D59*matrix_intersection!M61*VLOOKUP(M$2,kindergarten_raw!$B$1:$D$13,3,FALSE)/IF(SUM(MMULT(matrix_intersection!$B61:$M61,kindergarten_raw!$D$2:$D$13)) = 0, 1, SUM(MMULT(matrix_intersection!$B61:$M61,kindergarten_raw!$D$2:$D$13)))</f>
        <v>16.315497423701942</v>
      </c>
      <c r="P60" s="9"/>
    </row>
    <row r="61" spans="1:16" ht="16.5" x14ac:dyDescent="0.55000000000000004">
      <c r="A61" s="1">
        <f>living_houses_raw!B60</f>
        <v>61</v>
      </c>
      <c r="B61" s="10">
        <f ca="1">living_houses_raw!$D60*matrix_intersection!B62*VLOOKUP(B$2,kindergarten_raw!$B$1:$D$13,3,FALSE)/IF(SUM(MMULT(matrix_intersection!$B62:$M62,kindergarten_raw!$D$2:$D$13)) = 0, 1, SUM(MMULT(matrix_intersection!$B62:$M62,kindergarten_raw!$D$2:$D$13)))</f>
        <v>14.782401902497027</v>
      </c>
      <c r="C61" s="10">
        <f ca="1">living_houses_raw!$D60*matrix_intersection!C62*VLOOKUP(C$2,kindergarten_raw!$B$1:$D$13,3,FALSE)/IF(SUM(MMULT(matrix_intersection!$B62:$M62,kindergarten_raw!$D$2:$D$13)) = 0, 1, SUM(MMULT(matrix_intersection!$B62:$M62,kindergarten_raw!$D$2:$D$13)))</f>
        <v>24.329369797859691</v>
      </c>
      <c r="D61" s="10">
        <f ca="1">living_houses_raw!$D60*matrix_intersection!D62*VLOOKUP(D$2,kindergarten_raw!$B$1:$D$13,3,FALSE)/IF(SUM(MMULT(matrix_intersection!$B62:$M62,kindergarten_raw!$D$2:$D$13)) = 0, 1, SUM(MMULT(matrix_intersection!$B62:$M62,kindergarten_raw!$D$2:$D$13)))</f>
        <v>23.713436385255648</v>
      </c>
      <c r="E61" s="10">
        <f ca="1">living_houses_raw!$D60*matrix_intersection!E62*VLOOKUP(E$2,kindergarten_raw!$B$1:$D$13,3,FALSE)/IF(SUM(MMULT(matrix_intersection!$B62:$M62,kindergarten_raw!$D$2:$D$13)) = 0, 1, SUM(MMULT(matrix_intersection!$B62:$M62,kindergarten_raw!$D$2:$D$13)))</f>
        <v>14.269124058660324</v>
      </c>
      <c r="F61" s="10">
        <f ca="1">living_houses_raw!$D60*matrix_intersection!F62*VLOOKUP(F$2,kindergarten_raw!$B$1:$D$13,3,FALSE)/IF(SUM(MMULT(matrix_intersection!$B62:$M62,kindergarten_raw!$D$2:$D$13)) = 0, 1, SUM(MMULT(matrix_intersection!$B62:$M62,kindergarten_raw!$D$2:$D$13)))</f>
        <v>28.743559254855331</v>
      </c>
      <c r="G61" s="10">
        <f ca="1">living_houses_raw!$D60*matrix_intersection!G62*VLOOKUP(G$2,kindergarten_raw!$B$1:$D$13,3,FALSE)/IF(SUM(MMULT(matrix_intersection!$B62:$M62,kindergarten_raw!$D$2:$D$13)) = 0, 1, SUM(MMULT(matrix_intersection!$B62:$M62,kindergarten_raw!$D$2:$D$13)))</f>
        <v>28.743559254855331</v>
      </c>
      <c r="H61" s="10">
        <f ca="1">living_houses_raw!$D60*matrix_intersection!H62*VLOOKUP(H$2,kindergarten_raw!$B$1:$D$13,3,FALSE)/IF(SUM(MMULT(matrix_intersection!$B62:$M62,kindergarten_raw!$D$2:$D$13)) = 0, 1, SUM(MMULT(matrix_intersection!$B62:$M62,kindergarten_raw!$D$2:$D$13)))</f>
        <v>14.577090764962346</v>
      </c>
      <c r="I61" s="10">
        <f ca="1">living_houses_raw!$D60*matrix_intersection!I62*VLOOKUP(I$2,kindergarten_raw!$B$1:$D$13,3,FALSE)/IF(SUM(MMULT(matrix_intersection!$B62:$M62,kindergarten_raw!$D$2:$D$13)) = 0, 1, SUM(MMULT(matrix_intersection!$B62:$M62,kindergarten_raw!$D$2:$D$13)))</f>
        <v>18.785969084423307</v>
      </c>
      <c r="J61" s="10">
        <f ca="1">living_houses_raw!$D60*matrix_intersection!J62*VLOOKUP(J$2,kindergarten_raw!$B$1:$D$13,3,FALSE)/IF(SUM(MMULT(matrix_intersection!$B62:$M62,kindergarten_raw!$D$2:$D$13)) = 0, 1, SUM(MMULT(matrix_intersection!$B62:$M62,kindergarten_raw!$D$2:$D$13)))</f>
        <v>24.637336504161713</v>
      </c>
      <c r="K61" s="10">
        <f ca="1">living_houses_raw!$D60*matrix_intersection!K62*VLOOKUP(K$2,kindergarten_raw!$B$1:$D$13,3,FALSE)/IF(SUM(MMULT(matrix_intersection!$B62:$M62,kindergarten_raw!$D$2:$D$13)) = 0, 1, SUM(MMULT(matrix_intersection!$B62:$M62,kindergarten_raw!$D$2:$D$13)))</f>
        <v>24.637336504161713</v>
      </c>
      <c r="L61" s="10">
        <f ca="1">living_houses_raw!$D60*matrix_intersection!L62*VLOOKUP(L$2,kindergarten_raw!$B$1:$D$13,3,FALSE)/IF(SUM(MMULT(matrix_intersection!$B62:$M62,kindergarten_raw!$D$2:$D$13)) = 0, 1, SUM(MMULT(matrix_intersection!$B62:$M62,kindergarten_raw!$D$2:$D$13)))</f>
        <v>24.945303210463734</v>
      </c>
      <c r="M61" s="10">
        <f ca="1">living_houses_raw!$D60*matrix_intersection!M62*VLOOKUP(M$2,kindergarten_raw!$B$1:$D$13,3,FALSE)/IF(SUM(MMULT(matrix_intersection!$B62:$M62,kindergarten_raw!$D$2:$D$13)) = 0, 1, SUM(MMULT(matrix_intersection!$B62:$M62,kindergarten_raw!$D$2:$D$13)))</f>
        <v>16.835513277843837</v>
      </c>
      <c r="P61" s="9"/>
    </row>
    <row r="62" spans="1:16" ht="16.5" x14ac:dyDescent="0.55000000000000004">
      <c r="A62" s="1">
        <f>living_houses_raw!B61</f>
        <v>62</v>
      </c>
      <c r="B62" s="10">
        <f ca="1">living_houses_raw!$D61*matrix_intersection!B63*VLOOKUP(B$2,kindergarten_raw!$B$1:$D$13,3,FALSE)/IF(SUM(MMULT(matrix_intersection!$B63:$M63,kindergarten_raw!$D$2:$D$13)) = 0, 1, SUM(MMULT(matrix_intersection!$B63:$M63,kindergarten_raw!$D$2:$D$13)))</f>
        <v>10.216409036860879</v>
      </c>
      <c r="C62" s="10">
        <f ca="1">living_houses_raw!$D61*matrix_intersection!C63*VLOOKUP(C$2,kindergarten_raw!$B$1:$D$13,3,FALSE)/IF(SUM(MMULT(matrix_intersection!$B63:$M63,kindergarten_raw!$D$2:$D$13)) = 0, 1, SUM(MMULT(matrix_intersection!$B63:$M63,kindergarten_raw!$D$2:$D$13)))</f>
        <v>16.81450653983353</v>
      </c>
      <c r="D62" s="10">
        <f ca="1">living_houses_raw!$D61*matrix_intersection!D63*VLOOKUP(D$2,kindergarten_raw!$B$1:$D$13,3,FALSE)/IF(SUM(MMULT(matrix_intersection!$B63:$M63,kindergarten_raw!$D$2:$D$13)) = 0, 1, SUM(MMULT(matrix_intersection!$B63:$M63,kindergarten_raw!$D$2:$D$13)))</f>
        <v>16.388822829964329</v>
      </c>
      <c r="E62" s="10">
        <f ca="1">living_houses_raw!$D61*matrix_intersection!E63*VLOOKUP(E$2,kindergarten_raw!$B$1:$D$13,3,FALSE)/IF(SUM(MMULT(matrix_intersection!$B63:$M63,kindergarten_raw!$D$2:$D$13)) = 0, 1, SUM(MMULT(matrix_intersection!$B63:$M63,kindergarten_raw!$D$2:$D$13)))</f>
        <v>9.8616726119698779</v>
      </c>
      <c r="F62" s="10">
        <f ca="1">living_houses_raw!$D61*matrix_intersection!F63*VLOOKUP(F$2,kindergarten_raw!$B$1:$D$13,3,FALSE)/IF(SUM(MMULT(matrix_intersection!$B63:$M63,kindergarten_raw!$D$2:$D$13)) = 0, 1, SUM(MMULT(matrix_intersection!$B63:$M63,kindergarten_raw!$D$2:$D$13)))</f>
        <v>19.865239793896155</v>
      </c>
      <c r="G62" s="10">
        <f ca="1">living_houses_raw!$D61*matrix_intersection!G63*VLOOKUP(G$2,kindergarten_raw!$B$1:$D$13,3,FALSE)/IF(SUM(MMULT(matrix_intersection!$B63:$M63,kindergarten_raw!$D$2:$D$13)) = 0, 1, SUM(MMULT(matrix_intersection!$B63:$M63,kindergarten_raw!$D$2:$D$13)))</f>
        <v>19.865239793896155</v>
      </c>
      <c r="H62" s="10">
        <f ca="1">living_houses_raw!$D61*matrix_intersection!H63*VLOOKUP(H$2,kindergarten_raw!$B$1:$D$13,3,FALSE)/IF(SUM(MMULT(matrix_intersection!$B63:$M63,kindergarten_raw!$D$2:$D$13)) = 0, 1, SUM(MMULT(matrix_intersection!$B63:$M63,kindergarten_raw!$D$2:$D$13)))</f>
        <v>10.074514466904478</v>
      </c>
      <c r="I62" s="10">
        <f ca="1">living_houses_raw!$D61*matrix_intersection!I63*VLOOKUP(I$2,kindergarten_raw!$B$1:$D$13,3,FALSE)/IF(SUM(MMULT(matrix_intersection!$B63:$M63,kindergarten_raw!$D$2:$D$13)) = 0, 1, SUM(MMULT(matrix_intersection!$B63:$M63,kindergarten_raw!$D$2:$D$13)))</f>
        <v>12.983353151010702</v>
      </c>
      <c r="J62" s="10">
        <f ca="1">living_houses_raw!$D61*matrix_intersection!J63*VLOOKUP(J$2,kindergarten_raw!$B$1:$D$13,3,FALSE)/IF(SUM(MMULT(matrix_intersection!$B63:$M63,kindergarten_raw!$D$2:$D$13)) = 0, 1, SUM(MMULT(matrix_intersection!$B63:$M63,kindergarten_raw!$D$2:$D$13)))</f>
        <v>17.027348394768133</v>
      </c>
      <c r="K62" s="10">
        <f ca="1">living_houses_raw!$D61*matrix_intersection!K63*VLOOKUP(K$2,kindergarten_raw!$B$1:$D$13,3,FALSE)/IF(SUM(MMULT(matrix_intersection!$B63:$M63,kindergarten_raw!$D$2:$D$13)) = 0, 1, SUM(MMULT(matrix_intersection!$B63:$M63,kindergarten_raw!$D$2:$D$13)))</f>
        <v>17.027348394768133</v>
      </c>
      <c r="L62" s="10">
        <f ca="1">living_houses_raw!$D61*matrix_intersection!L63*VLOOKUP(L$2,kindergarten_raw!$B$1:$D$13,3,FALSE)/IF(SUM(MMULT(matrix_intersection!$B63:$M63,kindergarten_raw!$D$2:$D$13)) = 0, 1, SUM(MMULT(matrix_intersection!$B63:$M63,kindergarten_raw!$D$2:$D$13)))</f>
        <v>17.240190249702735</v>
      </c>
      <c r="M62" s="10">
        <f ca="1">living_houses_raw!$D61*matrix_intersection!M63*VLOOKUP(M$2,kindergarten_raw!$B$1:$D$13,3,FALSE)/IF(SUM(MMULT(matrix_intersection!$B63:$M63,kindergarten_raw!$D$2:$D$13)) = 0, 1, SUM(MMULT(matrix_intersection!$B63:$M63,kindergarten_raw!$D$2:$D$13)))</f>
        <v>11.63535473642489</v>
      </c>
      <c r="P62" s="9"/>
    </row>
    <row r="63" spans="1:16" ht="16.5" x14ac:dyDescent="0.55000000000000004">
      <c r="A63" s="1">
        <f>living_houses_raw!B62</f>
        <v>63</v>
      </c>
      <c r="B63" s="10">
        <f ca="1">living_houses_raw!$D62*matrix_intersection!B64*VLOOKUP(B$2,kindergarten_raw!$B$1:$D$13,3,FALSE)/IF(SUM(MMULT(matrix_intersection!$B64:$M64,kindergarten_raw!$D$2:$D$13)) = 0, 1, SUM(MMULT(matrix_intersection!$B64:$M64,kindergarten_raw!$D$2:$D$13)))</f>
        <v>14.668252080856124</v>
      </c>
      <c r="C63" s="10">
        <f ca="1">living_houses_raw!$D62*matrix_intersection!C64*VLOOKUP(C$2,kindergarten_raw!$B$1:$D$13,3,FALSE)/IF(SUM(MMULT(matrix_intersection!$B64:$M64,kindergarten_raw!$D$2:$D$13)) = 0, 1, SUM(MMULT(matrix_intersection!$B64:$M64,kindergarten_raw!$D$2:$D$13)))</f>
        <v>24.141498216409037</v>
      </c>
      <c r="D63" s="10">
        <f ca="1">living_houses_raw!$D62*matrix_intersection!D64*VLOOKUP(D$2,kindergarten_raw!$B$1:$D$13,3,FALSE)/IF(SUM(MMULT(matrix_intersection!$B64:$M64,kindergarten_raw!$D$2:$D$13)) = 0, 1, SUM(MMULT(matrix_intersection!$B64:$M64,kindergarten_raw!$D$2:$D$13)))</f>
        <v>23.530321046373366</v>
      </c>
      <c r="E63" s="10">
        <f ca="1">living_houses_raw!$D62*matrix_intersection!E64*VLOOKUP(E$2,kindergarten_raw!$B$1:$D$13,3,FALSE)/IF(SUM(MMULT(matrix_intersection!$B64:$M64,kindergarten_raw!$D$2:$D$13)) = 0, 1, SUM(MMULT(matrix_intersection!$B64:$M64,kindergarten_raw!$D$2:$D$13)))</f>
        <v>14.158937772493063</v>
      </c>
      <c r="F63" s="10">
        <f ca="1">living_houses_raw!$D62*matrix_intersection!F64*VLOOKUP(F$2,kindergarten_raw!$B$1:$D$13,3,FALSE)/IF(SUM(MMULT(matrix_intersection!$B64:$M64,kindergarten_raw!$D$2:$D$13)) = 0, 1, SUM(MMULT(matrix_intersection!$B64:$M64,kindergarten_raw!$D$2:$D$13)))</f>
        <v>28.521601268331352</v>
      </c>
      <c r="G63" s="10">
        <f ca="1">living_houses_raw!$D62*matrix_intersection!G64*VLOOKUP(G$2,kindergarten_raw!$B$1:$D$13,3,FALSE)/IF(SUM(MMULT(matrix_intersection!$B64:$M64,kindergarten_raw!$D$2:$D$13)) = 0, 1, SUM(MMULT(matrix_intersection!$B64:$M64,kindergarten_raw!$D$2:$D$13)))</f>
        <v>28.521601268331352</v>
      </c>
      <c r="H63" s="10">
        <f ca="1">living_houses_raw!$D62*matrix_intersection!H64*VLOOKUP(H$2,kindergarten_raw!$B$1:$D$13,3,FALSE)/IF(SUM(MMULT(matrix_intersection!$B64:$M64,kindergarten_raw!$D$2:$D$13)) = 0, 1, SUM(MMULT(matrix_intersection!$B64:$M64,kindergarten_raw!$D$2:$D$13)))</f>
        <v>14.4645263575109</v>
      </c>
      <c r="I63" s="10">
        <f ca="1">living_houses_raw!$D62*matrix_intersection!I64*VLOOKUP(I$2,kindergarten_raw!$B$1:$D$13,3,FALSE)/IF(SUM(MMULT(matrix_intersection!$B64:$M64,kindergarten_raw!$D$2:$D$13)) = 0, 1, SUM(MMULT(matrix_intersection!$B64:$M64,kindergarten_raw!$D$2:$D$13)))</f>
        <v>18.640903686087992</v>
      </c>
      <c r="J63" s="10">
        <f ca="1">living_houses_raw!$D62*matrix_intersection!J64*VLOOKUP(J$2,kindergarten_raw!$B$1:$D$13,3,FALSE)/IF(SUM(MMULT(matrix_intersection!$B64:$M64,kindergarten_raw!$D$2:$D$13)) = 0, 1, SUM(MMULT(matrix_intersection!$B64:$M64,kindergarten_raw!$D$2:$D$13)))</f>
        <v>24.447086801426874</v>
      </c>
      <c r="K63" s="10">
        <f ca="1">living_houses_raw!$D62*matrix_intersection!K64*VLOOKUP(K$2,kindergarten_raw!$B$1:$D$13,3,FALSE)/IF(SUM(MMULT(matrix_intersection!$B64:$M64,kindergarten_raw!$D$2:$D$13)) = 0, 1, SUM(MMULT(matrix_intersection!$B64:$M64,kindergarten_raw!$D$2:$D$13)))</f>
        <v>24.447086801426874</v>
      </c>
      <c r="L63" s="10">
        <f ca="1">living_houses_raw!$D62*matrix_intersection!L64*VLOOKUP(L$2,kindergarten_raw!$B$1:$D$13,3,FALSE)/IF(SUM(MMULT(matrix_intersection!$B64:$M64,kindergarten_raw!$D$2:$D$13)) = 0, 1, SUM(MMULT(matrix_intersection!$B64:$M64,kindergarten_raw!$D$2:$D$13)))</f>
        <v>24.752675386444707</v>
      </c>
      <c r="M63" s="10">
        <f ca="1">living_houses_raw!$D62*matrix_intersection!M64*VLOOKUP(M$2,kindergarten_raw!$B$1:$D$13,3,FALSE)/IF(SUM(MMULT(matrix_intersection!$B64:$M64,kindergarten_raw!$D$2:$D$13)) = 0, 1, SUM(MMULT(matrix_intersection!$B64:$M64,kindergarten_raw!$D$2:$D$13)))</f>
        <v>16.705509314308362</v>
      </c>
      <c r="P63" s="9"/>
    </row>
    <row r="64" spans="1:16" ht="16.5" x14ac:dyDescent="0.55000000000000004">
      <c r="A64" s="1">
        <f>living_houses_raw!B63</f>
        <v>64</v>
      </c>
      <c r="B64" s="10">
        <f ca="1">living_houses_raw!$D63*matrix_intersection!B65*VLOOKUP(B$2,kindergarten_raw!$B$1:$D$13,3,FALSE)/IF(SUM(MMULT(matrix_intersection!$B65:$M65,kindergarten_raw!$D$2:$D$13)) = 0, 1, SUM(MMULT(matrix_intersection!$B65:$M65,kindergarten_raw!$D$2:$D$13)))</f>
        <v>10.159334126040427</v>
      </c>
      <c r="C64" s="10">
        <f ca="1">living_houses_raw!$D63*matrix_intersection!C65*VLOOKUP(C$2,kindergarten_raw!$B$1:$D$13,3,FALSE)/IF(SUM(MMULT(matrix_intersection!$B65:$M65,kindergarten_raw!$D$2:$D$13)) = 0, 1, SUM(MMULT(matrix_intersection!$B65:$M65,kindergarten_raw!$D$2:$D$13)))</f>
        <v>16.720570749108205</v>
      </c>
      <c r="D64" s="10">
        <f ca="1">living_houses_raw!$D63*matrix_intersection!D65*VLOOKUP(D$2,kindergarten_raw!$B$1:$D$13,3,FALSE)/IF(SUM(MMULT(matrix_intersection!$B65:$M65,kindergarten_raw!$D$2:$D$13)) = 0, 1, SUM(MMULT(matrix_intersection!$B65:$M65,kindergarten_raw!$D$2:$D$13)))</f>
        <v>16.297265160523185</v>
      </c>
      <c r="E64" s="10">
        <f ca="1">living_houses_raw!$D63*matrix_intersection!E65*VLOOKUP(E$2,kindergarten_raw!$B$1:$D$13,3,FALSE)/IF(SUM(MMULT(matrix_intersection!$B65:$M65,kindergarten_raw!$D$2:$D$13)) = 0, 1, SUM(MMULT(matrix_intersection!$B65:$M65,kindergarten_raw!$D$2:$D$13)))</f>
        <v>9.8065794688862464</v>
      </c>
      <c r="F64" s="10">
        <f ca="1">living_houses_raw!$D63*matrix_intersection!F65*VLOOKUP(F$2,kindergarten_raw!$B$1:$D$13,3,FALSE)/IF(SUM(MMULT(matrix_intersection!$B65:$M65,kindergarten_raw!$D$2:$D$13)) = 0, 1, SUM(MMULT(matrix_intersection!$B65:$M65,kindergarten_raw!$D$2:$D$13)))</f>
        <v>19.754260800634167</v>
      </c>
      <c r="G64" s="10">
        <f ca="1">living_houses_raw!$D63*matrix_intersection!G65*VLOOKUP(G$2,kindergarten_raw!$B$1:$D$13,3,FALSE)/IF(SUM(MMULT(matrix_intersection!$B65:$M65,kindergarten_raw!$D$2:$D$13)) = 0, 1, SUM(MMULT(matrix_intersection!$B65:$M65,kindergarten_raw!$D$2:$D$13)))</f>
        <v>19.754260800634167</v>
      </c>
      <c r="H64" s="10">
        <f ca="1">living_houses_raw!$D63*matrix_intersection!H65*VLOOKUP(H$2,kindergarten_raw!$B$1:$D$13,3,FALSE)/IF(SUM(MMULT(matrix_intersection!$B65:$M65,kindergarten_raw!$D$2:$D$13)) = 0, 1, SUM(MMULT(matrix_intersection!$B65:$M65,kindergarten_raw!$D$2:$D$13)))</f>
        <v>10.018232263178755</v>
      </c>
      <c r="I64" s="10">
        <f ca="1">living_houses_raw!$D63*matrix_intersection!I65*VLOOKUP(I$2,kindergarten_raw!$B$1:$D$13,3,FALSE)/IF(SUM(MMULT(matrix_intersection!$B65:$M65,kindergarten_raw!$D$2:$D$13)) = 0, 1, SUM(MMULT(matrix_intersection!$B65:$M65,kindergarten_raw!$D$2:$D$13)))</f>
        <v>12.910820451843044</v>
      </c>
      <c r="J64" s="10">
        <f ca="1">living_houses_raw!$D63*matrix_intersection!J65*VLOOKUP(J$2,kindergarten_raw!$B$1:$D$13,3,FALSE)/IF(SUM(MMULT(matrix_intersection!$B65:$M65,kindergarten_raw!$D$2:$D$13)) = 0, 1, SUM(MMULT(matrix_intersection!$B65:$M65,kindergarten_raw!$D$2:$D$13)))</f>
        <v>16.932223543400713</v>
      </c>
      <c r="K64" s="10">
        <f ca="1">living_houses_raw!$D63*matrix_intersection!K65*VLOOKUP(K$2,kindergarten_raw!$B$1:$D$13,3,FALSE)/IF(SUM(MMULT(matrix_intersection!$B65:$M65,kindergarten_raw!$D$2:$D$13)) = 0, 1, SUM(MMULT(matrix_intersection!$B65:$M65,kindergarten_raw!$D$2:$D$13)))</f>
        <v>16.932223543400713</v>
      </c>
      <c r="L64" s="10">
        <f ca="1">living_houses_raw!$D63*matrix_intersection!L65*VLOOKUP(L$2,kindergarten_raw!$B$1:$D$13,3,FALSE)/IF(SUM(MMULT(matrix_intersection!$B65:$M65,kindergarten_raw!$D$2:$D$13)) = 0, 1, SUM(MMULT(matrix_intersection!$B65:$M65,kindergarten_raw!$D$2:$D$13)))</f>
        <v>17.143876337693222</v>
      </c>
      <c r="M64" s="10">
        <f ca="1">living_houses_raw!$D63*matrix_intersection!M65*VLOOKUP(M$2,kindergarten_raw!$B$1:$D$13,3,FALSE)/IF(SUM(MMULT(matrix_intersection!$B65:$M65,kindergarten_raw!$D$2:$D$13)) = 0, 1, SUM(MMULT(matrix_intersection!$B65:$M65,kindergarten_raw!$D$2:$D$13)))</f>
        <v>11.570352754657154</v>
      </c>
      <c r="P64" s="9"/>
    </row>
    <row r="65" spans="1:16" ht="16.5" x14ac:dyDescent="0.55000000000000004">
      <c r="A65" s="1">
        <f>living_houses_raw!B64</f>
        <v>65</v>
      </c>
      <c r="B65" s="10">
        <f ca="1">living_houses_raw!$D64*matrix_intersection!B66*VLOOKUP(B$2,kindergarten_raw!$B$1:$D$13,3,FALSE)/IF(SUM(MMULT(matrix_intersection!$B66:$M66,kindergarten_raw!$D$2:$D$13)) = 0, 1, SUM(MMULT(matrix_intersection!$B66:$M66,kindergarten_raw!$D$2:$D$13)))</f>
        <v>7.4768133174791913</v>
      </c>
      <c r="C65" s="10">
        <f ca="1">living_houses_raw!$D64*matrix_intersection!C66*VLOOKUP(C$2,kindergarten_raw!$B$1:$D$13,3,FALSE)/IF(SUM(MMULT(matrix_intersection!$B66:$M66,kindergarten_raw!$D$2:$D$13)) = 0, 1, SUM(MMULT(matrix_intersection!$B66:$M66,kindergarten_raw!$D$2:$D$13)))</f>
        <v>12.305588585017835</v>
      </c>
      <c r="D65" s="10">
        <f ca="1">living_houses_raw!$D64*matrix_intersection!D66*VLOOKUP(D$2,kindergarten_raw!$B$1:$D$13,3,FALSE)/IF(SUM(MMULT(matrix_intersection!$B66:$M66,kindergarten_raw!$D$2:$D$13)) = 0, 1, SUM(MMULT(matrix_intersection!$B66:$M66,kindergarten_raw!$D$2:$D$13)))</f>
        <v>11.994054696789537</v>
      </c>
      <c r="E65" s="10">
        <f ca="1">living_houses_raw!$D64*matrix_intersection!E66*VLOOKUP(E$2,kindergarten_raw!$B$1:$D$13,3,FALSE)/IF(SUM(MMULT(matrix_intersection!$B66:$M66,kindergarten_raw!$D$2:$D$13)) = 0, 1, SUM(MMULT(matrix_intersection!$B66:$M66,kindergarten_raw!$D$2:$D$13)))</f>
        <v>7.2172017439556084</v>
      </c>
      <c r="F65" s="10">
        <f ca="1">living_houses_raw!$D64*matrix_intersection!F66*VLOOKUP(F$2,kindergarten_raw!$B$1:$D$13,3,FALSE)/IF(SUM(MMULT(matrix_intersection!$B66:$M66,kindergarten_raw!$D$2:$D$13)) = 0, 1, SUM(MMULT(matrix_intersection!$B66:$M66,kindergarten_raw!$D$2:$D$13)))</f>
        <v>14.53824811732065</v>
      </c>
      <c r="G65" s="10">
        <f ca="1">living_houses_raw!$D64*matrix_intersection!G66*VLOOKUP(G$2,kindergarten_raw!$B$1:$D$13,3,FALSE)/IF(SUM(MMULT(matrix_intersection!$B66:$M66,kindergarten_raw!$D$2:$D$13)) = 0, 1, SUM(MMULT(matrix_intersection!$B66:$M66,kindergarten_raw!$D$2:$D$13)))</f>
        <v>14.53824811732065</v>
      </c>
      <c r="H65" s="10">
        <f ca="1">living_houses_raw!$D64*matrix_intersection!H66*VLOOKUP(H$2,kindergarten_raw!$B$1:$D$13,3,FALSE)/IF(SUM(MMULT(matrix_intersection!$B66:$M66,kindergarten_raw!$D$2:$D$13)) = 0, 1, SUM(MMULT(matrix_intersection!$B66:$M66,kindergarten_raw!$D$2:$D$13)))</f>
        <v>7.3729686880697578</v>
      </c>
      <c r="I65" s="10">
        <f ca="1">living_houses_raw!$D64*matrix_intersection!I66*VLOOKUP(I$2,kindergarten_raw!$B$1:$D$13,3,FALSE)/IF(SUM(MMULT(matrix_intersection!$B66:$M66,kindergarten_raw!$D$2:$D$13)) = 0, 1, SUM(MMULT(matrix_intersection!$B66:$M66,kindergarten_raw!$D$2:$D$13)))</f>
        <v>9.5017835909631394</v>
      </c>
      <c r="J65" s="10">
        <f ca="1">living_houses_raw!$D64*matrix_intersection!J66*VLOOKUP(J$2,kindergarten_raw!$B$1:$D$13,3,FALSE)/IF(SUM(MMULT(matrix_intersection!$B66:$M66,kindergarten_raw!$D$2:$D$13)) = 0, 1, SUM(MMULT(matrix_intersection!$B66:$M66,kindergarten_raw!$D$2:$D$13)))</f>
        <v>12.461355529131986</v>
      </c>
      <c r="K65" s="10">
        <f ca="1">living_houses_raw!$D64*matrix_intersection!K66*VLOOKUP(K$2,kindergarten_raw!$B$1:$D$13,3,FALSE)/IF(SUM(MMULT(matrix_intersection!$B66:$M66,kindergarten_raw!$D$2:$D$13)) = 0, 1, SUM(MMULT(matrix_intersection!$B66:$M66,kindergarten_raw!$D$2:$D$13)))</f>
        <v>12.461355529131986</v>
      </c>
      <c r="L65" s="10">
        <f ca="1">living_houses_raw!$D64*matrix_intersection!L66*VLOOKUP(L$2,kindergarten_raw!$B$1:$D$13,3,FALSE)/IF(SUM(MMULT(matrix_intersection!$B66:$M66,kindergarten_raw!$D$2:$D$13)) = 0, 1, SUM(MMULT(matrix_intersection!$B66:$M66,kindergarten_raw!$D$2:$D$13)))</f>
        <v>12.617122473246136</v>
      </c>
      <c r="M65" s="10">
        <f ca="1">living_houses_raw!$D64*matrix_intersection!M66*VLOOKUP(M$2,kindergarten_raw!$B$1:$D$13,3,FALSE)/IF(SUM(MMULT(matrix_intersection!$B66:$M66,kindergarten_raw!$D$2:$D$13)) = 0, 1, SUM(MMULT(matrix_intersection!$B66:$M66,kindergarten_raw!$D$2:$D$13)))</f>
        <v>8.5152596115735228</v>
      </c>
      <c r="P65" s="9"/>
    </row>
    <row r="66" spans="1:16" ht="16.5" x14ac:dyDescent="0.55000000000000004">
      <c r="A66" s="1">
        <f>living_houses_raw!B65</f>
        <v>66</v>
      </c>
      <c r="B66" s="10">
        <f ca="1">living_houses_raw!$D65*matrix_intersection!B67*VLOOKUP(B$2,kindergarten_raw!$B$1:$D$13,3,FALSE)/IF(SUM(MMULT(matrix_intersection!$B67:$M67,kindergarten_raw!$D$2:$D$13)) = 0, 1, SUM(MMULT(matrix_intersection!$B67:$M67,kindergarten_raw!$D$2:$D$13)))</f>
        <v>12.784780023781213</v>
      </c>
      <c r="C66" s="10">
        <f ca="1">living_houses_raw!$D65*matrix_intersection!C67*VLOOKUP(C$2,kindergarten_raw!$B$1:$D$13,3,FALSE)/IF(SUM(MMULT(matrix_intersection!$B67:$M67,kindergarten_raw!$D$2:$D$13)) = 0, 1, SUM(MMULT(matrix_intersection!$B67:$M67,kindergarten_raw!$D$2:$D$13)))</f>
        <v>21.041617122473244</v>
      </c>
      <c r="D66" s="10">
        <f ca="1">living_houses_raw!$D65*matrix_intersection!D67*VLOOKUP(D$2,kindergarten_raw!$B$1:$D$13,3,FALSE)/IF(SUM(MMULT(matrix_intersection!$B67:$M67,kindergarten_raw!$D$2:$D$13)) = 0, 1, SUM(MMULT(matrix_intersection!$B67:$M67,kindergarten_raw!$D$2:$D$13)))</f>
        <v>20.508917954815697</v>
      </c>
      <c r="E66" s="10">
        <f ca="1">living_houses_raw!$D65*matrix_intersection!E67*VLOOKUP(E$2,kindergarten_raw!$B$1:$D$13,3,FALSE)/IF(SUM(MMULT(matrix_intersection!$B67:$M67,kindergarten_raw!$D$2:$D$13)) = 0, 1, SUM(MMULT(matrix_intersection!$B67:$M67,kindergarten_raw!$D$2:$D$13)))</f>
        <v>12.340864050733254</v>
      </c>
      <c r="F66" s="10">
        <f ca="1">living_houses_raw!$D65*matrix_intersection!F67*VLOOKUP(F$2,kindergarten_raw!$B$1:$D$13,3,FALSE)/IF(SUM(MMULT(matrix_intersection!$B67:$M67,kindergarten_raw!$D$2:$D$13)) = 0, 1, SUM(MMULT(matrix_intersection!$B67:$M67,kindergarten_raw!$D$2:$D$13)))</f>
        <v>24.859294490685691</v>
      </c>
      <c r="G66" s="10">
        <f ca="1">living_houses_raw!$D65*matrix_intersection!G67*VLOOKUP(G$2,kindergarten_raw!$B$1:$D$13,3,FALSE)/IF(SUM(MMULT(matrix_intersection!$B67:$M67,kindergarten_raw!$D$2:$D$13)) = 0, 1, SUM(MMULT(matrix_intersection!$B67:$M67,kindergarten_raw!$D$2:$D$13)))</f>
        <v>24.859294490685691</v>
      </c>
      <c r="H66" s="10">
        <f ca="1">living_houses_raw!$D65*matrix_intersection!H67*VLOOKUP(H$2,kindergarten_raw!$B$1:$D$13,3,FALSE)/IF(SUM(MMULT(matrix_intersection!$B67:$M67,kindergarten_raw!$D$2:$D$13)) = 0, 1, SUM(MMULT(matrix_intersection!$B67:$M67,kindergarten_raw!$D$2:$D$13)))</f>
        <v>12.607213634562029</v>
      </c>
      <c r="I66" s="10">
        <f ca="1">living_houses_raw!$D65*matrix_intersection!I67*VLOOKUP(I$2,kindergarten_raw!$B$1:$D$13,3,FALSE)/IF(SUM(MMULT(matrix_intersection!$B67:$M67,kindergarten_raw!$D$2:$D$13)) = 0, 1, SUM(MMULT(matrix_intersection!$B67:$M67,kindergarten_raw!$D$2:$D$13)))</f>
        <v>16.247324613555293</v>
      </c>
      <c r="J66" s="10">
        <f ca="1">living_houses_raw!$D65*matrix_intersection!J67*VLOOKUP(J$2,kindergarten_raw!$B$1:$D$13,3,FALSE)/IF(SUM(MMULT(matrix_intersection!$B67:$M67,kindergarten_raw!$D$2:$D$13)) = 0, 1, SUM(MMULT(matrix_intersection!$B67:$M67,kindergarten_raw!$D$2:$D$13)))</f>
        <v>21.307966706302022</v>
      </c>
      <c r="K66" s="10">
        <f ca="1">living_houses_raw!$D65*matrix_intersection!K67*VLOOKUP(K$2,kindergarten_raw!$B$1:$D$13,3,FALSE)/IF(SUM(MMULT(matrix_intersection!$B67:$M67,kindergarten_raw!$D$2:$D$13)) = 0, 1, SUM(MMULT(matrix_intersection!$B67:$M67,kindergarten_raw!$D$2:$D$13)))</f>
        <v>21.307966706302022</v>
      </c>
      <c r="L66" s="10">
        <f ca="1">living_houses_raw!$D65*matrix_intersection!L67*VLOOKUP(L$2,kindergarten_raw!$B$1:$D$13,3,FALSE)/IF(SUM(MMULT(matrix_intersection!$B67:$M67,kindergarten_raw!$D$2:$D$13)) = 0, 1, SUM(MMULT(matrix_intersection!$B67:$M67,kindergarten_raw!$D$2:$D$13)))</f>
        <v>21.574316290130795</v>
      </c>
      <c r="M66" s="10">
        <f ca="1">living_houses_raw!$D65*matrix_intersection!M67*VLOOKUP(M$2,kindergarten_raw!$B$1:$D$13,3,FALSE)/IF(SUM(MMULT(matrix_intersection!$B67:$M67,kindergarten_raw!$D$2:$D$13)) = 0, 1, SUM(MMULT(matrix_intersection!$B67:$M67,kindergarten_raw!$D$2:$D$13)))</f>
        <v>14.560443915973048</v>
      </c>
      <c r="P66" s="9"/>
    </row>
    <row r="67" spans="1:16" ht="16.5" x14ac:dyDescent="0.55000000000000004">
      <c r="A67" s="1">
        <f>living_houses_raw!B66</f>
        <v>67</v>
      </c>
      <c r="B67" s="10">
        <f ca="1">living_houses_raw!$D66*matrix_intersection!B68*VLOOKUP(B$2,kindergarten_raw!$B$1:$D$13,3,FALSE)/IF(SUM(MMULT(matrix_intersection!$B68:$M68,kindergarten_raw!$D$2:$D$13)) = 0, 1, SUM(MMULT(matrix_intersection!$B68:$M68,kindergarten_raw!$D$2:$D$13)))</f>
        <v>8.9036860879904882</v>
      </c>
      <c r="C67" s="10">
        <f ca="1">living_houses_raw!$D66*matrix_intersection!C68*VLOOKUP(C$2,kindergarten_raw!$B$1:$D$13,3,FALSE)/IF(SUM(MMULT(matrix_intersection!$B68:$M68,kindergarten_raw!$D$2:$D$13)) = 0, 1, SUM(MMULT(matrix_intersection!$B68:$M68,kindergarten_raw!$D$2:$D$13)))</f>
        <v>14.653983353151011</v>
      </c>
      <c r="D67" s="10">
        <f ca="1">living_houses_raw!$D66*matrix_intersection!D68*VLOOKUP(D$2,kindergarten_raw!$B$1:$D$13,3,FALSE)/IF(SUM(MMULT(matrix_intersection!$B68:$M68,kindergarten_raw!$D$2:$D$13)) = 0, 1, SUM(MMULT(matrix_intersection!$B68:$M68,kindergarten_raw!$D$2:$D$13)))</f>
        <v>14.282996432818074</v>
      </c>
      <c r="E67" s="10">
        <f ca="1">living_houses_raw!$D66*matrix_intersection!E68*VLOOKUP(E$2,kindergarten_raw!$B$1:$D$13,3,FALSE)/IF(SUM(MMULT(matrix_intersection!$B68:$M68,kindergarten_raw!$D$2:$D$13)) = 0, 1, SUM(MMULT(matrix_intersection!$B68:$M68,kindergarten_raw!$D$2:$D$13)))</f>
        <v>8.5945303210463742</v>
      </c>
      <c r="F67" s="10">
        <f ca="1">living_houses_raw!$D66*matrix_intersection!F68*VLOOKUP(F$2,kindergarten_raw!$B$1:$D$13,3,FALSE)/IF(SUM(MMULT(matrix_intersection!$B68:$M68,kindergarten_raw!$D$2:$D$13)) = 0, 1, SUM(MMULT(matrix_intersection!$B68:$M68,kindergarten_raw!$D$2:$D$13)))</f>
        <v>17.312722948870391</v>
      </c>
      <c r="G67" s="10">
        <f ca="1">living_houses_raw!$D66*matrix_intersection!G68*VLOOKUP(G$2,kindergarten_raw!$B$1:$D$13,3,FALSE)/IF(SUM(MMULT(matrix_intersection!$B68:$M68,kindergarten_raw!$D$2:$D$13)) = 0, 1, SUM(MMULT(matrix_intersection!$B68:$M68,kindergarten_raw!$D$2:$D$13)))</f>
        <v>17.312722948870391</v>
      </c>
      <c r="H67" s="10">
        <f ca="1">living_houses_raw!$D66*matrix_intersection!H68*VLOOKUP(H$2,kindergarten_raw!$B$1:$D$13,3,FALSE)/IF(SUM(MMULT(matrix_intersection!$B68:$M68,kindergarten_raw!$D$2:$D$13)) = 0, 1, SUM(MMULT(matrix_intersection!$B68:$M68,kindergarten_raw!$D$2:$D$13)))</f>
        <v>8.7800237812128419</v>
      </c>
      <c r="I67" s="10">
        <f ca="1">living_houses_raw!$D66*matrix_intersection!I68*VLOOKUP(I$2,kindergarten_raw!$B$1:$D$13,3,FALSE)/IF(SUM(MMULT(matrix_intersection!$B68:$M68,kindergarten_raw!$D$2:$D$13)) = 0, 1, SUM(MMULT(matrix_intersection!$B68:$M68,kindergarten_raw!$D$2:$D$13)))</f>
        <v>11.315101070154578</v>
      </c>
      <c r="J67" s="10">
        <f ca="1">living_houses_raw!$D66*matrix_intersection!J68*VLOOKUP(J$2,kindergarten_raw!$B$1:$D$13,3,FALSE)/IF(SUM(MMULT(matrix_intersection!$B68:$M68,kindergarten_raw!$D$2:$D$13)) = 0, 1, SUM(MMULT(matrix_intersection!$B68:$M68,kindergarten_raw!$D$2:$D$13)))</f>
        <v>14.839476813317479</v>
      </c>
      <c r="K67" s="10">
        <f ca="1">living_houses_raw!$D66*matrix_intersection!K68*VLOOKUP(K$2,kindergarten_raw!$B$1:$D$13,3,FALSE)/IF(SUM(MMULT(matrix_intersection!$B68:$M68,kindergarten_raw!$D$2:$D$13)) = 0, 1, SUM(MMULT(matrix_intersection!$B68:$M68,kindergarten_raw!$D$2:$D$13)))</f>
        <v>14.839476813317479</v>
      </c>
      <c r="L67" s="10">
        <f ca="1">living_houses_raw!$D66*matrix_intersection!L68*VLOOKUP(L$2,kindergarten_raw!$B$1:$D$13,3,FALSE)/IF(SUM(MMULT(matrix_intersection!$B68:$M68,kindergarten_raw!$D$2:$D$13)) = 0, 1, SUM(MMULT(matrix_intersection!$B68:$M68,kindergarten_raw!$D$2:$D$13)))</f>
        <v>15.024970273483948</v>
      </c>
      <c r="M67" s="10">
        <f ca="1">living_houses_raw!$D66*matrix_intersection!M68*VLOOKUP(M$2,kindergarten_raw!$B$1:$D$13,3,FALSE)/IF(SUM(MMULT(matrix_intersection!$B68:$M68,kindergarten_raw!$D$2:$D$13)) = 0, 1, SUM(MMULT(matrix_intersection!$B68:$M68,kindergarten_raw!$D$2:$D$13)))</f>
        <v>10.140309155766944</v>
      </c>
      <c r="P67" s="9"/>
    </row>
    <row r="68" spans="1:16" ht="16.5" x14ac:dyDescent="0.55000000000000004">
      <c r="A68" s="1">
        <f>living_houses_raw!B67</f>
        <v>68</v>
      </c>
      <c r="B68" s="10">
        <f ca="1">living_houses_raw!$D67*matrix_intersection!B69*VLOOKUP(B$2,kindergarten_raw!$B$1:$D$13,3,FALSE)/IF(SUM(MMULT(matrix_intersection!$B69:$M69,kindergarten_raw!$D$2:$D$13)) = 0, 1, SUM(MMULT(matrix_intersection!$B69:$M69,kindergarten_raw!$D$2:$D$13)))</f>
        <v>12.956004756242569</v>
      </c>
      <c r="C68" s="10">
        <f ca="1">living_houses_raw!$D67*matrix_intersection!C69*VLOOKUP(C$2,kindergarten_raw!$B$1:$D$13,3,FALSE)/IF(SUM(MMULT(matrix_intersection!$B69:$M69,kindergarten_raw!$D$2:$D$13)) = 0, 1, SUM(MMULT(matrix_intersection!$B69:$M69,kindergarten_raw!$D$2:$D$13)))</f>
        <v>21.323424494649228</v>
      </c>
      <c r="D68" s="10">
        <f ca="1">living_houses_raw!$D67*matrix_intersection!D69*VLOOKUP(D$2,kindergarten_raw!$B$1:$D$13,3,FALSE)/IF(SUM(MMULT(matrix_intersection!$B69:$M69,kindergarten_raw!$D$2:$D$13)) = 0, 1, SUM(MMULT(matrix_intersection!$B69:$M69,kindergarten_raw!$D$2:$D$13)))</f>
        <v>20.783590963139119</v>
      </c>
      <c r="E68" s="10">
        <f ca="1">living_houses_raw!$D67*matrix_intersection!E69*VLOOKUP(E$2,kindergarten_raw!$B$1:$D$13,3,FALSE)/IF(SUM(MMULT(matrix_intersection!$B69:$M69,kindergarten_raw!$D$2:$D$13)) = 0, 1, SUM(MMULT(matrix_intersection!$B69:$M69,kindergarten_raw!$D$2:$D$13)))</f>
        <v>12.506143479984146</v>
      </c>
      <c r="F68" s="10">
        <f ca="1">living_houses_raw!$D67*matrix_intersection!F69*VLOOKUP(F$2,kindergarten_raw!$B$1:$D$13,3,FALSE)/IF(SUM(MMULT(matrix_intersection!$B69:$M69,kindergarten_raw!$D$2:$D$13)) = 0, 1, SUM(MMULT(matrix_intersection!$B69:$M69,kindergarten_raw!$D$2:$D$13)))</f>
        <v>25.192231470471661</v>
      </c>
      <c r="G68" s="10">
        <f ca="1">living_houses_raw!$D67*matrix_intersection!G69*VLOOKUP(G$2,kindergarten_raw!$B$1:$D$13,3,FALSE)/IF(SUM(MMULT(matrix_intersection!$B69:$M69,kindergarten_raw!$D$2:$D$13)) = 0, 1, SUM(MMULT(matrix_intersection!$B69:$M69,kindergarten_raw!$D$2:$D$13)))</f>
        <v>25.192231470471661</v>
      </c>
      <c r="H68" s="10">
        <f ca="1">living_houses_raw!$D67*matrix_intersection!H69*VLOOKUP(H$2,kindergarten_raw!$B$1:$D$13,3,FALSE)/IF(SUM(MMULT(matrix_intersection!$B69:$M69,kindergarten_raw!$D$2:$D$13)) = 0, 1, SUM(MMULT(matrix_intersection!$B69:$M69,kindergarten_raw!$D$2:$D$13)))</f>
        <v>12.776060245739199</v>
      </c>
      <c r="I68" s="10">
        <f ca="1">living_houses_raw!$D67*matrix_intersection!I69*VLOOKUP(I$2,kindergarten_raw!$B$1:$D$13,3,FALSE)/IF(SUM(MMULT(matrix_intersection!$B69:$M69,kindergarten_raw!$D$2:$D$13)) = 0, 1, SUM(MMULT(matrix_intersection!$B69:$M69,kindergarten_raw!$D$2:$D$13)))</f>
        <v>16.464922711058264</v>
      </c>
      <c r="J68" s="10">
        <f ca="1">living_houses_raw!$D67*matrix_intersection!J69*VLOOKUP(J$2,kindergarten_raw!$B$1:$D$13,3,FALSE)/IF(SUM(MMULT(matrix_intersection!$B69:$M69,kindergarten_raw!$D$2:$D$13)) = 0, 1, SUM(MMULT(matrix_intersection!$B69:$M69,kindergarten_raw!$D$2:$D$13)))</f>
        <v>21.59334126040428</v>
      </c>
      <c r="K68" s="10">
        <f ca="1">living_houses_raw!$D67*matrix_intersection!K69*VLOOKUP(K$2,kindergarten_raw!$B$1:$D$13,3,FALSE)/IF(SUM(MMULT(matrix_intersection!$B69:$M69,kindergarten_raw!$D$2:$D$13)) = 0, 1, SUM(MMULT(matrix_intersection!$B69:$M69,kindergarten_raw!$D$2:$D$13)))</f>
        <v>21.59334126040428</v>
      </c>
      <c r="L68" s="10">
        <f ca="1">living_houses_raw!$D67*matrix_intersection!L69*VLOOKUP(L$2,kindergarten_raw!$B$1:$D$13,3,FALSE)/IF(SUM(MMULT(matrix_intersection!$B69:$M69,kindergarten_raw!$D$2:$D$13)) = 0, 1, SUM(MMULT(matrix_intersection!$B69:$M69,kindergarten_raw!$D$2:$D$13)))</f>
        <v>21.863258026159333</v>
      </c>
      <c r="M68" s="10">
        <f ca="1">living_houses_raw!$D67*matrix_intersection!M69*VLOOKUP(M$2,kindergarten_raw!$B$1:$D$13,3,FALSE)/IF(SUM(MMULT(matrix_intersection!$B69:$M69,kindergarten_raw!$D$2:$D$13)) = 0, 1, SUM(MMULT(matrix_intersection!$B69:$M69,kindergarten_raw!$D$2:$D$13)))</f>
        <v>14.755449861276258</v>
      </c>
      <c r="P68" s="9"/>
    </row>
    <row r="69" spans="1:16" ht="16.5" x14ac:dyDescent="0.55000000000000004">
      <c r="A69" s="1">
        <f>living_houses_raw!B68</f>
        <v>69</v>
      </c>
      <c r="B69" s="10">
        <f ca="1">living_houses_raw!$D68*matrix_intersection!B70*VLOOKUP(B$2,kindergarten_raw!$B$1:$D$13,3,FALSE)/IF(SUM(MMULT(matrix_intersection!$B70:$M70,kindergarten_raw!$D$2:$D$13)) = 0, 1, SUM(MMULT(matrix_intersection!$B70:$M70,kindergarten_raw!$D$2:$D$13)))</f>
        <v>13.298454221165279</v>
      </c>
      <c r="C69" s="10">
        <f ca="1">living_houses_raw!$D68*matrix_intersection!C70*VLOOKUP(C$2,kindergarten_raw!$B$1:$D$13,3,FALSE)/IF(SUM(MMULT(matrix_intersection!$B70:$M70,kindergarten_raw!$D$2:$D$13)) = 0, 1, SUM(MMULT(matrix_intersection!$B70:$M70,kindergarten_raw!$D$2:$D$13)))</f>
        <v>21.88703923900119</v>
      </c>
      <c r="D69" s="10">
        <f ca="1">living_houses_raw!$D68*matrix_intersection!D70*VLOOKUP(D$2,kindergarten_raw!$B$1:$D$13,3,FALSE)/IF(SUM(MMULT(matrix_intersection!$B70:$M70,kindergarten_raw!$D$2:$D$13)) = 0, 1, SUM(MMULT(matrix_intersection!$B70:$M70,kindergarten_raw!$D$2:$D$13)))</f>
        <v>21.33293697978597</v>
      </c>
      <c r="E69" s="10">
        <f ca="1">living_houses_raw!$D68*matrix_intersection!E70*VLOOKUP(E$2,kindergarten_raw!$B$1:$D$13,3,FALSE)/IF(SUM(MMULT(matrix_intersection!$B70:$M70,kindergarten_raw!$D$2:$D$13)) = 0, 1, SUM(MMULT(matrix_intersection!$B70:$M70,kindergarten_raw!$D$2:$D$13)))</f>
        <v>12.83670233848593</v>
      </c>
      <c r="F69" s="10">
        <f ca="1">living_houses_raw!$D68*matrix_intersection!F70*VLOOKUP(F$2,kindergarten_raw!$B$1:$D$13,3,FALSE)/IF(SUM(MMULT(matrix_intersection!$B70:$M70,kindergarten_raw!$D$2:$D$13)) = 0, 1, SUM(MMULT(matrix_intersection!$B70:$M70,kindergarten_raw!$D$2:$D$13)))</f>
        <v>25.858105430043597</v>
      </c>
      <c r="G69" s="10">
        <f ca="1">living_houses_raw!$D68*matrix_intersection!G70*VLOOKUP(G$2,kindergarten_raw!$B$1:$D$13,3,FALSE)/IF(SUM(MMULT(matrix_intersection!$B70:$M70,kindergarten_raw!$D$2:$D$13)) = 0, 1, SUM(MMULT(matrix_intersection!$B70:$M70,kindergarten_raw!$D$2:$D$13)))</f>
        <v>25.858105430043597</v>
      </c>
      <c r="H69" s="10">
        <f ca="1">living_houses_raw!$D68*matrix_intersection!H70*VLOOKUP(H$2,kindergarten_raw!$B$1:$D$13,3,FALSE)/IF(SUM(MMULT(matrix_intersection!$B70:$M70,kindergarten_raw!$D$2:$D$13)) = 0, 1, SUM(MMULT(matrix_intersection!$B70:$M70,kindergarten_raw!$D$2:$D$13)))</f>
        <v>13.11375346809354</v>
      </c>
      <c r="I69" s="10">
        <f ca="1">living_houses_raw!$D68*matrix_intersection!I70*VLOOKUP(I$2,kindergarten_raw!$B$1:$D$13,3,FALSE)/IF(SUM(MMULT(matrix_intersection!$B70:$M70,kindergarten_raw!$D$2:$D$13)) = 0, 1, SUM(MMULT(matrix_intersection!$B70:$M70,kindergarten_raw!$D$2:$D$13)))</f>
        <v>16.900118906064208</v>
      </c>
      <c r="J69" s="10">
        <f ca="1">living_houses_raw!$D68*matrix_intersection!J70*VLOOKUP(J$2,kindergarten_raw!$B$1:$D$13,3,FALSE)/IF(SUM(MMULT(matrix_intersection!$B70:$M70,kindergarten_raw!$D$2:$D$13)) = 0, 1, SUM(MMULT(matrix_intersection!$B70:$M70,kindergarten_raw!$D$2:$D$13)))</f>
        <v>22.1640903686088</v>
      </c>
      <c r="K69" s="10">
        <f ca="1">living_houses_raw!$D68*matrix_intersection!K70*VLOOKUP(K$2,kindergarten_raw!$B$1:$D$13,3,FALSE)/IF(SUM(MMULT(matrix_intersection!$B70:$M70,kindergarten_raw!$D$2:$D$13)) = 0, 1, SUM(MMULT(matrix_intersection!$B70:$M70,kindergarten_raw!$D$2:$D$13)))</f>
        <v>22.1640903686088</v>
      </c>
      <c r="L69" s="10">
        <f ca="1">living_houses_raw!$D68*matrix_intersection!L70*VLOOKUP(L$2,kindergarten_raw!$B$1:$D$13,3,FALSE)/IF(SUM(MMULT(matrix_intersection!$B70:$M70,kindergarten_raw!$D$2:$D$13)) = 0, 1, SUM(MMULT(matrix_intersection!$B70:$M70,kindergarten_raw!$D$2:$D$13)))</f>
        <v>22.44114149821641</v>
      </c>
      <c r="M69" s="10">
        <f ca="1">living_houses_raw!$D68*matrix_intersection!M70*VLOOKUP(M$2,kindergarten_raw!$B$1:$D$13,3,FALSE)/IF(SUM(MMULT(matrix_intersection!$B70:$M70,kindergarten_raw!$D$2:$D$13)) = 0, 1, SUM(MMULT(matrix_intersection!$B70:$M70,kindergarten_raw!$D$2:$D$13)))</f>
        <v>15.14546175188268</v>
      </c>
      <c r="P69" s="9"/>
    </row>
    <row r="70" spans="1:16" ht="16.5" x14ac:dyDescent="0.55000000000000004">
      <c r="A70" s="1">
        <f>living_houses_raw!B69</f>
        <v>70</v>
      </c>
      <c r="B70" s="10">
        <f ca="1">living_houses_raw!$D69*matrix_intersection!B71*VLOOKUP(B$2,kindergarten_raw!$B$1:$D$13,3,FALSE)/IF(SUM(MMULT(matrix_intersection!$B71:$M71,kindergarten_raw!$D$2:$D$13)) = 0, 1, SUM(MMULT(matrix_intersection!$B71:$M71,kindergarten_raw!$D$2:$D$13)))</f>
        <v>13.526753864447087</v>
      </c>
      <c r="C70" s="10">
        <f ca="1">living_houses_raw!$D69*matrix_intersection!C71*VLOOKUP(C$2,kindergarten_raw!$B$1:$D$13,3,FALSE)/IF(SUM(MMULT(matrix_intersection!$B71:$M71,kindergarten_raw!$D$2:$D$13)) = 0, 1, SUM(MMULT(matrix_intersection!$B71:$M71,kindergarten_raw!$D$2:$D$13)))</f>
        <v>22.262782401902498</v>
      </c>
      <c r="D70" s="10">
        <f ca="1">living_houses_raw!$D69*matrix_intersection!D71*VLOOKUP(D$2,kindergarten_raw!$B$1:$D$13,3,FALSE)/IF(SUM(MMULT(matrix_intersection!$B71:$M71,kindergarten_raw!$D$2:$D$13)) = 0, 1, SUM(MMULT(matrix_intersection!$B71:$M71,kindergarten_raw!$D$2:$D$13)))</f>
        <v>21.699167657550536</v>
      </c>
      <c r="E70" s="10">
        <f ca="1">living_houses_raw!$D69*matrix_intersection!E71*VLOOKUP(E$2,kindergarten_raw!$B$1:$D$13,3,FALSE)/IF(SUM(MMULT(matrix_intersection!$B71:$M71,kindergarten_raw!$D$2:$D$13)) = 0, 1, SUM(MMULT(matrix_intersection!$B71:$M71,kindergarten_raw!$D$2:$D$13)))</f>
        <v>13.057074910820452</v>
      </c>
      <c r="F70" s="10">
        <f ca="1">living_houses_raw!$D69*matrix_intersection!F71*VLOOKUP(F$2,kindergarten_raw!$B$1:$D$13,3,FALSE)/IF(SUM(MMULT(matrix_intersection!$B71:$M71,kindergarten_raw!$D$2:$D$13)) = 0, 1, SUM(MMULT(matrix_intersection!$B71:$M71,kindergarten_raw!$D$2:$D$13)))</f>
        <v>26.302021403091558</v>
      </c>
      <c r="G70" s="10">
        <f ca="1">living_houses_raw!$D69*matrix_intersection!G71*VLOOKUP(G$2,kindergarten_raw!$B$1:$D$13,3,FALSE)/IF(SUM(MMULT(matrix_intersection!$B71:$M71,kindergarten_raw!$D$2:$D$13)) = 0, 1, SUM(MMULT(matrix_intersection!$B71:$M71,kindergarten_raw!$D$2:$D$13)))</f>
        <v>26.302021403091558</v>
      </c>
      <c r="H70" s="10">
        <f ca="1">living_houses_raw!$D69*matrix_intersection!H71*VLOOKUP(H$2,kindergarten_raw!$B$1:$D$13,3,FALSE)/IF(SUM(MMULT(matrix_intersection!$B71:$M71,kindergarten_raw!$D$2:$D$13)) = 0, 1, SUM(MMULT(matrix_intersection!$B71:$M71,kindergarten_raw!$D$2:$D$13)))</f>
        <v>13.338882282996433</v>
      </c>
      <c r="I70" s="10">
        <f ca="1">living_houses_raw!$D69*matrix_intersection!I71*VLOOKUP(I$2,kindergarten_raw!$B$1:$D$13,3,FALSE)/IF(SUM(MMULT(matrix_intersection!$B71:$M71,kindergarten_raw!$D$2:$D$13)) = 0, 1, SUM(MMULT(matrix_intersection!$B71:$M71,kindergarten_raw!$D$2:$D$13)))</f>
        <v>17.190249702734839</v>
      </c>
      <c r="J70" s="10">
        <f ca="1">living_houses_raw!$D69*matrix_intersection!J71*VLOOKUP(J$2,kindergarten_raw!$B$1:$D$13,3,FALSE)/IF(SUM(MMULT(matrix_intersection!$B71:$M71,kindergarten_raw!$D$2:$D$13)) = 0, 1, SUM(MMULT(matrix_intersection!$B71:$M71,kindergarten_raw!$D$2:$D$13)))</f>
        <v>22.544589774078478</v>
      </c>
      <c r="K70" s="10">
        <f ca="1">living_houses_raw!$D69*matrix_intersection!K71*VLOOKUP(K$2,kindergarten_raw!$B$1:$D$13,3,FALSE)/IF(SUM(MMULT(matrix_intersection!$B71:$M71,kindergarten_raw!$D$2:$D$13)) = 0, 1, SUM(MMULT(matrix_intersection!$B71:$M71,kindergarten_raw!$D$2:$D$13)))</f>
        <v>22.544589774078478</v>
      </c>
      <c r="L70" s="10">
        <f ca="1">living_houses_raw!$D69*matrix_intersection!L71*VLOOKUP(L$2,kindergarten_raw!$B$1:$D$13,3,FALSE)/IF(SUM(MMULT(matrix_intersection!$B71:$M71,kindergarten_raw!$D$2:$D$13)) = 0, 1, SUM(MMULT(matrix_intersection!$B71:$M71,kindergarten_raw!$D$2:$D$13)))</f>
        <v>22.826397146254457</v>
      </c>
      <c r="M70" s="10">
        <f ca="1">living_houses_raw!$D69*matrix_intersection!M71*VLOOKUP(M$2,kindergarten_raw!$B$1:$D$13,3,FALSE)/IF(SUM(MMULT(matrix_intersection!$B71:$M71,kindergarten_raw!$D$2:$D$13)) = 0, 1, SUM(MMULT(matrix_intersection!$B71:$M71,kindergarten_raw!$D$2:$D$13)))</f>
        <v>15.405469678953626</v>
      </c>
      <c r="P70" s="9"/>
    </row>
    <row r="71" spans="1:16" ht="16.5" x14ac:dyDescent="0.55000000000000004">
      <c r="A71" s="1">
        <f>living_houses_raw!B70</f>
        <v>71</v>
      </c>
      <c r="B71" s="10">
        <f ca="1">living_houses_raw!$D70*matrix_intersection!B72*VLOOKUP(B$2,kindergarten_raw!$B$1:$D$13,3,FALSE)/IF(SUM(MMULT(matrix_intersection!$B72:$M72,kindergarten_raw!$D$2:$D$13)) = 0, 1, SUM(MMULT(matrix_intersection!$B72:$M72,kindergarten_raw!$D$2:$D$13)))</f>
        <v>12.898929845422117</v>
      </c>
      <c r="C71" s="10">
        <f ca="1">living_houses_raw!$D70*matrix_intersection!C72*VLOOKUP(C$2,kindergarten_raw!$B$1:$D$13,3,FALSE)/IF(SUM(MMULT(matrix_intersection!$B72:$M72,kindergarten_raw!$D$2:$D$13)) = 0, 1, SUM(MMULT(matrix_intersection!$B72:$M72,kindergarten_raw!$D$2:$D$13)))</f>
        <v>21.229488703923899</v>
      </c>
      <c r="D71" s="10">
        <f ca="1">living_houses_raw!$D70*matrix_intersection!D72*VLOOKUP(D$2,kindergarten_raw!$B$1:$D$13,3,FALSE)/IF(SUM(MMULT(matrix_intersection!$B72:$M72,kindergarten_raw!$D$2:$D$13)) = 0, 1, SUM(MMULT(matrix_intersection!$B72:$M72,kindergarten_raw!$D$2:$D$13)))</f>
        <v>20.692033293697978</v>
      </c>
      <c r="E71" s="10">
        <f ca="1">living_houses_raw!$D70*matrix_intersection!E72*VLOOKUP(E$2,kindergarten_raw!$B$1:$D$13,3,FALSE)/IF(SUM(MMULT(matrix_intersection!$B72:$M72,kindergarten_raw!$D$2:$D$13)) = 0, 1, SUM(MMULT(matrix_intersection!$B72:$M72,kindergarten_raw!$D$2:$D$13)))</f>
        <v>12.451050336900515</v>
      </c>
      <c r="F71" s="10">
        <f ca="1">living_houses_raw!$D70*matrix_intersection!F72*VLOOKUP(F$2,kindergarten_raw!$B$1:$D$13,3,FALSE)/IF(SUM(MMULT(matrix_intersection!$B72:$M72,kindergarten_raw!$D$2:$D$13)) = 0, 1, SUM(MMULT(matrix_intersection!$B72:$M72,kindergarten_raw!$D$2:$D$13)))</f>
        <v>25.08125247720967</v>
      </c>
      <c r="G71" s="10">
        <f ca="1">living_houses_raw!$D70*matrix_intersection!G72*VLOOKUP(G$2,kindergarten_raw!$B$1:$D$13,3,FALSE)/IF(SUM(MMULT(matrix_intersection!$B72:$M72,kindergarten_raw!$D$2:$D$13)) = 0, 1, SUM(MMULT(matrix_intersection!$B72:$M72,kindergarten_raw!$D$2:$D$13)))</f>
        <v>25.08125247720967</v>
      </c>
      <c r="H71" s="10">
        <f ca="1">living_houses_raw!$D70*matrix_intersection!H72*VLOOKUP(H$2,kindergarten_raw!$B$1:$D$13,3,FALSE)/IF(SUM(MMULT(matrix_intersection!$B72:$M72,kindergarten_raw!$D$2:$D$13)) = 0, 1, SUM(MMULT(matrix_intersection!$B72:$M72,kindergarten_raw!$D$2:$D$13)))</f>
        <v>12.719778042013475</v>
      </c>
      <c r="I71" s="10">
        <f ca="1">living_houses_raw!$D70*matrix_intersection!I72*VLOOKUP(I$2,kindergarten_raw!$B$1:$D$13,3,FALSE)/IF(SUM(MMULT(matrix_intersection!$B72:$M72,kindergarten_raw!$D$2:$D$13)) = 0, 1, SUM(MMULT(matrix_intersection!$B72:$M72,kindergarten_raw!$D$2:$D$13)))</f>
        <v>16.392390011890605</v>
      </c>
      <c r="J71" s="10">
        <f ca="1">living_houses_raw!$D70*matrix_intersection!J72*VLOOKUP(J$2,kindergarten_raw!$B$1:$D$13,3,FALSE)/IF(SUM(MMULT(matrix_intersection!$B72:$M72,kindergarten_raw!$D$2:$D$13)) = 0, 1, SUM(MMULT(matrix_intersection!$B72:$M72,kindergarten_raw!$D$2:$D$13)))</f>
        <v>21.498216409036861</v>
      </c>
      <c r="K71" s="10">
        <f ca="1">living_houses_raw!$D70*matrix_intersection!K72*VLOOKUP(K$2,kindergarten_raw!$B$1:$D$13,3,FALSE)/IF(SUM(MMULT(matrix_intersection!$B72:$M72,kindergarten_raw!$D$2:$D$13)) = 0, 1, SUM(MMULT(matrix_intersection!$B72:$M72,kindergarten_raw!$D$2:$D$13)))</f>
        <v>21.498216409036861</v>
      </c>
      <c r="L71" s="10">
        <f ca="1">living_houses_raw!$D70*matrix_intersection!L72*VLOOKUP(L$2,kindergarten_raw!$B$1:$D$13,3,FALSE)/IF(SUM(MMULT(matrix_intersection!$B72:$M72,kindergarten_raw!$D$2:$D$13)) = 0, 1, SUM(MMULT(matrix_intersection!$B72:$M72,kindergarten_raw!$D$2:$D$13)))</f>
        <v>21.766944114149823</v>
      </c>
      <c r="M71" s="10">
        <f ca="1">living_houses_raw!$D70*matrix_intersection!M72*VLOOKUP(M$2,kindergarten_raw!$B$1:$D$13,3,FALSE)/IF(SUM(MMULT(matrix_intersection!$B72:$M72,kindergarten_raw!$D$2:$D$13)) = 0, 1, SUM(MMULT(matrix_intersection!$B72:$M72,kindergarten_raw!$D$2:$D$13)))</f>
        <v>14.690447879508522</v>
      </c>
      <c r="P71" s="9"/>
    </row>
    <row r="72" spans="1:16" ht="16.5" x14ac:dyDescent="0.55000000000000004">
      <c r="A72" s="1">
        <f>living_houses_raw!B71</f>
        <v>72</v>
      </c>
      <c r="B72" s="10">
        <f ca="1">living_houses_raw!$D71*matrix_intersection!B73*VLOOKUP(B$2,kindergarten_raw!$B$1:$D$13,3,FALSE)/IF(SUM(MMULT(matrix_intersection!$B73:$M73,kindergarten_raw!$D$2:$D$13)) = 0, 1, SUM(MMULT(matrix_intersection!$B73:$M73,kindergarten_raw!$D$2:$D$13)))</f>
        <v>7.3055885850178361</v>
      </c>
      <c r="C72" s="10">
        <f ca="1">living_houses_raw!$D71*matrix_intersection!C73*VLOOKUP(C$2,kindergarten_raw!$B$1:$D$13,3,FALSE)/IF(SUM(MMULT(matrix_intersection!$B73:$M73,kindergarten_raw!$D$2:$D$13)) = 0, 1, SUM(MMULT(matrix_intersection!$B73:$M73,kindergarten_raw!$D$2:$D$13)))</f>
        <v>12.023781212841856</v>
      </c>
      <c r="D72" s="10">
        <f ca="1">living_houses_raw!$D71*matrix_intersection!D73*VLOOKUP(D$2,kindergarten_raw!$B$1:$D$13,3,FALSE)/IF(SUM(MMULT(matrix_intersection!$B73:$M73,kindergarten_raw!$D$2:$D$13)) = 0, 1, SUM(MMULT(matrix_intersection!$B73:$M73,kindergarten_raw!$D$2:$D$13)))</f>
        <v>11.719381688466111</v>
      </c>
      <c r="E72" s="10">
        <f ca="1">living_houses_raw!$D71*matrix_intersection!E73*VLOOKUP(E$2,kindergarten_raw!$B$1:$D$13,3,FALSE)/IF(SUM(MMULT(matrix_intersection!$B73:$M73,kindergarten_raw!$D$2:$D$13)) = 0, 1, SUM(MMULT(matrix_intersection!$B73:$M73,kindergarten_raw!$D$2:$D$13)))</f>
        <v>7.0519223147047168</v>
      </c>
      <c r="F72" s="10">
        <f ca="1">living_houses_raw!$D71*matrix_intersection!F73*VLOOKUP(F$2,kindergarten_raw!$B$1:$D$13,3,FALSE)/IF(SUM(MMULT(matrix_intersection!$B73:$M73,kindergarten_raw!$D$2:$D$13)) = 0, 1, SUM(MMULT(matrix_intersection!$B73:$M73,kindergarten_raw!$D$2:$D$13)))</f>
        <v>14.205311137534681</v>
      </c>
      <c r="G72" s="10">
        <f ca="1">living_houses_raw!$D71*matrix_intersection!G73*VLOOKUP(G$2,kindergarten_raw!$B$1:$D$13,3,FALSE)/IF(SUM(MMULT(matrix_intersection!$B73:$M73,kindergarten_raw!$D$2:$D$13)) = 0, 1, SUM(MMULT(matrix_intersection!$B73:$M73,kindergarten_raw!$D$2:$D$13)))</f>
        <v>14.205311137534681</v>
      </c>
      <c r="H72" s="10">
        <f ca="1">living_houses_raw!$D71*matrix_intersection!H73*VLOOKUP(H$2,kindergarten_raw!$B$1:$D$13,3,FALSE)/IF(SUM(MMULT(matrix_intersection!$B73:$M73,kindergarten_raw!$D$2:$D$13)) = 0, 1, SUM(MMULT(matrix_intersection!$B73:$M73,kindergarten_raw!$D$2:$D$13)))</f>
        <v>7.2041220768925882</v>
      </c>
      <c r="I72" s="10">
        <f ca="1">living_houses_raw!$D71*matrix_intersection!I73*VLOOKUP(I$2,kindergarten_raw!$B$1:$D$13,3,FALSE)/IF(SUM(MMULT(matrix_intersection!$B73:$M73,kindergarten_raw!$D$2:$D$13)) = 0, 1, SUM(MMULT(matrix_intersection!$B73:$M73,kindergarten_raw!$D$2:$D$13)))</f>
        <v>9.284185493460166</v>
      </c>
      <c r="J72" s="10">
        <f ca="1">living_houses_raw!$D71*matrix_intersection!J73*VLOOKUP(J$2,kindergarten_raw!$B$1:$D$13,3,FALSE)/IF(SUM(MMULT(matrix_intersection!$B73:$M73,kindergarten_raw!$D$2:$D$13)) = 0, 1, SUM(MMULT(matrix_intersection!$B73:$M73,kindergarten_raw!$D$2:$D$13)))</f>
        <v>12.175980975029727</v>
      </c>
      <c r="K72" s="10">
        <f ca="1">living_houses_raw!$D71*matrix_intersection!K73*VLOOKUP(K$2,kindergarten_raw!$B$1:$D$13,3,FALSE)/IF(SUM(MMULT(matrix_intersection!$B73:$M73,kindergarten_raw!$D$2:$D$13)) = 0, 1, SUM(MMULT(matrix_intersection!$B73:$M73,kindergarten_raw!$D$2:$D$13)))</f>
        <v>12.175980975029727</v>
      </c>
      <c r="L72" s="10">
        <f ca="1">living_houses_raw!$D71*matrix_intersection!L73*VLOOKUP(L$2,kindergarten_raw!$B$1:$D$13,3,FALSE)/IF(SUM(MMULT(matrix_intersection!$B73:$M73,kindergarten_raw!$D$2:$D$13)) = 0, 1, SUM(MMULT(matrix_intersection!$B73:$M73,kindergarten_raw!$D$2:$D$13)))</f>
        <v>12.328180737217599</v>
      </c>
      <c r="M72" s="10">
        <f ca="1">living_houses_raw!$D71*matrix_intersection!M73*VLOOKUP(M$2,kindergarten_raw!$B$1:$D$13,3,FALSE)/IF(SUM(MMULT(matrix_intersection!$B73:$M73,kindergarten_raw!$D$2:$D$13)) = 0, 1, SUM(MMULT(matrix_intersection!$B73:$M73,kindergarten_raw!$D$2:$D$13)))</f>
        <v>8.3202536662703128</v>
      </c>
      <c r="P72" s="9"/>
    </row>
    <row r="73" spans="1:16" ht="16.5" x14ac:dyDescent="0.55000000000000004">
      <c r="A73" s="1">
        <f>living_houses_raw!B72</f>
        <v>73</v>
      </c>
      <c r="B73" s="10">
        <f ca="1">living_houses_raw!$D72*matrix_intersection!B74*VLOOKUP(B$2,kindergarten_raw!$B$1:$D$13,3,FALSE)/IF(SUM(MMULT(matrix_intersection!$B74:$M74,kindergarten_raw!$D$2:$D$13)) = 0, 1, SUM(MMULT(matrix_intersection!$B74:$M74,kindergarten_raw!$D$2:$D$13)))</f>
        <v>15.010701545778835</v>
      </c>
      <c r="C73" s="10">
        <f ca="1">living_houses_raw!$D72*matrix_intersection!C74*VLOOKUP(C$2,kindergarten_raw!$B$1:$D$13,3,FALSE)/IF(SUM(MMULT(matrix_intersection!$B74:$M74,kindergarten_raw!$D$2:$D$13)) = 0, 1, SUM(MMULT(matrix_intersection!$B74:$M74,kindergarten_raw!$D$2:$D$13)))</f>
        <v>24.705112960760999</v>
      </c>
      <c r="D73" s="10">
        <f ca="1">living_houses_raw!$D72*matrix_intersection!D74*VLOOKUP(D$2,kindergarten_raw!$B$1:$D$13,3,FALSE)/IF(SUM(MMULT(matrix_intersection!$B74:$M74,kindergarten_raw!$D$2:$D$13)) = 0, 1, SUM(MMULT(matrix_intersection!$B74:$M74,kindergarten_raw!$D$2:$D$13)))</f>
        <v>24.079667063020214</v>
      </c>
      <c r="E73" s="10">
        <f ca="1">living_houses_raw!$D72*matrix_intersection!E74*VLOOKUP(E$2,kindergarten_raw!$B$1:$D$13,3,FALSE)/IF(SUM(MMULT(matrix_intersection!$B74:$M74,kindergarten_raw!$D$2:$D$13)) = 0, 1, SUM(MMULT(matrix_intersection!$B74:$M74,kindergarten_raw!$D$2:$D$13)))</f>
        <v>14.489496630994847</v>
      </c>
      <c r="F73" s="10">
        <f ca="1">living_houses_raw!$D72*matrix_intersection!F74*VLOOKUP(F$2,kindergarten_raw!$B$1:$D$13,3,FALSE)/IF(SUM(MMULT(matrix_intersection!$B74:$M74,kindergarten_raw!$D$2:$D$13)) = 0, 1, SUM(MMULT(matrix_intersection!$B74:$M74,kindergarten_raw!$D$2:$D$13)))</f>
        <v>29.187475227903288</v>
      </c>
      <c r="G73" s="10">
        <f ca="1">living_houses_raw!$D72*matrix_intersection!G74*VLOOKUP(G$2,kindergarten_raw!$B$1:$D$13,3,FALSE)/IF(SUM(MMULT(matrix_intersection!$B74:$M74,kindergarten_raw!$D$2:$D$13)) = 0, 1, SUM(MMULT(matrix_intersection!$B74:$M74,kindergarten_raw!$D$2:$D$13)))</f>
        <v>29.187475227903288</v>
      </c>
      <c r="H73" s="10">
        <f ca="1">living_houses_raw!$D72*matrix_intersection!H74*VLOOKUP(H$2,kindergarten_raw!$B$1:$D$13,3,FALSE)/IF(SUM(MMULT(matrix_intersection!$B74:$M74,kindergarten_raw!$D$2:$D$13)) = 0, 1, SUM(MMULT(matrix_intersection!$B74:$M74,kindergarten_raw!$D$2:$D$13)))</f>
        <v>14.802219579865239</v>
      </c>
      <c r="I73" s="10">
        <f ca="1">living_houses_raw!$D72*matrix_intersection!I74*VLOOKUP(I$2,kindergarten_raw!$B$1:$D$13,3,FALSE)/IF(SUM(MMULT(matrix_intersection!$B74:$M74,kindergarten_raw!$D$2:$D$13)) = 0, 1, SUM(MMULT(matrix_intersection!$B74:$M74,kindergarten_raw!$D$2:$D$13)))</f>
        <v>19.076099881093935</v>
      </c>
      <c r="J73" s="10">
        <f ca="1">living_houses_raw!$D72*matrix_intersection!J74*VLOOKUP(J$2,kindergarten_raw!$B$1:$D$13,3,FALSE)/IF(SUM(MMULT(matrix_intersection!$B74:$M74,kindergarten_raw!$D$2:$D$13)) = 0, 1, SUM(MMULT(matrix_intersection!$B74:$M74,kindergarten_raw!$D$2:$D$13)))</f>
        <v>25.01783590963139</v>
      </c>
      <c r="K73" s="10">
        <f ca="1">living_houses_raw!$D72*matrix_intersection!K74*VLOOKUP(K$2,kindergarten_raw!$B$1:$D$13,3,FALSE)/IF(SUM(MMULT(matrix_intersection!$B74:$M74,kindergarten_raw!$D$2:$D$13)) = 0, 1, SUM(MMULT(matrix_intersection!$B74:$M74,kindergarten_raw!$D$2:$D$13)))</f>
        <v>25.01783590963139</v>
      </c>
      <c r="L73" s="10">
        <f ca="1">living_houses_raw!$D72*matrix_intersection!L74*VLOOKUP(L$2,kindergarten_raw!$B$1:$D$13,3,FALSE)/IF(SUM(MMULT(matrix_intersection!$B74:$M74,kindergarten_raw!$D$2:$D$13)) = 0, 1, SUM(MMULT(matrix_intersection!$B74:$M74,kindergarten_raw!$D$2:$D$13)))</f>
        <v>25.330558858501785</v>
      </c>
      <c r="M73" s="10">
        <f ca="1">living_houses_raw!$D72*matrix_intersection!M74*VLOOKUP(M$2,kindergarten_raw!$B$1:$D$13,3,FALSE)/IF(SUM(MMULT(matrix_intersection!$B74:$M74,kindergarten_raw!$D$2:$D$13)) = 0, 1, SUM(MMULT(matrix_intersection!$B74:$M74,kindergarten_raw!$D$2:$D$13)))</f>
        <v>17.095521204914785</v>
      </c>
      <c r="P73" s="9"/>
    </row>
    <row r="74" spans="1:16" ht="16.5" x14ac:dyDescent="0.55000000000000004">
      <c r="A74" s="1">
        <f>living_houses_raw!B73</f>
        <v>74</v>
      </c>
      <c r="B74" s="10">
        <f ca="1">living_houses_raw!$D73*matrix_intersection!B75*VLOOKUP(B$2,kindergarten_raw!$B$1:$D$13,3,FALSE)/IF(SUM(MMULT(matrix_intersection!$B75:$M75,kindergarten_raw!$D$2:$D$13)) = 0, 1, SUM(MMULT(matrix_intersection!$B75:$M75,kindergarten_raw!$D$2:$D$13)))</f>
        <v>10.102259215219977</v>
      </c>
      <c r="C74" s="10">
        <f ca="1">living_houses_raw!$D73*matrix_intersection!C75*VLOOKUP(C$2,kindergarten_raw!$B$1:$D$13,3,FALSE)/IF(SUM(MMULT(matrix_intersection!$B75:$M75,kindergarten_raw!$D$2:$D$13)) = 0, 1, SUM(MMULT(matrix_intersection!$B75:$M75,kindergarten_raw!$D$2:$D$13)))</f>
        <v>16.626634958382876</v>
      </c>
      <c r="D74" s="10">
        <f ca="1">living_houses_raw!$D73*matrix_intersection!D75*VLOOKUP(D$2,kindergarten_raw!$B$1:$D$13,3,FALSE)/IF(SUM(MMULT(matrix_intersection!$B75:$M75,kindergarten_raw!$D$2:$D$13)) = 0, 1, SUM(MMULT(matrix_intersection!$B75:$M75,kindergarten_raw!$D$2:$D$13)))</f>
        <v>16.205707491082045</v>
      </c>
      <c r="E74" s="10">
        <f ca="1">living_houses_raw!$D73*matrix_intersection!E75*VLOOKUP(E$2,kindergarten_raw!$B$1:$D$13,3,FALSE)/IF(SUM(MMULT(matrix_intersection!$B75:$M75,kindergarten_raw!$D$2:$D$13)) = 0, 1, SUM(MMULT(matrix_intersection!$B75:$M75,kindergarten_raw!$D$2:$D$13)))</f>
        <v>9.7514863258026168</v>
      </c>
      <c r="F74" s="10">
        <f ca="1">living_houses_raw!$D73*matrix_intersection!F75*VLOOKUP(F$2,kindergarten_raw!$B$1:$D$13,3,FALSE)/IF(SUM(MMULT(matrix_intersection!$B75:$M75,kindergarten_raw!$D$2:$D$13)) = 0, 1, SUM(MMULT(matrix_intersection!$B75:$M75,kindergarten_raw!$D$2:$D$13)))</f>
        <v>19.643281807372176</v>
      </c>
      <c r="G74" s="10">
        <f ca="1">living_houses_raw!$D73*matrix_intersection!G75*VLOOKUP(G$2,kindergarten_raw!$B$1:$D$13,3,FALSE)/IF(SUM(MMULT(matrix_intersection!$B75:$M75,kindergarten_raw!$D$2:$D$13)) = 0, 1, SUM(MMULT(matrix_intersection!$B75:$M75,kindergarten_raw!$D$2:$D$13)))</f>
        <v>19.643281807372176</v>
      </c>
      <c r="H74" s="10">
        <f ca="1">living_houses_raw!$D73*matrix_intersection!H75*VLOOKUP(H$2,kindergarten_raw!$B$1:$D$13,3,FALSE)/IF(SUM(MMULT(matrix_intersection!$B75:$M75,kindergarten_raw!$D$2:$D$13)) = 0, 1, SUM(MMULT(matrix_intersection!$B75:$M75,kindergarten_raw!$D$2:$D$13)))</f>
        <v>9.9619500594530326</v>
      </c>
      <c r="I74" s="10">
        <f ca="1">living_houses_raw!$D73*matrix_intersection!I75*VLOOKUP(I$2,kindergarten_raw!$B$1:$D$13,3,FALSE)/IF(SUM(MMULT(matrix_intersection!$B75:$M75,kindergarten_raw!$D$2:$D$13)) = 0, 1, SUM(MMULT(matrix_intersection!$B75:$M75,kindergarten_raw!$D$2:$D$13)))</f>
        <v>12.838287752675386</v>
      </c>
      <c r="J74" s="10">
        <f ca="1">living_houses_raw!$D73*matrix_intersection!J75*VLOOKUP(J$2,kindergarten_raw!$B$1:$D$13,3,FALSE)/IF(SUM(MMULT(matrix_intersection!$B75:$M75,kindergarten_raw!$D$2:$D$13)) = 0, 1, SUM(MMULT(matrix_intersection!$B75:$M75,kindergarten_raw!$D$2:$D$13)))</f>
        <v>16.837098692033294</v>
      </c>
      <c r="K74" s="10">
        <f ca="1">living_houses_raw!$D73*matrix_intersection!K75*VLOOKUP(K$2,kindergarten_raw!$B$1:$D$13,3,FALSE)/IF(SUM(MMULT(matrix_intersection!$B75:$M75,kindergarten_raw!$D$2:$D$13)) = 0, 1, SUM(MMULT(matrix_intersection!$B75:$M75,kindergarten_raw!$D$2:$D$13)))</f>
        <v>16.837098692033294</v>
      </c>
      <c r="L74" s="10">
        <f ca="1">living_houses_raw!$D73*matrix_intersection!L75*VLOOKUP(L$2,kindergarten_raw!$B$1:$D$13,3,FALSE)/IF(SUM(MMULT(matrix_intersection!$B75:$M75,kindergarten_raw!$D$2:$D$13)) = 0, 1, SUM(MMULT(matrix_intersection!$B75:$M75,kindergarten_raw!$D$2:$D$13)))</f>
        <v>17.047562425683711</v>
      </c>
      <c r="M74" s="10">
        <f ca="1">living_houses_raw!$D73*matrix_intersection!M75*VLOOKUP(M$2,kindergarten_raw!$B$1:$D$13,3,FALSE)/IF(SUM(MMULT(matrix_intersection!$B75:$M75,kindergarten_raw!$D$2:$D$13)) = 0, 1, SUM(MMULT(matrix_intersection!$B75:$M75,kindergarten_raw!$D$2:$D$13)))</f>
        <v>11.505350772889418</v>
      </c>
      <c r="P74" s="9"/>
    </row>
    <row r="75" spans="1:16" ht="16.5" x14ac:dyDescent="0.55000000000000004">
      <c r="A75" s="1">
        <f>living_houses_raw!B74</f>
        <v>75</v>
      </c>
      <c r="B75" s="10">
        <f ca="1">living_houses_raw!$D74*matrix_intersection!B76*VLOOKUP(B$2,kindergarten_raw!$B$1:$D$13,3,FALSE)/IF(SUM(MMULT(matrix_intersection!$B76:$M76,kindergarten_raw!$D$2:$D$13)) = 0, 1, SUM(MMULT(matrix_intersection!$B76:$M76,kindergarten_raw!$D$2:$D$13)))</f>
        <v>10.273483947681331</v>
      </c>
      <c r="C75" s="10">
        <f ca="1">living_houses_raw!$D74*matrix_intersection!C76*VLOOKUP(C$2,kindergarten_raw!$B$1:$D$13,3,FALSE)/IF(SUM(MMULT(matrix_intersection!$B76:$M76,kindergarten_raw!$D$2:$D$13)) = 0, 1, SUM(MMULT(matrix_intersection!$B76:$M76,kindergarten_raw!$D$2:$D$13)))</f>
        <v>16.908442330558859</v>
      </c>
      <c r="D75" s="10">
        <f ca="1">living_houses_raw!$D74*matrix_intersection!D76*VLOOKUP(D$2,kindergarten_raw!$B$1:$D$13,3,FALSE)/IF(SUM(MMULT(matrix_intersection!$B76:$M76,kindergarten_raw!$D$2:$D$13)) = 0, 1, SUM(MMULT(matrix_intersection!$B76:$M76,kindergarten_raw!$D$2:$D$13)))</f>
        <v>16.48038049940547</v>
      </c>
      <c r="E75" s="10">
        <f ca="1">living_houses_raw!$D74*matrix_intersection!E76*VLOOKUP(E$2,kindergarten_raw!$B$1:$D$13,3,FALSE)/IF(SUM(MMULT(matrix_intersection!$B76:$M76,kindergarten_raw!$D$2:$D$13)) = 0, 1, SUM(MMULT(matrix_intersection!$B76:$M76,kindergarten_raw!$D$2:$D$13)))</f>
        <v>9.9167657550535075</v>
      </c>
      <c r="F75" s="10">
        <f ca="1">living_houses_raw!$D74*matrix_intersection!F76*VLOOKUP(F$2,kindergarten_raw!$B$1:$D$13,3,FALSE)/IF(SUM(MMULT(matrix_intersection!$B76:$M76,kindergarten_raw!$D$2:$D$13)) = 0, 1, SUM(MMULT(matrix_intersection!$B76:$M76,kindergarten_raw!$D$2:$D$13)))</f>
        <v>19.976218787158146</v>
      </c>
      <c r="G75" s="10">
        <f ca="1">living_houses_raw!$D74*matrix_intersection!G76*VLOOKUP(G$2,kindergarten_raw!$B$1:$D$13,3,FALSE)/IF(SUM(MMULT(matrix_intersection!$B76:$M76,kindergarten_raw!$D$2:$D$13)) = 0, 1, SUM(MMULT(matrix_intersection!$B76:$M76,kindergarten_raw!$D$2:$D$13)))</f>
        <v>19.976218787158146</v>
      </c>
      <c r="H75" s="10">
        <f ca="1">living_houses_raw!$D74*matrix_intersection!H76*VLOOKUP(H$2,kindergarten_raw!$B$1:$D$13,3,FALSE)/IF(SUM(MMULT(matrix_intersection!$B76:$M76,kindergarten_raw!$D$2:$D$13)) = 0, 1, SUM(MMULT(matrix_intersection!$B76:$M76,kindergarten_raw!$D$2:$D$13)))</f>
        <v>10.130796670630202</v>
      </c>
      <c r="I75" s="10">
        <f ca="1">living_houses_raw!$D74*matrix_intersection!I76*VLOOKUP(I$2,kindergarten_raw!$B$1:$D$13,3,FALSE)/IF(SUM(MMULT(matrix_intersection!$B76:$M76,kindergarten_raw!$D$2:$D$13)) = 0, 1, SUM(MMULT(matrix_intersection!$B76:$M76,kindergarten_raw!$D$2:$D$13)))</f>
        <v>13.05588585017836</v>
      </c>
      <c r="J75" s="10">
        <f ca="1">living_houses_raw!$D74*matrix_intersection!J76*VLOOKUP(J$2,kindergarten_raw!$B$1:$D$13,3,FALSE)/IF(SUM(MMULT(matrix_intersection!$B76:$M76,kindergarten_raw!$D$2:$D$13)) = 0, 1, SUM(MMULT(matrix_intersection!$B76:$M76,kindergarten_raw!$D$2:$D$13)))</f>
        <v>17.122473246135552</v>
      </c>
      <c r="K75" s="10">
        <f ca="1">living_houses_raw!$D74*matrix_intersection!K76*VLOOKUP(K$2,kindergarten_raw!$B$1:$D$13,3,FALSE)/IF(SUM(MMULT(matrix_intersection!$B76:$M76,kindergarten_raw!$D$2:$D$13)) = 0, 1, SUM(MMULT(matrix_intersection!$B76:$M76,kindergarten_raw!$D$2:$D$13)))</f>
        <v>17.122473246135552</v>
      </c>
      <c r="L75" s="10">
        <f ca="1">living_houses_raw!$D74*matrix_intersection!L76*VLOOKUP(L$2,kindergarten_raw!$B$1:$D$13,3,FALSE)/IF(SUM(MMULT(matrix_intersection!$B76:$M76,kindergarten_raw!$D$2:$D$13)) = 0, 1, SUM(MMULT(matrix_intersection!$B76:$M76,kindergarten_raw!$D$2:$D$13)))</f>
        <v>17.336504161712249</v>
      </c>
      <c r="M75" s="10">
        <f ca="1">living_houses_raw!$D74*matrix_intersection!M76*VLOOKUP(M$2,kindergarten_raw!$B$1:$D$13,3,FALSE)/IF(SUM(MMULT(matrix_intersection!$B76:$M76,kindergarten_raw!$D$2:$D$13)) = 0, 1, SUM(MMULT(matrix_intersection!$B76:$M76,kindergarten_raw!$D$2:$D$13)))</f>
        <v>11.700356718192628</v>
      </c>
      <c r="P75" s="9"/>
    </row>
    <row r="76" spans="1:16" ht="16.5" x14ac:dyDescent="0.55000000000000004">
      <c r="A76" s="1">
        <f>living_houses_raw!B75</f>
        <v>76</v>
      </c>
      <c r="B76" s="10">
        <f ca="1">living_houses_raw!$D75*matrix_intersection!B77*VLOOKUP(B$2,kindergarten_raw!$B$1:$D$13,3,FALSE)/IF(SUM(MMULT(matrix_intersection!$B77:$M77,kindergarten_raw!$D$2:$D$13)) = 0, 1, SUM(MMULT(matrix_intersection!$B77:$M77,kindergarten_raw!$D$2:$D$13)))</f>
        <v>14.953626634958383</v>
      </c>
      <c r="C76" s="10">
        <f ca="1">living_houses_raw!$D75*matrix_intersection!C77*VLOOKUP(C$2,kindergarten_raw!$B$1:$D$13,3,FALSE)/IF(SUM(MMULT(matrix_intersection!$B77:$M77,kindergarten_raw!$D$2:$D$13)) = 0, 1, SUM(MMULT(matrix_intersection!$B77:$M77,kindergarten_raw!$D$2:$D$13)))</f>
        <v>24.611177170035671</v>
      </c>
      <c r="D76" s="10">
        <f ca="1">living_houses_raw!$D75*matrix_intersection!D77*VLOOKUP(D$2,kindergarten_raw!$B$1:$D$13,3,FALSE)/IF(SUM(MMULT(matrix_intersection!$B77:$M77,kindergarten_raw!$D$2:$D$13)) = 0, 1, SUM(MMULT(matrix_intersection!$B77:$M77,kindergarten_raw!$D$2:$D$13)))</f>
        <v>23.988109393579073</v>
      </c>
      <c r="E76" s="10">
        <f ca="1">living_houses_raw!$D75*matrix_intersection!E77*VLOOKUP(E$2,kindergarten_raw!$B$1:$D$13,3,FALSE)/IF(SUM(MMULT(matrix_intersection!$B77:$M77,kindergarten_raw!$D$2:$D$13)) = 0, 1, SUM(MMULT(matrix_intersection!$B77:$M77,kindergarten_raw!$D$2:$D$13)))</f>
        <v>14.434403487911217</v>
      </c>
      <c r="F76" s="10">
        <f ca="1">living_houses_raw!$D75*matrix_intersection!F77*VLOOKUP(F$2,kindergarten_raw!$B$1:$D$13,3,FALSE)/IF(SUM(MMULT(matrix_intersection!$B77:$M77,kindergarten_raw!$D$2:$D$13)) = 0, 1, SUM(MMULT(matrix_intersection!$B77:$M77,kindergarten_raw!$D$2:$D$13)))</f>
        <v>29.076496234641301</v>
      </c>
      <c r="G76" s="10">
        <f ca="1">living_houses_raw!$D75*matrix_intersection!G77*VLOOKUP(G$2,kindergarten_raw!$B$1:$D$13,3,FALSE)/IF(SUM(MMULT(matrix_intersection!$B77:$M77,kindergarten_raw!$D$2:$D$13)) = 0, 1, SUM(MMULT(matrix_intersection!$B77:$M77,kindergarten_raw!$D$2:$D$13)))</f>
        <v>29.076496234641301</v>
      </c>
      <c r="H76" s="10">
        <f ca="1">living_houses_raw!$D75*matrix_intersection!H77*VLOOKUP(H$2,kindergarten_raw!$B$1:$D$13,3,FALSE)/IF(SUM(MMULT(matrix_intersection!$B77:$M77,kindergarten_raw!$D$2:$D$13)) = 0, 1, SUM(MMULT(matrix_intersection!$B77:$M77,kindergarten_raw!$D$2:$D$13)))</f>
        <v>14.745937376139516</v>
      </c>
      <c r="I76" s="10">
        <f ca="1">living_houses_raw!$D75*matrix_intersection!I77*VLOOKUP(I$2,kindergarten_raw!$B$1:$D$13,3,FALSE)/IF(SUM(MMULT(matrix_intersection!$B77:$M77,kindergarten_raw!$D$2:$D$13)) = 0, 1, SUM(MMULT(matrix_intersection!$B77:$M77,kindergarten_raw!$D$2:$D$13)))</f>
        <v>19.003567181926279</v>
      </c>
      <c r="J76" s="10">
        <f ca="1">living_houses_raw!$D75*matrix_intersection!J77*VLOOKUP(J$2,kindergarten_raw!$B$1:$D$13,3,FALSE)/IF(SUM(MMULT(matrix_intersection!$B77:$M77,kindergarten_raw!$D$2:$D$13)) = 0, 1, SUM(MMULT(matrix_intersection!$B77:$M77,kindergarten_raw!$D$2:$D$13)))</f>
        <v>24.922711058263971</v>
      </c>
      <c r="K76" s="10">
        <f ca="1">living_houses_raw!$D75*matrix_intersection!K77*VLOOKUP(K$2,kindergarten_raw!$B$1:$D$13,3,FALSE)/IF(SUM(MMULT(matrix_intersection!$B77:$M77,kindergarten_raw!$D$2:$D$13)) = 0, 1, SUM(MMULT(matrix_intersection!$B77:$M77,kindergarten_raw!$D$2:$D$13)))</f>
        <v>24.922711058263971</v>
      </c>
      <c r="L76" s="10">
        <f ca="1">living_houses_raw!$D75*matrix_intersection!L77*VLOOKUP(L$2,kindergarten_raw!$B$1:$D$13,3,FALSE)/IF(SUM(MMULT(matrix_intersection!$B77:$M77,kindergarten_raw!$D$2:$D$13)) = 0, 1, SUM(MMULT(matrix_intersection!$B77:$M77,kindergarten_raw!$D$2:$D$13)))</f>
        <v>25.234244946492272</v>
      </c>
      <c r="M76" s="10">
        <f ca="1">living_houses_raw!$D75*matrix_intersection!M77*VLOOKUP(M$2,kindergarten_raw!$B$1:$D$13,3,FALSE)/IF(SUM(MMULT(matrix_intersection!$B77:$M77,kindergarten_raw!$D$2:$D$13)) = 0, 1, SUM(MMULT(matrix_intersection!$B77:$M77,kindergarten_raw!$D$2:$D$13)))</f>
        <v>17.030519223147046</v>
      </c>
      <c r="P76" s="9"/>
    </row>
    <row r="77" spans="1:16" ht="16.5" x14ac:dyDescent="0.55000000000000004">
      <c r="A77" s="1">
        <f>living_houses_raw!B76</f>
        <v>77</v>
      </c>
      <c r="B77" s="10">
        <f ca="1">living_houses_raw!$D76*matrix_intersection!B78*VLOOKUP(B$2,kindergarten_raw!$B$1:$D$13,3,FALSE)/IF(SUM(MMULT(matrix_intersection!$B78:$M78,kindergarten_raw!$D$2:$D$13)) = 0, 1, SUM(MMULT(matrix_intersection!$B78:$M78,kindergarten_raw!$D$2:$D$13)))</f>
        <v>11.814506539833532</v>
      </c>
      <c r="C77" s="10">
        <f ca="1">living_houses_raw!$D76*matrix_intersection!C78*VLOOKUP(C$2,kindergarten_raw!$B$1:$D$13,3,FALSE)/IF(SUM(MMULT(matrix_intersection!$B78:$M78,kindergarten_raw!$D$2:$D$13)) = 0, 1, SUM(MMULT(matrix_intersection!$B78:$M78,kindergarten_raw!$D$2:$D$13)))</f>
        <v>19.444708680142686</v>
      </c>
      <c r="D77" s="10">
        <f ca="1">living_houses_raw!$D76*matrix_intersection!D78*VLOOKUP(D$2,kindergarten_raw!$B$1:$D$13,3,FALSE)/IF(SUM(MMULT(matrix_intersection!$B78:$M78,kindergarten_raw!$D$2:$D$13)) = 0, 1, SUM(MMULT(matrix_intersection!$B78:$M78,kindergarten_raw!$D$2:$D$13)))</f>
        <v>18.952437574316289</v>
      </c>
      <c r="E77" s="10">
        <f ca="1">living_houses_raw!$D76*matrix_intersection!E78*VLOOKUP(E$2,kindergarten_raw!$B$1:$D$13,3,FALSE)/IF(SUM(MMULT(matrix_intersection!$B78:$M78,kindergarten_raw!$D$2:$D$13)) = 0, 1, SUM(MMULT(matrix_intersection!$B78:$M78,kindergarten_raw!$D$2:$D$13)))</f>
        <v>11.404280618311534</v>
      </c>
      <c r="F77" s="10">
        <f ca="1">living_houses_raw!$D76*matrix_intersection!F78*VLOOKUP(F$2,kindergarten_raw!$B$1:$D$13,3,FALSE)/IF(SUM(MMULT(matrix_intersection!$B78:$M78,kindergarten_raw!$D$2:$D$13)) = 0, 1, SUM(MMULT(matrix_intersection!$B78:$M78,kindergarten_raw!$D$2:$D$13)))</f>
        <v>22.972651605231867</v>
      </c>
      <c r="G77" s="10">
        <f ca="1">living_houses_raw!$D76*matrix_intersection!G78*VLOOKUP(G$2,kindergarten_raw!$B$1:$D$13,3,FALSE)/IF(SUM(MMULT(matrix_intersection!$B78:$M78,kindergarten_raw!$D$2:$D$13)) = 0, 1, SUM(MMULT(matrix_intersection!$B78:$M78,kindergarten_raw!$D$2:$D$13)))</f>
        <v>22.972651605231867</v>
      </c>
      <c r="H77" s="10">
        <f ca="1">living_houses_raw!$D76*matrix_intersection!H78*VLOOKUP(H$2,kindergarten_raw!$B$1:$D$13,3,FALSE)/IF(SUM(MMULT(matrix_intersection!$B78:$M78,kindergarten_raw!$D$2:$D$13)) = 0, 1, SUM(MMULT(matrix_intersection!$B78:$M78,kindergarten_raw!$D$2:$D$13)))</f>
        <v>11.650416171224732</v>
      </c>
      <c r="I77" s="10">
        <f ca="1">living_houses_raw!$D76*matrix_intersection!I78*VLOOKUP(I$2,kindergarten_raw!$B$1:$D$13,3,FALSE)/IF(SUM(MMULT(matrix_intersection!$B78:$M78,kindergarten_raw!$D$2:$D$13)) = 0, 1, SUM(MMULT(matrix_intersection!$B78:$M78,kindergarten_raw!$D$2:$D$13)))</f>
        <v>15.014268727705113</v>
      </c>
      <c r="J77" s="10">
        <f ca="1">living_houses_raw!$D76*matrix_intersection!J78*VLOOKUP(J$2,kindergarten_raw!$B$1:$D$13,3,FALSE)/IF(SUM(MMULT(matrix_intersection!$B78:$M78,kindergarten_raw!$D$2:$D$13)) = 0, 1, SUM(MMULT(matrix_intersection!$B78:$M78,kindergarten_raw!$D$2:$D$13)))</f>
        <v>19.690844233055884</v>
      </c>
      <c r="K77" s="10">
        <f ca="1">living_houses_raw!$D76*matrix_intersection!K78*VLOOKUP(K$2,kindergarten_raw!$B$1:$D$13,3,FALSE)/IF(SUM(MMULT(matrix_intersection!$B78:$M78,kindergarten_raw!$D$2:$D$13)) = 0, 1, SUM(MMULT(matrix_intersection!$B78:$M78,kindergarten_raw!$D$2:$D$13)))</f>
        <v>19.690844233055884</v>
      </c>
      <c r="L77" s="10">
        <f ca="1">living_houses_raw!$D76*matrix_intersection!L78*VLOOKUP(L$2,kindergarten_raw!$B$1:$D$13,3,FALSE)/IF(SUM(MMULT(matrix_intersection!$B78:$M78,kindergarten_raw!$D$2:$D$13)) = 0, 1, SUM(MMULT(matrix_intersection!$B78:$M78,kindergarten_raw!$D$2:$D$13)))</f>
        <v>19.936979785969083</v>
      </c>
      <c r="M77" s="10">
        <f ca="1">living_houses_raw!$D76*matrix_intersection!M78*VLOOKUP(M$2,kindergarten_raw!$B$1:$D$13,3,FALSE)/IF(SUM(MMULT(matrix_intersection!$B78:$M78,kindergarten_raw!$D$2:$D$13)) = 0, 1, SUM(MMULT(matrix_intersection!$B78:$M78,kindergarten_raw!$D$2:$D$13)))</f>
        <v>13.455410225921522</v>
      </c>
      <c r="P77" s="9"/>
    </row>
    <row r="78" spans="1:16" ht="16.5" x14ac:dyDescent="0.55000000000000004">
      <c r="A78" s="1">
        <f>living_houses_raw!B77</f>
        <v>78</v>
      </c>
      <c r="B78" s="10">
        <f ca="1">living_houses_raw!$D77*matrix_intersection!B79*VLOOKUP(B$2,kindergarten_raw!$B$1:$D$13,3,FALSE)/IF(SUM(MMULT(matrix_intersection!$B79:$M79,kindergarten_raw!$D$2:$D$13)) = 0, 1, SUM(MMULT(matrix_intersection!$B79:$M79,kindergarten_raw!$D$2:$D$13)))</f>
        <v>12.328180737217599</v>
      </c>
      <c r="C78" s="10">
        <f ca="1">living_houses_raw!$D77*matrix_intersection!C79*VLOOKUP(C$2,kindergarten_raw!$B$1:$D$13,3,FALSE)/IF(SUM(MMULT(matrix_intersection!$B79:$M79,kindergarten_raw!$D$2:$D$13)) = 0, 1, SUM(MMULT(matrix_intersection!$B79:$M79,kindergarten_raw!$D$2:$D$13)))</f>
        <v>20.290130796670631</v>
      </c>
      <c r="D78" s="10">
        <f ca="1">living_houses_raw!$D77*matrix_intersection!D79*VLOOKUP(D$2,kindergarten_raw!$B$1:$D$13,3,FALSE)/IF(SUM(MMULT(matrix_intersection!$B79:$M79,kindergarten_raw!$D$2:$D$13)) = 0, 1, SUM(MMULT(matrix_intersection!$B79:$M79,kindergarten_raw!$D$2:$D$13)))</f>
        <v>19.776456599286565</v>
      </c>
      <c r="E78" s="10">
        <f ca="1">living_houses_raw!$D77*matrix_intersection!E79*VLOOKUP(E$2,kindergarten_raw!$B$1:$D$13,3,FALSE)/IF(SUM(MMULT(matrix_intersection!$B79:$M79,kindergarten_raw!$D$2:$D$13)) = 0, 1, SUM(MMULT(matrix_intersection!$B79:$M79,kindergarten_raw!$D$2:$D$13)))</f>
        <v>11.900118906064209</v>
      </c>
      <c r="F78" s="10">
        <f ca="1">living_houses_raw!$D77*matrix_intersection!F79*VLOOKUP(F$2,kindergarten_raw!$B$1:$D$13,3,FALSE)/IF(SUM(MMULT(matrix_intersection!$B79:$M79,kindergarten_raw!$D$2:$D$13)) = 0, 1, SUM(MMULT(matrix_intersection!$B79:$M79,kindergarten_raw!$D$2:$D$13)))</f>
        <v>23.971462544589773</v>
      </c>
      <c r="G78" s="10">
        <f ca="1">living_houses_raw!$D77*matrix_intersection!G79*VLOOKUP(G$2,kindergarten_raw!$B$1:$D$13,3,FALSE)/IF(SUM(MMULT(matrix_intersection!$B79:$M79,kindergarten_raw!$D$2:$D$13)) = 0, 1, SUM(MMULT(matrix_intersection!$B79:$M79,kindergarten_raw!$D$2:$D$13)))</f>
        <v>23.971462544589773</v>
      </c>
      <c r="H78" s="10">
        <f ca="1">living_houses_raw!$D77*matrix_intersection!H79*VLOOKUP(H$2,kindergarten_raw!$B$1:$D$13,3,FALSE)/IF(SUM(MMULT(matrix_intersection!$B79:$M79,kindergarten_raw!$D$2:$D$13)) = 0, 1, SUM(MMULT(matrix_intersection!$B79:$M79,kindergarten_raw!$D$2:$D$13)))</f>
        <v>12.156956004756243</v>
      </c>
      <c r="I78" s="10">
        <f ca="1">living_houses_raw!$D77*matrix_intersection!I79*VLOOKUP(I$2,kindergarten_raw!$B$1:$D$13,3,FALSE)/IF(SUM(MMULT(matrix_intersection!$B79:$M79,kindergarten_raw!$D$2:$D$13)) = 0, 1, SUM(MMULT(matrix_intersection!$B79:$M79,kindergarten_raw!$D$2:$D$13)))</f>
        <v>15.66706302021403</v>
      </c>
      <c r="J78" s="10">
        <f ca="1">living_houses_raw!$D77*matrix_intersection!J79*VLOOKUP(J$2,kindergarten_raw!$B$1:$D$13,3,FALSE)/IF(SUM(MMULT(matrix_intersection!$B79:$M79,kindergarten_raw!$D$2:$D$13)) = 0, 1, SUM(MMULT(matrix_intersection!$B79:$M79,kindergarten_raw!$D$2:$D$13)))</f>
        <v>20.546967895362663</v>
      </c>
      <c r="K78" s="10">
        <f ca="1">living_houses_raw!$D77*matrix_intersection!K79*VLOOKUP(K$2,kindergarten_raw!$B$1:$D$13,3,FALSE)/IF(SUM(MMULT(matrix_intersection!$B79:$M79,kindergarten_raw!$D$2:$D$13)) = 0, 1, SUM(MMULT(matrix_intersection!$B79:$M79,kindergarten_raw!$D$2:$D$13)))</f>
        <v>20.546967895362663</v>
      </c>
      <c r="L78" s="10">
        <f ca="1">living_houses_raw!$D77*matrix_intersection!L79*VLOOKUP(L$2,kindergarten_raw!$B$1:$D$13,3,FALSE)/IF(SUM(MMULT(matrix_intersection!$B79:$M79,kindergarten_raw!$D$2:$D$13)) = 0, 1, SUM(MMULT(matrix_intersection!$B79:$M79,kindergarten_raw!$D$2:$D$13)))</f>
        <v>20.803804994054698</v>
      </c>
      <c r="M78" s="10">
        <f ca="1">living_houses_raw!$D77*matrix_intersection!M79*VLOOKUP(M$2,kindergarten_raw!$B$1:$D$13,3,FALSE)/IF(SUM(MMULT(matrix_intersection!$B79:$M79,kindergarten_raw!$D$2:$D$13)) = 0, 1, SUM(MMULT(matrix_intersection!$B79:$M79,kindergarten_raw!$D$2:$D$13)))</f>
        <v>14.040428061831154</v>
      </c>
      <c r="P78" s="9"/>
    </row>
    <row r="79" spans="1:16" ht="16.5" x14ac:dyDescent="0.55000000000000004">
      <c r="A79" s="1">
        <f>living_houses_raw!B78</f>
        <v>79</v>
      </c>
      <c r="B79" s="10">
        <f ca="1">living_houses_raw!$D78*matrix_intersection!B80*VLOOKUP(B$2,kindergarten_raw!$B$1:$D$13,3,FALSE)/IF(SUM(MMULT(matrix_intersection!$B80:$M80,kindergarten_raw!$D$2:$D$13)) = 0, 1, SUM(MMULT(matrix_intersection!$B80:$M80,kindergarten_raw!$D$2:$D$13)))</f>
        <v>12.156956004756243</v>
      </c>
      <c r="C79" s="10">
        <f ca="1">living_houses_raw!$D78*matrix_intersection!C80*VLOOKUP(C$2,kindergarten_raw!$B$1:$D$13,3,FALSE)/IF(SUM(MMULT(matrix_intersection!$B80:$M80,kindergarten_raw!$D$2:$D$13)) = 0, 1, SUM(MMULT(matrix_intersection!$B80:$M80,kindergarten_raw!$D$2:$D$13)))</f>
        <v>20.008323424494648</v>
      </c>
      <c r="D79" s="10">
        <f ca="1">living_houses_raw!$D78*matrix_intersection!D80*VLOOKUP(D$2,kindergarten_raw!$B$1:$D$13,3,FALSE)/IF(SUM(MMULT(matrix_intersection!$B80:$M80,kindergarten_raw!$D$2:$D$13)) = 0, 1, SUM(MMULT(matrix_intersection!$B80:$M80,kindergarten_raw!$D$2:$D$13)))</f>
        <v>19.501783590963139</v>
      </c>
      <c r="E79" s="10">
        <f ca="1">living_houses_raw!$D78*matrix_intersection!E80*VLOOKUP(E$2,kindergarten_raw!$B$1:$D$13,3,FALSE)/IF(SUM(MMULT(matrix_intersection!$B80:$M80,kindergarten_raw!$D$2:$D$13)) = 0, 1, SUM(MMULT(matrix_intersection!$B80:$M80,kindergarten_raw!$D$2:$D$13)))</f>
        <v>11.734839476813317</v>
      </c>
      <c r="F79" s="10">
        <f ca="1">living_houses_raw!$D78*matrix_intersection!F80*VLOOKUP(F$2,kindergarten_raw!$B$1:$D$13,3,FALSE)/IF(SUM(MMULT(matrix_intersection!$B80:$M80,kindergarten_raw!$D$2:$D$13)) = 0, 1, SUM(MMULT(matrix_intersection!$B80:$M80,kindergarten_raw!$D$2:$D$13)))</f>
        <v>23.638525564803803</v>
      </c>
      <c r="G79" s="10">
        <f ca="1">living_houses_raw!$D78*matrix_intersection!G80*VLOOKUP(G$2,kindergarten_raw!$B$1:$D$13,3,FALSE)/IF(SUM(MMULT(matrix_intersection!$B80:$M80,kindergarten_raw!$D$2:$D$13)) = 0, 1, SUM(MMULT(matrix_intersection!$B80:$M80,kindergarten_raw!$D$2:$D$13)))</f>
        <v>23.638525564803803</v>
      </c>
      <c r="H79" s="10">
        <f ca="1">living_houses_raw!$D78*matrix_intersection!H80*VLOOKUP(H$2,kindergarten_raw!$B$1:$D$13,3,FALSE)/IF(SUM(MMULT(matrix_intersection!$B80:$M80,kindergarten_raw!$D$2:$D$13)) = 0, 1, SUM(MMULT(matrix_intersection!$B80:$M80,kindergarten_raw!$D$2:$D$13)))</f>
        <v>11.988109393579073</v>
      </c>
      <c r="I79" s="10">
        <f ca="1">living_houses_raw!$D78*matrix_intersection!I80*VLOOKUP(I$2,kindergarten_raw!$B$1:$D$13,3,FALSE)/IF(SUM(MMULT(matrix_intersection!$B80:$M80,kindergarten_raw!$D$2:$D$13)) = 0, 1, SUM(MMULT(matrix_intersection!$B80:$M80,kindergarten_raw!$D$2:$D$13)))</f>
        <v>15.449464922711059</v>
      </c>
      <c r="J79" s="10">
        <f ca="1">living_houses_raw!$D78*matrix_intersection!J80*VLOOKUP(J$2,kindergarten_raw!$B$1:$D$13,3,FALSE)/IF(SUM(MMULT(matrix_intersection!$B80:$M80,kindergarten_raw!$D$2:$D$13)) = 0, 1, SUM(MMULT(matrix_intersection!$B80:$M80,kindergarten_raw!$D$2:$D$13)))</f>
        <v>20.261593341260404</v>
      </c>
      <c r="K79" s="10">
        <f ca="1">living_houses_raw!$D78*matrix_intersection!K80*VLOOKUP(K$2,kindergarten_raw!$B$1:$D$13,3,FALSE)/IF(SUM(MMULT(matrix_intersection!$B80:$M80,kindergarten_raw!$D$2:$D$13)) = 0, 1, SUM(MMULT(matrix_intersection!$B80:$M80,kindergarten_raw!$D$2:$D$13)))</f>
        <v>20.261593341260404</v>
      </c>
      <c r="L79" s="10">
        <f ca="1">living_houses_raw!$D78*matrix_intersection!L80*VLOOKUP(L$2,kindergarten_raw!$B$1:$D$13,3,FALSE)/IF(SUM(MMULT(matrix_intersection!$B80:$M80,kindergarten_raw!$D$2:$D$13)) = 0, 1, SUM(MMULT(matrix_intersection!$B80:$M80,kindergarten_raw!$D$2:$D$13)))</f>
        <v>20.514863258026161</v>
      </c>
      <c r="M79" s="10">
        <f ca="1">living_houses_raw!$D78*matrix_intersection!M80*VLOOKUP(M$2,kindergarten_raw!$B$1:$D$13,3,FALSE)/IF(SUM(MMULT(matrix_intersection!$B80:$M80,kindergarten_raw!$D$2:$D$13)) = 0, 1, SUM(MMULT(matrix_intersection!$B80:$M80,kindergarten_raw!$D$2:$D$13)))</f>
        <v>13.845422116527942</v>
      </c>
      <c r="P79" s="9"/>
    </row>
    <row r="80" spans="1:16" ht="16.5" x14ac:dyDescent="0.55000000000000004">
      <c r="A80" s="1">
        <f>living_houses_raw!B79</f>
        <v>80</v>
      </c>
      <c r="B80" s="10">
        <f ca="1">living_houses_raw!$D79*matrix_intersection!B81*VLOOKUP(B$2,kindergarten_raw!$B$1:$D$13,3,FALSE)/IF(SUM(MMULT(matrix_intersection!$B81:$M81,kindergarten_raw!$D$2:$D$13)) = 0, 1, SUM(MMULT(matrix_intersection!$B81:$M81,kindergarten_raw!$D$2:$D$13)))</f>
        <v>7.7051129607609985</v>
      </c>
      <c r="C80" s="10">
        <f ca="1">living_houses_raw!$D79*matrix_intersection!C81*VLOOKUP(C$2,kindergarten_raw!$B$1:$D$13,3,FALSE)/IF(SUM(MMULT(matrix_intersection!$B81:$M81,kindergarten_raw!$D$2:$D$13)) = 0, 1, SUM(MMULT(matrix_intersection!$B81:$M81,kindergarten_raw!$D$2:$D$13)))</f>
        <v>12.681331747919144</v>
      </c>
      <c r="D80" s="10">
        <f ca="1">living_houses_raw!$D79*matrix_intersection!D81*VLOOKUP(D$2,kindergarten_raw!$B$1:$D$13,3,FALSE)/IF(SUM(MMULT(matrix_intersection!$B81:$M81,kindergarten_raw!$D$2:$D$13)) = 0, 1, SUM(MMULT(matrix_intersection!$B81:$M81,kindergarten_raw!$D$2:$D$13)))</f>
        <v>12.360285374554103</v>
      </c>
      <c r="E80" s="10">
        <f ca="1">living_houses_raw!$D79*matrix_intersection!E81*VLOOKUP(E$2,kindergarten_raw!$B$1:$D$13,3,FALSE)/IF(SUM(MMULT(matrix_intersection!$B81:$M81,kindergarten_raw!$D$2:$D$13)) = 0, 1, SUM(MMULT(matrix_intersection!$B81:$M81,kindergarten_raw!$D$2:$D$13)))</f>
        <v>7.4375743162901307</v>
      </c>
      <c r="F80" s="10">
        <f ca="1">living_houses_raw!$D79*matrix_intersection!F81*VLOOKUP(F$2,kindergarten_raw!$B$1:$D$13,3,FALSE)/IF(SUM(MMULT(matrix_intersection!$B81:$M81,kindergarten_raw!$D$2:$D$13)) = 0, 1, SUM(MMULT(matrix_intersection!$B81:$M81,kindergarten_raw!$D$2:$D$13)))</f>
        <v>14.98216409036861</v>
      </c>
      <c r="G80" s="10">
        <f ca="1">living_houses_raw!$D79*matrix_intersection!G81*VLOOKUP(G$2,kindergarten_raw!$B$1:$D$13,3,FALSE)/IF(SUM(MMULT(matrix_intersection!$B81:$M81,kindergarten_raw!$D$2:$D$13)) = 0, 1, SUM(MMULT(matrix_intersection!$B81:$M81,kindergarten_raw!$D$2:$D$13)))</f>
        <v>14.98216409036861</v>
      </c>
      <c r="H80" s="10">
        <f ca="1">living_houses_raw!$D79*matrix_intersection!H81*VLOOKUP(H$2,kindergarten_raw!$B$1:$D$13,3,FALSE)/IF(SUM(MMULT(matrix_intersection!$B81:$M81,kindergarten_raw!$D$2:$D$13)) = 0, 1, SUM(MMULT(matrix_intersection!$B81:$M81,kindergarten_raw!$D$2:$D$13)))</f>
        <v>7.5980975029726512</v>
      </c>
      <c r="I80" s="10">
        <f ca="1">living_houses_raw!$D79*matrix_intersection!I81*VLOOKUP(I$2,kindergarten_raw!$B$1:$D$13,3,FALSE)/IF(SUM(MMULT(matrix_intersection!$B81:$M81,kindergarten_raw!$D$2:$D$13)) = 0, 1, SUM(MMULT(matrix_intersection!$B81:$M81,kindergarten_raw!$D$2:$D$13)))</f>
        <v>9.7919143876337689</v>
      </c>
      <c r="J80" s="10">
        <f ca="1">living_houses_raw!$D79*matrix_intersection!J81*VLOOKUP(J$2,kindergarten_raw!$B$1:$D$13,3,FALSE)/IF(SUM(MMULT(matrix_intersection!$B81:$M81,kindergarten_raw!$D$2:$D$13)) = 0, 1, SUM(MMULT(matrix_intersection!$B81:$M81,kindergarten_raw!$D$2:$D$13)))</f>
        <v>12.841854934601665</v>
      </c>
      <c r="K80" s="10">
        <f ca="1">living_houses_raw!$D79*matrix_intersection!K81*VLOOKUP(K$2,kindergarten_raw!$B$1:$D$13,3,FALSE)/IF(SUM(MMULT(matrix_intersection!$B81:$M81,kindergarten_raw!$D$2:$D$13)) = 0, 1, SUM(MMULT(matrix_intersection!$B81:$M81,kindergarten_raw!$D$2:$D$13)))</f>
        <v>12.841854934601665</v>
      </c>
      <c r="L80" s="10">
        <f ca="1">living_houses_raw!$D79*matrix_intersection!L81*VLOOKUP(L$2,kindergarten_raw!$B$1:$D$13,3,FALSE)/IF(SUM(MMULT(matrix_intersection!$B81:$M81,kindergarten_raw!$D$2:$D$13)) = 0, 1, SUM(MMULT(matrix_intersection!$B81:$M81,kindergarten_raw!$D$2:$D$13)))</f>
        <v>13.002378121284185</v>
      </c>
      <c r="M80" s="10">
        <f ca="1">living_houses_raw!$D79*matrix_intersection!M81*VLOOKUP(M$2,kindergarten_raw!$B$1:$D$13,3,FALSE)/IF(SUM(MMULT(matrix_intersection!$B81:$M81,kindergarten_raw!$D$2:$D$13)) = 0, 1, SUM(MMULT(matrix_intersection!$B81:$M81,kindergarten_raw!$D$2:$D$13)))</f>
        <v>8.7752675386444707</v>
      </c>
      <c r="P80" s="9"/>
    </row>
    <row r="81" spans="1:16" ht="16.5" x14ac:dyDescent="0.55000000000000004">
      <c r="A81" s="1">
        <f>living_houses_raw!B80</f>
        <v>81</v>
      </c>
      <c r="B81" s="10">
        <f ca="1">living_houses_raw!$D80*matrix_intersection!B82*VLOOKUP(B$2,kindergarten_raw!$B$1:$D$13,3,FALSE)/IF(SUM(MMULT(matrix_intersection!$B82:$M82,kindergarten_raw!$D$2:$D$13)) = 0, 1, SUM(MMULT(matrix_intersection!$B82:$M82,kindergarten_raw!$D$2:$D$13)))</f>
        <v>13.983353151010702</v>
      </c>
      <c r="C81" s="10">
        <f ca="1">living_houses_raw!$D80*matrix_intersection!C82*VLOOKUP(C$2,kindergarten_raw!$B$1:$D$13,3,FALSE)/IF(SUM(MMULT(matrix_intersection!$B82:$M82,kindergarten_raw!$D$2:$D$13)) = 0, 1, SUM(MMULT(matrix_intersection!$B82:$M82,kindergarten_raw!$D$2:$D$13)))</f>
        <v>23.014268727705112</v>
      </c>
      <c r="D81" s="10">
        <f ca="1">living_houses_raw!$D80*matrix_intersection!D82*VLOOKUP(D$2,kindergarten_raw!$B$1:$D$13,3,FALSE)/IF(SUM(MMULT(matrix_intersection!$B82:$M82,kindergarten_raw!$D$2:$D$13)) = 0, 1, SUM(MMULT(matrix_intersection!$B82:$M82,kindergarten_raw!$D$2:$D$13)))</f>
        <v>22.431629013079668</v>
      </c>
      <c r="E81" s="10">
        <f ca="1">living_houses_raw!$D80*matrix_intersection!E82*VLOOKUP(E$2,kindergarten_raw!$B$1:$D$13,3,FALSE)/IF(SUM(MMULT(matrix_intersection!$B82:$M82,kindergarten_raw!$D$2:$D$13)) = 0, 1, SUM(MMULT(matrix_intersection!$B82:$M82,kindergarten_raw!$D$2:$D$13)))</f>
        <v>13.497820055489496</v>
      </c>
      <c r="F81" s="10">
        <f ca="1">living_houses_raw!$D80*matrix_intersection!F82*VLOOKUP(F$2,kindergarten_raw!$B$1:$D$13,3,FALSE)/IF(SUM(MMULT(matrix_intersection!$B82:$M82,kindergarten_raw!$D$2:$D$13)) = 0, 1, SUM(MMULT(matrix_intersection!$B82:$M82,kindergarten_raw!$D$2:$D$13)))</f>
        <v>27.189853349187477</v>
      </c>
      <c r="G81" s="10">
        <f ca="1">living_houses_raw!$D80*matrix_intersection!G82*VLOOKUP(G$2,kindergarten_raw!$B$1:$D$13,3,FALSE)/IF(SUM(MMULT(matrix_intersection!$B82:$M82,kindergarten_raw!$D$2:$D$13)) = 0, 1, SUM(MMULT(matrix_intersection!$B82:$M82,kindergarten_raw!$D$2:$D$13)))</f>
        <v>27.189853349187477</v>
      </c>
      <c r="H81" s="10">
        <f ca="1">living_houses_raw!$D80*matrix_intersection!H82*VLOOKUP(H$2,kindergarten_raw!$B$1:$D$13,3,FALSE)/IF(SUM(MMULT(matrix_intersection!$B82:$M82,kindergarten_raw!$D$2:$D$13)) = 0, 1, SUM(MMULT(matrix_intersection!$B82:$M82,kindergarten_raw!$D$2:$D$13)))</f>
        <v>13.78913991280222</v>
      </c>
      <c r="I81" s="10">
        <f ca="1">living_houses_raw!$D80*matrix_intersection!I82*VLOOKUP(I$2,kindergarten_raw!$B$1:$D$13,3,FALSE)/IF(SUM(MMULT(matrix_intersection!$B82:$M82,kindergarten_raw!$D$2:$D$13)) = 0, 1, SUM(MMULT(matrix_intersection!$B82:$M82,kindergarten_raw!$D$2:$D$13)))</f>
        <v>17.770511296076101</v>
      </c>
      <c r="J81" s="10">
        <f ca="1">living_houses_raw!$D80*matrix_intersection!J82*VLOOKUP(J$2,kindergarten_raw!$B$1:$D$13,3,FALSE)/IF(SUM(MMULT(matrix_intersection!$B82:$M82,kindergarten_raw!$D$2:$D$13)) = 0, 1, SUM(MMULT(matrix_intersection!$B82:$M82,kindergarten_raw!$D$2:$D$13)))</f>
        <v>23.305588585017837</v>
      </c>
      <c r="K81" s="10">
        <f ca="1">living_houses_raw!$D80*matrix_intersection!K82*VLOOKUP(K$2,kindergarten_raw!$B$1:$D$13,3,FALSE)/IF(SUM(MMULT(matrix_intersection!$B82:$M82,kindergarten_raw!$D$2:$D$13)) = 0, 1, SUM(MMULT(matrix_intersection!$B82:$M82,kindergarten_raw!$D$2:$D$13)))</f>
        <v>23.305588585017837</v>
      </c>
      <c r="L81" s="10">
        <f ca="1">living_houses_raw!$D80*matrix_intersection!L82*VLOOKUP(L$2,kindergarten_raw!$B$1:$D$13,3,FALSE)/IF(SUM(MMULT(matrix_intersection!$B82:$M82,kindergarten_raw!$D$2:$D$13)) = 0, 1, SUM(MMULT(matrix_intersection!$B82:$M82,kindergarten_raw!$D$2:$D$13)))</f>
        <v>23.596908442330559</v>
      </c>
      <c r="M81" s="10">
        <f ca="1">living_houses_raw!$D80*matrix_intersection!M82*VLOOKUP(M$2,kindergarten_raw!$B$1:$D$13,3,FALSE)/IF(SUM(MMULT(matrix_intersection!$B82:$M82,kindergarten_raw!$D$2:$D$13)) = 0, 1, SUM(MMULT(matrix_intersection!$B82:$M82,kindergarten_raw!$D$2:$D$13)))</f>
        <v>15.925485533095522</v>
      </c>
      <c r="P81" s="9"/>
    </row>
    <row r="82" spans="1:16" ht="16.5" x14ac:dyDescent="0.55000000000000004">
      <c r="A82" s="1">
        <f>living_houses_raw!B81</f>
        <v>82</v>
      </c>
      <c r="B82" s="10">
        <f ca="1">living_houses_raw!$D81*matrix_intersection!B83*VLOOKUP(B$2,kindergarten_raw!$B$1:$D$13,3,FALSE)/IF(SUM(MMULT(matrix_intersection!$B83:$M83,kindergarten_raw!$D$2:$D$13)) = 0, 1, SUM(MMULT(matrix_intersection!$B83:$M83,kindergarten_raw!$D$2:$D$13)))</f>
        <v>15.524375743162901</v>
      </c>
      <c r="C82" s="10">
        <f ca="1">living_houses_raw!$D81*matrix_intersection!C83*VLOOKUP(C$2,kindergarten_raw!$B$1:$D$13,3,FALSE)/IF(SUM(MMULT(matrix_intersection!$B83:$M83,kindergarten_raw!$D$2:$D$13)) = 0, 1, SUM(MMULT(matrix_intersection!$B83:$M83,kindergarten_raw!$D$2:$D$13)))</f>
        <v>25.550535077288941</v>
      </c>
      <c r="D82" s="10">
        <f ca="1">living_houses_raw!$D81*matrix_intersection!D83*VLOOKUP(D$2,kindergarten_raw!$B$1:$D$13,3,FALSE)/IF(SUM(MMULT(matrix_intersection!$B83:$M83,kindergarten_raw!$D$2:$D$13)) = 0, 1, SUM(MMULT(matrix_intersection!$B83:$M83,kindergarten_raw!$D$2:$D$13)))</f>
        <v>24.903686087990486</v>
      </c>
      <c r="E82" s="10">
        <f ca="1">living_houses_raw!$D81*matrix_intersection!E83*VLOOKUP(E$2,kindergarten_raw!$B$1:$D$13,3,FALSE)/IF(SUM(MMULT(matrix_intersection!$B83:$M83,kindergarten_raw!$D$2:$D$13)) = 0, 1, SUM(MMULT(matrix_intersection!$B83:$M83,kindergarten_raw!$D$2:$D$13)))</f>
        <v>14.985334918747522</v>
      </c>
      <c r="F82" s="10">
        <f ca="1">living_houses_raw!$D81*matrix_intersection!F83*VLOOKUP(F$2,kindergarten_raw!$B$1:$D$13,3,FALSE)/IF(SUM(MMULT(matrix_intersection!$B83:$M83,kindergarten_raw!$D$2:$D$13)) = 0, 1, SUM(MMULT(matrix_intersection!$B83:$M83,kindergarten_raw!$D$2:$D$13)))</f>
        <v>30.186286167261198</v>
      </c>
      <c r="G82" s="10">
        <f ca="1">living_houses_raw!$D81*matrix_intersection!G83*VLOOKUP(G$2,kindergarten_raw!$B$1:$D$13,3,FALSE)/IF(SUM(MMULT(matrix_intersection!$B83:$M83,kindergarten_raw!$D$2:$D$13)) = 0, 1, SUM(MMULT(matrix_intersection!$B83:$M83,kindergarten_raw!$D$2:$D$13)))</f>
        <v>30.186286167261198</v>
      </c>
      <c r="H82" s="10">
        <f ca="1">living_houses_raw!$D81*matrix_intersection!H83*VLOOKUP(H$2,kindergarten_raw!$B$1:$D$13,3,FALSE)/IF(SUM(MMULT(matrix_intersection!$B83:$M83,kindergarten_raw!$D$2:$D$13)) = 0, 1, SUM(MMULT(matrix_intersection!$B83:$M83,kindergarten_raw!$D$2:$D$13)))</f>
        <v>15.30875941339675</v>
      </c>
      <c r="I82" s="10">
        <f ca="1">living_houses_raw!$D81*matrix_intersection!I83*VLOOKUP(I$2,kindergarten_raw!$B$1:$D$13,3,FALSE)/IF(SUM(MMULT(matrix_intersection!$B83:$M83,kindergarten_raw!$D$2:$D$13)) = 0, 1, SUM(MMULT(matrix_intersection!$B83:$M83,kindergarten_raw!$D$2:$D$13)))</f>
        <v>19.728894173602853</v>
      </c>
      <c r="J82" s="10">
        <f ca="1">living_houses_raw!$D81*matrix_intersection!J83*VLOOKUP(J$2,kindergarten_raw!$B$1:$D$13,3,FALSE)/IF(SUM(MMULT(matrix_intersection!$B83:$M83,kindergarten_raw!$D$2:$D$13)) = 0, 1, SUM(MMULT(matrix_intersection!$B83:$M83,kindergarten_raw!$D$2:$D$13)))</f>
        <v>25.873959571938169</v>
      </c>
      <c r="K82" s="10">
        <f ca="1">living_houses_raw!$D81*matrix_intersection!K83*VLOOKUP(K$2,kindergarten_raw!$B$1:$D$13,3,FALSE)/IF(SUM(MMULT(matrix_intersection!$B83:$M83,kindergarten_raw!$D$2:$D$13)) = 0, 1, SUM(MMULT(matrix_intersection!$B83:$M83,kindergarten_raw!$D$2:$D$13)))</f>
        <v>25.873959571938169</v>
      </c>
      <c r="L82" s="10">
        <f ca="1">living_houses_raw!$D81*matrix_intersection!L83*VLOOKUP(L$2,kindergarten_raw!$B$1:$D$13,3,FALSE)/IF(SUM(MMULT(matrix_intersection!$B83:$M83,kindergarten_raw!$D$2:$D$13)) = 0, 1, SUM(MMULT(matrix_intersection!$B83:$M83,kindergarten_raw!$D$2:$D$13)))</f>
        <v>26.197384066587396</v>
      </c>
      <c r="M82" s="10">
        <f ca="1">living_houses_raw!$D81*matrix_intersection!M83*VLOOKUP(M$2,kindergarten_raw!$B$1:$D$13,3,FALSE)/IF(SUM(MMULT(matrix_intersection!$B83:$M83,kindergarten_raw!$D$2:$D$13)) = 0, 1, SUM(MMULT(matrix_intersection!$B83:$M83,kindergarten_raw!$D$2:$D$13)))</f>
        <v>17.680539040824414</v>
      </c>
      <c r="P82" s="9"/>
    </row>
    <row r="83" spans="1:16" ht="16.5" x14ac:dyDescent="0.55000000000000004">
      <c r="A83" s="1">
        <f>living_houses_raw!B82</f>
        <v>83</v>
      </c>
      <c r="B83" s="10">
        <f ca="1">living_houses_raw!$D82*matrix_intersection!B84*VLOOKUP(B$2,kindergarten_raw!$B$1:$D$13,3,FALSE)/IF(SUM(MMULT(matrix_intersection!$B84:$M84,kindergarten_raw!$D$2:$D$13)) = 0, 1, SUM(MMULT(matrix_intersection!$B84:$M84,kindergarten_raw!$D$2:$D$13)))</f>
        <v>38.810939357907252</v>
      </c>
      <c r="C83" s="10">
        <f ca="1">living_houses_raw!$D82*matrix_intersection!C84*VLOOKUP(C$2,kindergarten_raw!$B$1:$D$13,3,FALSE)/IF(SUM(MMULT(matrix_intersection!$B84:$M84,kindergarten_raw!$D$2:$D$13)) = 0, 1, SUM(MMULT(matrix_intersection!$B84:$M84,kindergarten_raw!$D$2:$D$13)))</f>
        <v>63.876337693222354</v>
      </c>
      <c r="D83" s="10">
        <f ca="1">living_houses_raw!$D82*matrix_intersection!D84*VLOOKUP(D$2,kindergarten_raw!$B$1:$D$13,3,FALSE)/IF(SUM(MMULT(matrix_intersection!$B84:$M84,kindergarten_raw!$D$2:$D$13)) = 0, 1, SUM(MMULT(matrix_intersection!$B84:$M84,kindergarten_raw!$D$2:$D$13)))</f>
        <v>62.25921521997622</v>
      </c>
      <c r="E83" s="10">
        <f ca="1">living_houses_raw!$D82*matrix_intersection!E84*VLOOKUP(E$2,kindergarten_raw!$B$1:$D$13,3,FALSE)/IF(SUM(MMULT(matrix_intersection!$B84:$M84,kindergarten_raw!$D$2:$D$13)) = 0, 1, SUM(MMULT(matrix_intersection!$B84:$M84,kindergarten_raw!$D$2:$D$13)))</f>
        <v>37.463337296868808</v>
      </c>
      <c r="F83" s="10">
        <f ca="1">living_houses_raw!$D82*matrix_intersection!F84*VLOOKUP(F$2,kindergarten_raw!$B$1:$D$13,3,FALSE)/IF(SUM(MMULT(matrix_intersection!$B84:$M84,kindergarten_raw!$D$2:$D$13)) = 0, 1, SUM(MMULT(matrix_intersection!$B84:$M84,kindergarten_raw!$D$2:$D$13)))</f>
        <v>75.465715418152996</v>
      </c>
      <c r="G83" s="10">
        <f ca="1">living_houses_raw!$D82*matrix_intersection!G84*VLOOKUP(G$2,kindergarten_raw!$B$1:$D$13,3,FALSE)/IF(SUM(MMULT(matrix_intersection!$B84:$M84,kindergarten_raw!$D$2:$D$13)) = 0, 1, SUM(MMULT(matrix_intersection!$B84:$M84,kindergarten_raw!$D$2:$D$13)))</f>
        <v>75.465715418152996</v>
      </c>
      <c r="H83" s="10">
        <f ca="1">living_houses_raw!$D82*matrix_intersection!H84*VLOOKUP(H$2,kindergarten_raw!$B$1:$D$13,3,FALSE)/IF(SUM(MMULT(matrix_intersection!$B84:$M84,kindergarten_raw!$D$2:$D$13)) = 0, 1, SUM(MMULT(matrix_intersection!$B84:$M84,kindergarten_raw!$D$2:$D$13)))</f>
        <v>38.271898533491871</v>
      </c>
      <c r="I83" s="10">
        <f ca="1">living_houses_raw!$D82*matrix_intersection!I84*VLOOKUP(I$2,kindergarten_raw!$B$1:$D$13,3,FALSE)/IF(SUM(MMULT(matrix_intersection!$B84:$M84,kindergarten_raw!$D$2:$D$13)) = 0, 1, SUM(MMULT(matrix_intersection!$B84:$M84,kindergarten_raw!$D$2:$D$13)))</f>
        <v>49.322235434007133</v>
      </c>
      <c r="J83" s="10">
        <f ca="1">living_houses_raw!$D82*matrix_intersection!J84*VLOOKUP(J$2,kindergarten_raw!$B$1:$D$13,3,FALSE)/IF(SUM(MMULT(matrix_intersection!$B84:$M84,kindergarten_raw!$D$2:$D$13)) = 0, 1, SUM(MMULT(matrix_intersection!$B84:$M84,kindergarten_raw!$D$2:$D$13)))</f>
        <v>64.684898929845417</v>
      </c>
      <c r="K83" s="10">
        <f ca="1">living_houses_raw!$D82*matrix_intersection!K84*VLOOKUP(K$2,kindergarten_raw!$B$1:$D$13,3,FALSE)/IF(SUM(MMULT(matrix_intersection!$B84:$M84,kindergarten_raw!$D$2:$D$13)) = 0, 1, SUM(MMULT(matrix_intersection!$B84:$M84,kindergarten_raw!$D$2:$D$13)))</f>
        <v>64.684898929845417</v>
      </c>
      <c r="L83" s="10">
        <f ca="1">living_houses_raw!$D82*matrix_intersection!L84*VLOOKUP(L$2,kindergarten_raw!$B$1:$D$13,3,FALSE)/IF(SUM(MMULT(matrix_intersection!$B84:$M84,kindergarten_raw!$D$2:$D$13)) = 0, 1, SUM(MMULT(matrix_intersection!$B84:$M84,kindergarten_raw!$D$2:$D$13)))</f>
        <v>65.493460166468495</v>
      </c>
      <c r="M83" s="10">
        <f ca="1">living_houses_raw!$D82*matrix_intersection!M84*VLOOKUP(M$2,kindergarten_raw!$B$1:$D$13,3,FALSE)/IF(SUM(MMULT(matrix_intersection!$B84:$M84,kindergarten_raw!$D$2:$D$13)) = 0, 1, SUM(MMULT(matrix_intersection!$B84:$M84,kindergarten_raw!$D$2:$D$13)))</f>
        <v>44.201347602061041</v>
      </c>
      <c r="P83" s="9"/>
    </row>
    <row r="84" spans="1:16" ht="16.5" x14ac:dyDescent="0.55000000000000004">
      <c r="A84" s="1">
        <f>living_houses_raw!B83</f>
        <v>84</v>
      </c>
      <c r="B84" s="10">
        <f ca="1">living_houses_raw!$D83*matrix_intersection!B85*VLOOKUP(B$2,kindergarten_raw!$B$1:$D$13,3,FALSE)/IF(SUM(MMULT(matrix_intersection!$B85:$M85,kindergarten_raw!$D$2:$D$13)) = 0, 1, SUM(MMULT(matrix_intersection!$B85:$M85,kindergarten_raw!$D$2:$D$13)))</f>
        <v>38.868014268727705</v>
      </c>
      <c r="C84" s="10">
        <f ca="1">living_houses_raw!$D83*matrix_intersection!C85*VLOOKUP(C$2,kindergarten_raw!$B$1:$D$13,3,FALSE)/IF(SUM(MMULT(matrix_intersection!$B85:$M85,kindergarten_raw!$D$2:$D$13)) = 0, 1, SUM(MMULT(matrix_intersection!$B85:$M85,kindergarten_raw!$D$2:$D$13)))</f>
        <v>63.970273483947679</v>
      </c>
      <c r="D84" s="10">
        <f ca="1">living_houses_raw!$D83*matrix_intersection!D85*VLOOKUP(D$2,kindergarten_raw!$B$1:$D$13,3,FALSE)/IF(SUM(MMULT(matrix_intersection!$B85:$M85,kindergarten_raw!$D$2:$D$13)) = 0, 1, SUM(MMULT(matrix_intersection!$B85:$M85,kindergarten_raw!$D$2:$D$13)))</f>
        <v>62.350772889417357</v>
      </c>
      <c r="E84" s="10">
        <f ca="1">living_houses_raw!$D83*matrix_intersection!E85*VLOOKUP(E$2,kindergarten_raw!$B$1:$D$13,3,FALSE)/IF(SUM(MMULT(matrix_intersection!$B85:$M85,kindergarten_raw!$D$2:$D$13)) = 0, 1, SUM(MMULT(matrix_intersection!$B85:$M85,kindergarten_raw!$D$2:$D$13)))</f>
        <v>37.518430439952439</v>
      </c>
      <c r="F84" s="10">
        <f ca="1">living_houses_raw!$D83*matrix_intersection!F85*VLOOKUP(F$2,kindergarten_raw!$B$1:$D$13,3,FALSE)/IF(SUM(MMULT(matrix_intersection!$B85:$M85,kindergarten_raw!$D$2:$D$13)) = 0, 1, SUM(MMULT(matrix_intersection!$B85:$M85,kindergarten_raw!$D$2:$D$13)))</f>
        <v>75.576694411414977</v>
      </c>
      <c r="G84" s="10">
        <f ca="1">living_houses_raw!$D83*matrix_intersection!G85*VLOOKUP(G$2,kindergarten_raw!$B$1:$D$13,3,FALSE)/IF(SUM(MMULT(matrix_intersection!$B85:$M85,kindergarten_raw!$D$2:$D$13)) = 0, 1, SUM(MMULT(matrix_intersection!$B85:$M85,kindergarten_raw!$D$2:$D$13)))</f>
        <v>75.576694411414977</v>
      </c>
      <c r="H84" s="10">
        <f ca="1">living_houses_raw!$D83*matrix_intersection!H85*VLOOKUP(H$2,kindergarten_raw!$B$1:$D$13,3,FALSE)/IF(SUM(MMULT(matrix_intersection!$B85:$M85,kindergarten_raw!$D$2:$D$13)) = 0, 1, SUM(MMULT(matrix_intersection!$B85:$M85,kindergarten_raw!$D$2:$D$13)))</f>
        <v>38.3281807372176</v>
      </c>
      <c r="I84" s="10">
        <f ca="1">living_houses_raw!$D83*matrix_intersection!I85*VLOOKUP(I$2,kindergarten_raw!$B$1:$D$13,3,FALSE)/IF(SUM(MMULT(matrix_intersection!$B85:$M85,kindergarten_raw!$D$2:$D$13)) = 0, 1, SUM(MMULT(matrix_intersection!$B85:$M85,kindergarten_raw!$D$2:$D$13)))</f>
        <v>49.394768133174793</v>
      </c>
      <c r="J84" s="10">
        <f ca="1">living_houses_raw!$D83*matrix_intersection!J85*VLOOKUP(J$2,kindergarten_raw!$B$1:$D$13,3,FALSE)/IF(SUM(MMULT(matrix_intersection!$B85:$M85,kindergarten_raw!$D$2:$D$13)) = 0, 1, SUM(MMULT(matrix_intersection!$B85:$M85,kindergarten_raw!$D$2:$D$13)))</f>
        <v>64.780023781212847</v>
      </c>
      <c r="K84" s="10">
        <f ca="1">living_houses_raw!$D83*matrix_intersection!K85*VLOOKUP(K$2,kindergarten_raw!$B$1:$D$13,3,FALSE)/IF(SUM(MMULT(matrix_intersection!$B85:$M85,kindergarten_raw!$D$2:$D$13)) = 0, 1, SUM(MMULT(matrix_intersection!$B85:$M85,kindergarten_raw!$D$2:$D$13)))</f>
        <v>64.780023781212847</v>
      </c>
      <c r="L84" s="10">
        <f ca="1">living_houses_raw!$D83*matrix_intersection!L85*VLOOKUP(L$2,kindergarten_raw!$B$1:$D$13,3,FALSE)/IF(SUM(MMULT(matrix_intersection!$B85:$M85,kindergarten_raw!$D$2:$D$13)) = 0, 1, SUM(MMULT(matrix_intersection!$B85:$M85,kindergarten_raw!$D$2:$D$13)))</f>
        <v>65.589774078478001</v>
      </c>
      <c r="M84" s="10">
        <f ca="1">living_houses_raw!$D83*matrix_intersection!M85*VLOOKUP(M$2,kindergarten_raw!$B$1:$D$13,3,FALSE)/IF(SUM(MMULT(matrix_intersection!$B85:$M85,kindergarten_raw!$D$2:$D$13)) = 0, 1, SUM(MMULT(matrix_intersection!$B85:$M85,kindergarten_raw!$D$2:$D$13)))</f>
        <v>44.266349583828777</v>
      </c>
      <c r="P84" s="9"/>
    </row>
    <row r="85" spans="1:16" ht="16.5" x14ac:dyDescent="0.55000000000000004">
      <c r="A85" s="1">
        <f>living_houses_raw!B84</f>
        <v>85</v>
      </c>
      <c r="B85" s="10">
        <f ca="1">living_houses_raw!$D84*matrix_intersection!B86*VLOOKUP(B$2,kindergarten_raw!$B$1:$D$13,3,FALSE)/IF(SUM(MMULT(matrix_intersection!$B86:$M86,kindergarten_raw!$D$2:$D$13)) = 0, 1, SUM(MMULT(matrix_intersection!$B86:$M86,kindergarten_raw!$D$2:$D$13)))</f>
        <v>12.898929845422117</v>
      </c>
      <c r="C85" s="10">
        <f ca="1">living_houses_raw!$D84*matrix_intersection!C86*VLOOKUP(C$2,kindergarten_raw!$B$1:$D$13,3,FALSE)/IF(SUM(MMULT(matrix_intersection!$B86:$M86,kindergarten_raw!$D$2:$D$13)) = 0, 1, SUM(MMULT(matrix_intersection!$B86:$M86,kindergarten_raw!$D$2:$D$13)))</f>
        <v>21.229488703923899</v>
      </c>
      <c r="D85" s="10">
        <f ca="1">living_houses_raw!$D84*matrix_intersection!D86*VLOOKUP(D$2,kindergarten_raw!$B$1:$D$13,3,FALSE)/IF(SUM(MMULT(matrix_intersection!$B86:$M86,kindergarten_raw!$D$2:$D$13)) = 0, 1, SUM(MMULT(matrix_intersection!$B86:$M86,kindergarten_raw!$D$2:$D$13)))</f>
        <v>20.692033293697978</v>
      </c>
      <c r="E85" s="10">
        <f ca="1">living_houses_raw!$D84*matrix_intersection!E86*VLOOKUP(E$2,kindergarten_raw!$B$1:$D$13,3,FALSE)/IF(SUM(MMULT(matrix_intersection!$B86:$M86,kindergarten_raw!$D$2:$D$13)) = 0, 1, SUM(MMULT(matrix_intersection!$B86:$M86,kindergarten_raw!$D$2:$D$13)))</f>
        <v>12.451050336900515</v>
      </c>
      <c r="F85" s="10">
        <f ca="1">living_houses_raw!$D84*matrix_intersection!F86*VLOOKUP(F$2,kindergarten_raw!$B$1:$D$13,3,FALSE)/IF(SUM(MMULT(matrix_intersection!$B86:$M86,kindergarten_raw!$D$2:$D$13)) = 0, 1, SUM(MMULT(matrix_intersection!$B86:$M86,kindergarten_raw!$D$2:$D$13)))</f>
        <v>25.08125247720967</v>
      </c>
      <c r="G85" s="10">
        <f ca="1">living_houses_raw!$D84*matrix_intersection!G86*VLOOKUP(G$2,kindergarten_raw!$B$1:$D$13,3,FALSE)/IF(SUM(MMULT(matrix_intersection!$B86:$M86,kindergarten_raw!$D$2:$D$13)) = 0, 1, SUM(MMULT(matrix_intersection!$B86:$M86,kindergarten_raw!$D$2:$D$13)))</f>
        <v>25.08125247720967</v>
      </c>
      <c r="H85" s="10">
        <f ca="1">living_houses_raw!$D84*matrix_intersection!H86*VLOOKUP(H$2,kindergarten_raw!$B$1:$D$13,3,FALSE)/IF(SUM(MMULT(matrix_intersection!$B86:$M86,kindergarten_raw!$D$2:$D$13)) = 0, 1, SUM(MMULT(matrix_intersection!$B86:$M86,kindergarten_raw!$D$2:$D$13)))</f>
        <v>12.719778042013475</v>
      </c>
      <c r="I85" s="10">
        <f ca="1">living_houses_raw!$D84*matrix_intersection!I86*VLOOKUP(I$2,kindergarten_raw!$B$1:$D$13,3,FALSE)/IF(SUM(MMULT(matrix_intersection!$B86:$M86,kindergarten_raw!$D$2:$D$13)) = 0, 1, SUM(MMULT(matrix_intersection!$B86:$M86,kindergarten_raw!$D$2:$D$13)))</f>
        <v>16.392390011890605</v>
      </c>
      <c r="J85" s="10">
        <f ca="1">living_houses_raw!$D84*matrix_intersection!J86*VLOOKUP(J$2,kindergarten_raw!$B$1:$D$13,3,FALSE)/IF(SUM(MMULT(matrix_intersection!$B86:$M86,kindergarten_raw!$D$2:$D$13)) = 0, 1, SUM(MMULT(matrix_intersection!$B86:$M86,kindergarten_raw!$D$2:$D$13)))</f>
        <v>21.498216409036861</v>
      </c>
      <c r="K85" s="10">
        <f ca="1">living_houses_raw!$D84*matrix_intersection!K86*VLOOKUP(K$2,kindergarten_raw!$B$1:$D$13,3,FALSE)/IF(SUM(MMULT(matrix_intersection!$B86:$M86,kindergarten_raw!$D$2:$D$13)) = 0, 1, SUM(MMULT(matrix_intersection!$B86:$M86,kindergarten_raw!$D$2:$D$13)))</f>
        <v>21.498216409036861</v>
      </c>
      <c r="L85" s="10">
        <f ca="1">living_houses_raw!$D84*matrix_intersection!L86*VLOOKUP(L$2,kindergarten_raw!$B$1:$D$13,3,FALSE)/IF(SUM(MMULT(matrix_intersection!$B86:$M86,kindergarten_raw!$D$2:$D$13)) = 0, 1, SUM(MMULT(matrix_intersection!$B86:$M86,kindergarten_raw!$D$2:$D$13)))</f>
        <v>21.766944114149823</v>
      </c>
      <c r="M85" s="10">
        <f ca="1">living_houses_raw!$D84*matrix_intersection!M86*VLOOKUP(M$2,kindergarten_raw!$B$1:$D$13,3,FALSE)/IF(SUM(MMULT(matrix_intersection!$B86:$M86,kindergarten_raw!$D$2:$D$13)) = 0, 1, SUM(MMULT(matrix_intersection!$B86:$M86,kindergarten_raw!$D$2:$D$13)))</f>
        <v>14.690447879508522</v>
      </c>
      <c r="P85" s="9"/>
    </row>
    <row r="86" spans="1:16" ht="16.5" x14ac:dyDescent="0.55000000000000004">
      <c r="A86" s="1">
        <f>living_houses_raw!B85</f>
        <v>86</v>
      </c>
      <c r="B86" s="10">
        <f ca="1">living_houses_raw!$D85*matrix_intersection!B87*VLOOKUP(B$2,kindergarten_raw!$B$1:$D$13,3,FALSE)/IF(SUM(MMULT(matrix_intersection!$B87:$M87,kindergarten_raw!$D$2:$D$13)) = 0, 1, SUM(MMULT(matrix_intersection!$B87:$M87,kindergarten_raw!$D$2:$D$13)))</f>
        <v>12.898929845422117</v>
      </c>
      <c r="C86" s="10">
        <f ca="1">living_houses_raw!$D85*matrix_intersection!C87*VLOOKUP(C$2,kindergarten_raw!$B$1:$D$13,3,FALSE)/IF(SUM(MMULT(matrix_intersection!$B87:$M87,kindergarten_raw!$D$2:$D$13)) = 0, 1, SUM(MMULT(matrix_intersection!$B87:$M87,kindergarten_raw!$D$2:$D$13)))</f>
        <v>21.229488703923899</v>
      </c>
      <c r="D86" s="10">
        <f ca="1">living_houses_raw!$D85*matrix_intersection!D87*VLOOKUP(D$2,kindergarten_raw!$B$1:$D$13,3,FALSE)/IF(SUM(MMULT(matrix_intersection!$B87:$M87,kindergarten_raw!$D$2:$D$13)) = 0, 1, SUM(MMULT(matrix_intersection!$B87:$M87,kindergarten_raw!$D$2:$D$13)))</f>
        <v>20.692033293697978</v>
      </c>
      <c r="E86" s="10">
        <f ca="1">living_houses_raw!$D85*matrix_intersection!E87*VLOOKUP(E$2,kindergarten_raw!$B$1:$D$13,3,FALSE)/IF(SUM(MMULT(matrix_intersection!$B87:$M87,kindergarten_raw!$D$2:$D$13)) = 0, 1, SUM(MMULT(matrix_intersection!$B87:$M87,kindergarten_raw!$D$2:$D$13)))</f>
        <v>12.451050336900515</v>
      </c>
      <c r="F86" s="10">
        <f ca="1">living_houses_raw!$D85*matrix_intersection!F87*VLOOKUP(F$2,kindergarten_raw!$B$1:$D$13,3,FALSE)/IF(SUM(MMULT(matrix_intersection!$B87:$M87,kindergarten_raw!$D$2:$D$13)) = 0, 1, SUM(MMULT(matrix_intersection!$B87:$M87,kindergarten_raw!$D$2:$D$13)))</f>
        <v>25.08125247720967</v>
      </c>
      <c r="G86" s="10">
        <f ca="1">living_houses_raw!$D85*matrix_intersection!G87*VLOOKUP(G$2,kindergarten_raw!$B$1:$D$13,3,FALSE)/IF(SUM(MMULT(matrix_intersection!$B87:$M87,kindergarten_raw!$D$2:$D$13)) = 0, 1, SUM(MMULT(matrix_intersection!$B87:$M87,kindergarten_raw!$D$2:$D$13)))</f>
        <v>25.08125247720967</v>
      </c>
      <c r="H86" s="10">
        <f ca="1">living_houses_raw!$D85*matrix_intersection!H87*VLOOKUP(H$2,kindergarten_raw!$B$1:$D$13,3,FALSE)/IF(SUM(MMULT(matrix_intersection!$B87:$M87,kindergarten_raw!$D$2:$D$13)) = 0, 1, SUM(MMULT(matrix_intersection!$B87:$M87,kindergarten_raw!$D$2:$D$13)))</f>
        <v>12.719778042013475</v>
      </c>
      <c r="I86" s="10">
        <f ca="1">living_houses_raw!$D85*matrix_intersection!I87*VLOOKUP(I$2,kindergarten_raw!$B$1:$D$13,3,FALSE)/IF(SUM(MMULT(matrix_intersection!$B87:$M87,kindergarten_raw!$D$2:$D$13)) = 0, 1, SUM(MMULT(matrix_intersection!$B87:$M87,kindergarten_raw!$D$2:$D$13)))</f>
        <v>16.392390011890605</v>
      </c>
      <c r="J86" s="10">
        <f ca="1">living_houses_raw!$D85*matrix_intersection!J87*VLOOKUP(J$2,kindergarten_raw!$B$1:$D$13,3,FALSE)/IF(SUM(MMULT(matrix_intersection!$B87:$M87,kindergarten_raw!$D$2:$D$13)) = 0, 1, SUM(MMULT(matrix_intersection!$B87:$M87,kindergarten_raw!$D$2:$D$13)))</f>
        <v>21.498216409036861</v>
      </c>
      <c r="K86" s="10">
        <f ca="1">living_houses_raw!$D85*matrix_intersection!K87*VLOOKUP(K$2,kindergarten_raw!$B$1:$D$13,3,FALSE)/IF(SUM(MMULT(matrix_intersection!$B87:$M87,kindergarten_raw!$D$2:$D$13)) = 0, 1, SUM(MMULT(matrix_intersection!$B87:$M87,kindergarten_raw!$D$2:$D$13)))</f>
        <v>21.498216409036861</v>
      </c>
      <c r="L86" s="10">
        <f ca="1">living_houses_raw!$D85*matrix_intersection!L87*VLOOKUP(L$2,kindergarten_raw!$B$1:$D$13,3,FALSE)/IF(SUM(MMULT(matrix_intersection!$B87:$M87,kindergarten_raw!$D$2:$D$13)) = 0, 1, SUM(MMULT(matrix_intersection!$B87:$M87,kindergarten_raw!$D$2:$D$13)))</f>
        <v>21.766944114149823</v>
      </c>
      <c r="M86" s="10">
        <f ca="1">living_houses_raw!$D85*matrix_intersection!M87*VLOOKUP(M$2,kindergarten_raw!$B$1:$D$13,3,FALSE)/IF(SUM(MMULT(matrix_intersection!$B87:$M87,kindergarten_raw!$D$2:$D$13)) = 0, 1, SUM(MMULT(matrix_intersection!$B87:$M87,kindergarten_raw!$D$2:$D$13)))</f>
        <v>14.690447879508522</v>
      </c>
      <c r="P86" s="9"/>
    </row>
    <row r="87" spans="1:16" ht="16.5" x14ac:dyDescent="0.55000000000000004">
      <c r="A87" s="1">
        <f>living_houses_raw!B86</f>
        <v>87</v>
      </c>
      <c r="B87" s="10">
        <f ca="1">living_houses_raw!$D86*matrix_intersection!B88*VLOOKUP(B$2,kindergarten_raw!$B$1:$D$13,3,FALSE)/IF(SUM(MMULT(matrix_intersection!$B88:$M88,kindergarten_raw!$D$2:$D$13)) = 0, 1, SUM(MMULT(matrix_intersection!$B88:$M88,kindergarten_raw!$D$2:$D$13)))</f>
        <v>15.467300832342449</v>
      </c>
      <c r="C87" s="10">
        <f ca="1">living_houses_raw!$D86*matrix_intersection!C88*VLOOKUP(C$2,kindergarten_raw!$B$1:$D$13,3,FALSE)/IF(SUM(MMULT(matrix_intersection!$B88:$M88,kindergarten_raw!$D$2:$D$13)) = 0, 1, SUM(MMULT(matrix_intersection!$B88:$M88,kindergarten_raw!$D$2:$D$13)))</f>
        <v>25.456599286563616</v>
      </c>
      <c r="D87" s="10">
        <f ca="1">living_houses_raw!$D86*matrix_intersection!D88*VLOOKUP(D$2,kindergarten_raw!$B$1:$D$13,3,FALSE)/IF(SUM(MMULT(matrix_intersection!$B88:$M88,kindergarten_raw!$D$2:$D$13)) = 0, 1, SUM(MMULT(matrix_intersection!$B88:$M88,kindergarten_raw!$D$2:$D$13)))</f>
        <v>24.812128418549346</v>
      </c>
      <c r="E87" s="10">
        <f ca="1">living_houses_raw!$D86*matrix_intersection!E88*VLOOKUP(E$2,kindergarten_raw!$B$1:$D$13,3,FALSE)/IF(SUM(MMULT(matrix_intersection!$B88:$M88,kindergarten_raw!$D$2:$D$13)) = 0, 1, SUM(MMULT(matrix_intersection!$B88:$M88,kindergarten_raw!$D$2:$D$13)))</f>
        <v>14.930241775663893</v>
      </c>
      <c r="F87" s="10">
        <f ca="1">living_houses_raw!$D86*matrix_intersection!F88*VLOOKUP(F$2,kindergarten_raw!$B$1:$D$13,3,FALSE)/IF(SUM(MMULT(matrix_intersection!$B88:$M88,kindergarten_raw!$D$2:$D$13)) = 0, 1, SUM(MMULT(matrix_intersection!$B88:$M88,kindergarten_raw!$D$2:$D$13)))</f>
        <v>30.075307173999207</v>
      </c>
      <c r="G87" s="10">
        <f ca="1">living_houses_raw!$D86*matrix_intersection!G88*VLOOKUP(G$2,kindergarten_raw!$B$1:$D$13,3,FALSE)/IF(SUM(MMULT(matrix_intersection!$B88:$M88,kindergarten_raw!$D$2:$D$13)) = 0, 1, SUM(MMULT(matrix_intersection!$B88:$M88,kindergarten_raw!$D$2:$D$13)))</f>
        <v>30.075307173999207</v>
      </c>
      <c r="H87" s="10">
        <f ca="1">living_houses_raw!$D86*matrix_intersection!H88*VLOOKUP(H$2,kindergarten_raw!$B$1:$D$13,3,FALSE)/IF(SUM(MMULT(matrix_intersection!$B88:$M88,kindergarten_raw!$D$2:$D$13)) = 0, 1, SUM(MMULT(matrix_intersection!$B88:$M88,kindergarten_raw!$D$2:$D$13)))</f>
        <v>15.252477209671026</v>
      </c>
      <c r="I87" s="10">
        <f ca="1">living_houses_raw!$D86*matrix_intersection!I88*VLOOKUP(I$2,kindergarten_raw!$B$1:$D$13,3,FALSE)/IF(SUM(MMULT(matrix_intersection!$B88:$M88,kindergarten_raw!$D$2:$D$13)) = 0, 1, SUM(MMULT(matrix_intersection!$B88:$M88,kindergarten_raw!$D$2:$D$13)))</f>
        <v>19.656361474435197</v>
      </c>
      <c r="J87" s="10">
        <f ca="1">living_houses_raw!$D86*matrix_intersection!J88*VLOOKUP(J$2,kindergarten_raw!$B$1:$D$13,3,FALSE)/IF(SUM(MMULT(matrix_intersection!$B88:$M88,kindergarten_raw!$D$2:$D$13)) = 0, 1, SUM(MMULT(matrix_intersection!$B88:$M88,kindergarten_raw!$D$2:$D$13)))</f>
        <v>25.77883472057075</v>
      </c>
      <c r="K87" s="10">
        <f ca="1">living_houses_raw!$D86*matrix_intersection!K88*VLOOKUP(K$2,kindergarten_raw!$B$1:$D$13,3,FALSE)/IF(SUM(MMULT(matrix_intersection!$B88:$M88,kindergarten_raw!$D$2:$D$13)) = 0, 1, SUM(MMULT(matrix_intersection!$B88:$M88,kindergarten_raw!$D$2:$D$13)))</f>
        <v>25.77883472057075</v>
      </c>
      <c r="L87" s="10">
        <f ca="1">living_houses_raw!$D86*matrix_intersection!L88*VLOOKUP(L$2,kindergarten_raw!$B$1:$D$13,3,FALSE)/IF(SUM(MMULT(matrix_intersection!$B88:$M88,kindergarten_raw!$D$2:$D$13)) = 0, 1, SUM(MMULT(matrix_intersection!$B88:$M88,kindergarten_raw!$D$2:$D$13)))</f>
        <v>26.101070154577883</v>
      </c>
      <c r="M87" s="10">
        <f ca="1">living_houses_raw!$D86*matrix_intersection!M88*VLOOKUP(M$2,kindergarten_raw!$B$1:$D$13,3,FALSE)/IF(SUM(MMULT(matrix_intersection!$B88:$M88,kindergarten_raw!$D$2:$D$13)) = 0, 1, SUM(MMULT(matrix_intersection!$B88:$M88,kindergarten_raw!$D$2:$D$13)))</f>
        <v>17.615537059056678</v>
      </c>
      <c r="P87" s="9"/>
    </row>
    <row r="88" spans="1:16" ht="16.5" x14ac:dyDescent="0.55000000000000004">
      <c r="A88" s="1">
        <f>living_houses_raw!B87</f>
        <v>88</v>
      </c>
      <c r="B88" s="10">
        <f ca="1">living_houses_raw!$D87*matrix_intersection!B89*VLOOKUP(B$2,kindergarten_raw!$B$1:$D$13,3,FALSE)/IF(SUM(MMULT(matrix_intersection!$B89:$M89,kindergarten_raw!$D$2:$D$13)) = 0, 1, SUM(MMULT(matrix_intersection!$B89:$M89,kindergarten_raw!$D$2:$D$13)))</f>
        <v>70.430439952437581</v>
      </c>
      <c r="C88" s="10">
        <f ca="1">living_houses_raw!$D87*matrix_intersection!C89*VLOOKUP(C$2,kindergarten_raw!$B$1:$D$13,3,FALSE)/IF(SUM(MMULT(matrix_intersection!$B89:$M89,kindergarten_raw!$D$2:$D$13)) = 0, 1, SUM(MMULT(matrix_intersection!$B89:$M89,kindergarten_raw!$D$2:$D$13)))</f>
        <v>115.9167657550535</v>
      </c>
      <c r="D88" s="10">
        <f ca="1">living_houses_raw!$D87*matrix_intersection!D89*VLOOKUP(D$2,kindergarten_raw!$B$1:$D$13,3,FALSE)/IF(SUM(MMULT(matrix_intersection!$B89:$M89,kindergarten_raw!$D$2:$D$13)) = 0, 1, SUM(MMULT(matrix_intersection!$B89:$M89,kindergarten_raw!$D$2:$D$13)))</f>
        <v>112.98216409036861</v>
      </c>
      <c r="E88" s="10">
        <f ca="1">living_houses_raw!$D87*matrix_intersection!E89*VLOOKUP(E$2,kindergarten_raw!$B$1:$D$13,3,FALSE)/IF(SUM(MMULT(matrix_intersection!$B89:$M89,kindergarten_raw!$D$2:$D$13)) = 0, 1, SUM(MMULT(matrix_intersection!$B89:$M89,kindergarten_raw!$D$2:$D$13)))</f>
        <v>67.984938565200153</v>
      </c>
      <c r="F88" s="10">
        <f ca="1">living_houses_raw!$D87*matrix_intersection!F89*VLOOKUP(F$2,kindergarten_raw!$B$1:$D$13,3,FALSE)/IF(SUM(MMULT(matrix_intersection!$B89:$M89,kindergarten_raw!$D$2:$D$13)) = 0, 1, SUM(MMULT(matrix_intersection!$B89:$M89,kindergarten_raw!$D$2:$D$13)))</f>
        <v>136.94807768529529</v>
      </c>
      <c r="G88" s="10">
        <f ca="1">living_houses_raw!$D87*matrix_intersection!G89*VLOOKUP(G$2,kindergarten_raw!$B$1:$D$13,3,FALSE)/IF(SUM(MMULT(matrix_intersection!$B89:$M89,kindergarten_raw!$D$2:$D$13)) = 0, 1, SUM(MMULT(matrix_intersection!$B89:$M89,kindergarten_raw!$D$2:$D$13)))</f>
        <v>136.94807768529529</v>
      </c>
      <c r="H88" s="10">
        <f ca="1">living_houses_raw!$D87*matrix_intersection!H89*VLOOKUP(H$2,kindergarten_raw!$B$1:$D$13,3,FALSE)/IF(SUM(MMULT(matrix_intersection!$B89:$M89,kindergarten_raw!$D$2:$D$13)) = 0, 1, SUM(MMULT(matrix_intersection!$B89:$M89,kindergarten_raw!$D$2:$D$13)))</f>
        <v>69.452239397542613</v>
      </c>
      <c r="I88" s="10">
        <f ca="1">living_houses_raw!$D87*matrix_intersection!I89*VLOOKUP(I$2,kindergarten_raw!$B$1:$D$13,3,FALSE)/IF(SUM(MMULT(matrix_intersection!$B89:$M89,kindergarten_raw!$D$2:$D$13)) = 0, 1, SUM(MMULT(matrix_intersection!$B89:$M89,kindergarten_raw!$D$2:$D$13)))</f>
        <v>89.505350772889415</v>
      </c>
      <c r="J88" s="10">
        <f ca="1">living_houses_raw!$D87*matrix_intersection!J89*VLOOKUP(J$2,kindergarten_raw!$B$1:$D$13,3,FALSE)/IF(SUM(MMULT(matrix_intersection!$B89:$M89,kindergarten_raw!$D$2:$D$13)) = 0, 1, SUM(MMULT(matrix_intersection!$B89:$M89,kindergarten_raw!$D$2:$D$13)))</f>
        <v>117.38406658739596</v>
      </c>
      <c r="K88" s="10">
        <f ca="1">living_houses_raw!$D87*matrix_intersection!K89*VLOOKUP(K$2,kindergarten_raw!$B$1:$D$13,3,FALSE)/IF(SUM(MMULT(matrix_intersection!$B89:$M89,kindergarten_raw!$D$2:$D$13)) = 0, 1, SUM(MMULT(matrix_intersection!$B89:$M89,kindergarten_raw!$D$2:$D$13)))</f>
        <v>117.38406658739596</v>
      </c>
      <c r="L88" s="10">
        <f ca="1">living_houses_raw!$D87*matrix_intersection!L89*VLOOKUP(L$2,kindergarten_raw!$B$1:$D$13,3,FALSE)/IF(SUM(MMULT(matrix_intersection!$B89:$M89,kindergarten_raw!$D$2:$D$13)) = 0, 1, SUM(MMULT(matrix_intersection!$B89:$M89,kindergarten_raw!$D$2:$D$13)))</f>
        <v>118.85136741973841</v>
      </c>
      <c r="M88" s="10">
        <f ca="1">living_houses_raw!$D87*matrix_intersection!M89*VLOOKUP(M$2,kindergarten_raw!$B$1:$D$13,3,FALSE)/IF(SUM(MMULT(matrix_intersection!$B89:$M89,kindergarten_raw!$D$2:$D$13)) = 0, 1, SUM(MMULT(matrix_intersection!$B89:$M89,kindergarten_raw!$D$2:$D$13)))</f>
        <v>80.212445501387236</v>
      </c>
      <c r="P88" s="9"/>
    </row>
    <row r="89" spans="1:16" ht="16.5" x14ac:dyDescent="0.55000000000000004">
      <c r="A89" s="1">
        <f>living_houses_raw!B88</f>
        <v>89</v>
      </c>
      <c r="B89" s="10">
        <f ca="1">living_houses_raw!$D88*matrix_intersection!B90*VLOOKUP(B$2,kindergarten_raw!$B$1:$D$13,3,FALSE)/IF(SUM(MMULT(matrix_intersection!$B90:$M90,kindergarten_raw!$D$2:$D$13)) = 0, 1, SUM(MMULT(matrix_intersection!$B90:$M90,kindergarten_raw!$D$2:$D$13)))</f>
        <v>58.045184304399527</v>
      </c>
      <c r="C89" s="10">
        <f ca="1">living_houses_raw!$D88*matrix_intersection!C90*VLOOKUP(C$2,kindergarten_raw!$B$1:$D$13,3,FALSE)/IF(SUM(MMULT(matrix_intersection!$B90:$M90,kindergarten_raw!$D$2:$D$13)) = 0, 1, SUM(MMULT(matrix_intersection!$B90:$M90,kindergarten_raw!$D$2:$D$13)))</f>
        <v>95.532699167657555</v>
      </c>
      <c r="D89" s="10">
        <f ca="1">living_houses_raw!$D88*matrix_intersection!D90*VLOOKUP(D$2,kindergarten_raw!$B$1:$D$13,3,FALSE)/IF(SUM(MMULT(matrix_intersection!$B90:$M90,kindergarten_raw!$D$2:$D$13)) = 0, 1, SUM(MMULT(matrix_intersection!$B90:$M90,kindergarten_raw!$D$2:$D$13)))</f>
        <v>93.114149821640908</v>
      </c>
      <c r="E89" s="10">
        <f ca="1">living_houses_raw!$D88*matrix_intersection!E90*VLOOKUP(E$2,kindergarten_raw!$B$1:$D$13,3,FALSE)/IF(SUM(MMULT(matrix_intersection!$B90:$M90,kindergarten_raw!$D$2:$D$13)) = 0, 1, SUM(MMULT(matrix_intersection!$B90:$M90,kindergarten_raw!$D$2:$D$13)))</f>
        <v>56.029726516052321</v>
      </c>
      <c r="F89" s="10">
        <f ca="1">living_houses_raw!$D88*matrix_intersection!F90*VLOOKUP(F$2,kindergarten_raw!$B$1:$D$13,3,FALSE)/IF(SUM(MMULT(matrix_intersection!$B90:$M90,kindergarten_raw!$D$2:$D$13)) = 0, 1, SUM(MMULT(matrix_intersection!$B90:$M90,kindergarten_raw!$D$2:$D$13)))</f>
        <v>112.86563614744352</v>
      </c>
      <c r="G89" s="10">
        <f ca="1">living_houses_raw!$D88*matrix_intersection!G90*VLOOKUP(G$2,kindergarten_raw!$B$1:$D$13,3,FALSE)/IF(SUM(MMULT(matrix_intersection!$B90:$M90,kindergarten_raw!$D$2:$D$13)) = 0, 1, SUM(MMULT(matrix_intersection!$B90:$M90,kindergarten_raw!$D$2:$D$13)))</f>
        <v>112.86563614744352</v>
      </c>
      <c r="H89" s="10">
        <f ca="1">living_houses_raw!$D88*matrix_intersection!H90*VLOOKUP(H$2,kindergarten_raw!$B$1:$D$13,3,FALSE)/IF(SUM(MMULT(matrix_intersection!$B90:$M90,kindergarten_raw!$D$2:$D$13)) = 0, 1, SUM(MMULT(matrix_intersection!$B90:$M90,kindergarten_raw!$D$2:$D$13)))</f>
        <v>57.239001189060644</v>
      </c>
      <c r="I89" s="10">
        <f ca="1">living_houses_raw!$D88*matrix_intersection!I90*VLOOKUP(I$2,kindergarten_raw!$B$1:$D$13,3,FALSE)/IF(SUM(MMULT(matrix_intersection!$B90:$M90,kindergarten_raw!$D$2:$D$13)) = 0, 1, SUM(MMULT(matrix_intersection!$B90:$M90,kindergarten_raw!$D$2:$D$13)))</f>
        <v>73.765755053507732</v>
      </c>
      <c r="J89" s="10">
        <f ca="1">living_houses_raw!$D88*matrix_intersection!J90*VLOOKUP(J$2,kindergarten_raw!$B$1:$D$13,3,FALSE)/IF(SUM(MMULT(matrix_intersection!$B90:$M90,kindergarten_raw!$D$2:$D$13)) = 0, 1, SUM(MMULT(matrix_intersection!$B90:$M90,kindergarten_raw!$D$2:$D$13)))</f>
        <v>96.741973840665878</v>
      </c>
      <c r="K89" s="10">
        <f ca="1">living_houses_raw!$D88*matrix_intersection!K90*VLOOKUP(K$2,kindergarten_raw!$B$1:$D$13,3,FALSE)/IF(SUM(MMULT(matrix_intersection!$B90:$M90,kindergarten_raw!$D$2:$D$13)) = 0, 1, SUM(MMULT(matrix_intersection!$B90:$M90,kindergarten_raw!$D$2:$D$13)))</f>
        <v>96.741973840665878</v>
      </c>
      <c r="L89" s="10">
        <f ca="1">living_houses_raw!$D88*matrix_intersection!L90*VLOOKUP(L$2,kindergarten_raw!$B$1:$D$13,3,FALSE)/IF(SUM(MMULT(matrix_intersection!$B90:$M90,kindergarten_raw!$D$2:$D$13)) = 0, 1, SUM(MMULT(matrix_intersection!$B90:$M90,kindergarten_raw!$D$2:$D$13)))</f>
        <v>97.951248513674201</v>
      </c>
      <c r="M89" s="10">
        <f ca="1">living_houses_raw!$D88*matrix_intersection!M90*VLOOKUP(M$2,kindergarten_raw!$B$1:$D$13,3,FALSE)/IF(SUM(MMULT(matrix_intersection!$B90:$M90,kindergarten_raw!$D$2:$D$13)) = 0, 1, SUM(MMULT(matrix_intersection!$B90:$M90,kindergarten_raw!$D$2:$D$13)))</f>
        <v>66.10701545778835</v>
      </c>
      <c r="P89" s="9"/>
    </row>
    <row r="90" spans="1:16" ht="16.5" x14ac:dyDescent="0.55000000000000004">
      <c r="A90" s="1">
        <f>living_houses_raw!B89</f>
        <v>90</v>
      </c>
      <c r="B90" s="10">
        <f ca="1">living_houses_raw!$D89*matrix_intersection!B91*VLOOKUP(B$2,kindergarten_raw!$B$1:$D$13,3,FALSE)/IF(SUM(MMULT(matrix_intersection!$B91:$M91,kindergarten_raw!$D$2:$D$13)) = 0, 1, SUM(MMULT(matrix_intersection!$B91:$M91,kindergarten_raw!$D$2:$D$13)))</f>
        <v>25.912009512485138</v>
      </c>
      <c r="C90" s="10">
        <f ca="1">living_houses_raw!$D89*matrix_intersection!C91*VLOOKUP(C$2,kindergarten_raw!$B$1:$D$13,3,FALSE)/IF(SUM(MMULT(matrix_intersection!$B91:$M91,kindergarten_raw!$D$2:$D$13)) = 0, 1, SUM(MMULT(matrix_intersection!$B91:$M91,kindergarten_raw!$D$2:$D$13)))</f>
        <v>42.646848989298455</v>
      </c>
      <c r="D90" s="10">
        <f ca="1">living_houses_raw!$D89*matrix_intersection!D91*VLOOKUP(D$2,kindergarten_raw!$B$1:$D$13,3,FALSE)/IF(SUM(MMULT(matrix_intersection!$B91:$M91,kindergarten_raw!$D$2:$D$13)) = 0, 1, SUM(MMULT(matrix_intersection!$B91:$M91,kindergarten_raw!$D$2:$D$13)))</f>
        <v>41.567181926278238</v>
      </c>
      <c r="E90" s="10">
        <f ca="1">living_houses_raw!$D89*matrix_intersection!E91*VLOOKUP(E$2,kindergarten_raw!$B$1:$D$13,3,FALSE)/IF(SUM(MMULT(matrix_intersection!$B91:$M91,kindergarten_raw!$D$2:$D$13)) = 0, 1, SUM(MMULT(matrix_intersection!$B91:$M91,kindergarten_raw!$D$2:$D$13)))</f>
        <v>25.012286959968293</v>
      </c>
      <c r="F90" s="10">
        <f ca="1">living_houses_raw!$D89*matrix_intersection!F91*VLOOKUP(F$2,kindergarten_raw!$B$1:$D$13,3,FALSE)/IF(SUM(MMULT(matrix_intersection!$B91:$M91,kindergarten_raw!$D$2:$D$13)) = 0, 1, SUM(MMULT(matrix_intersection!$B91:$M91,kindergarten_raw!$D$2:$D$13)))</f>
        <v>50.384462940943322</v>
      </c>
      <c r="G90" s="10">
        <f ca="1">living_houses_raw!$D89*matrix_intersection!G91*VLOOKUP(G$2,kindergarten_raw!$B$1:$D$13,3,FALSE)/IF(SUM(MMULT(matrix_intersection!$B91:$M91,kindergarten_raw!$D$2:$D$13)) = 0, 1, SUM(MMULT(matrix_intersection!$B91:$M91,kindergarten_raw!$D$2:$D$13)))</f>
        <v>50.384462940943322</v>
      </c>
      <c r="H90" s="10">
        <f ca="1">living_houses_raw!$D89*matrix_intersection!H91*VLOOKUP(H$2,kindergarten_raw!$B$1:$D$13,3,FALSE)/IF(SUM(MMULT(matrix_intersection!$B91:$M91,kindergarten_raw!$D$2:$D$13)) = 0, 1, SUM(MMULT(matrix_intersection!$B91:$M91,kindergarten_raw!$D$2:$D$13)))</f>
        <v>25.552120491478398</v>
      </c>
      <c r="I90" s="10">
        <f ca="1">living_houses_raw!$D89*matrix_intersection!I91*VLOOKUP(I$2,kindergarten_raw!$B$1:$D$13,3,FALSE)/IF(SUM(MMULT(matrix_intersection!$B91:$M91,kindergarten_raw!$D$2:$D$13)) = 0, 1, SUM(MMULT(matrix_intersection!$B91:$M91,kindergarten_raw!$D$2:$D$13)))</f>
        <v>32.929845422116529</v>
      </c>
      <c r="J90" s="10">
        <f ca="1">living_houses_raw!$D89*matrix_intersection!J91*VLOOKUP(J$2,kindergarten_raw!$B$1:$D$13,3,FALSE)/IF(SUM(MMULT(matrix_intersection!$B91:$M91,kindergarten_raw!$D$2:$D$13)) = 0, 1, SUM(MMULT(matrix_intersection!$B91:$M91,kindergarten_raw!$D$2:$D$13)))</f>
        <v>43.18668252080856</v>
      </c>
      <c r="K90" s="10">
        <f ca="1">living_houses_raw!$D89*matrix_intersection!K91*VLOOKUP(K$2,kindergarten_raw!$B$1:$D$13,3,FALSE)/IF(SUM(MMULT(matrix_intersection!$B91:$M91,kindergarten_raw!$D$2:$D$13)) = 0, 1, SUM(MMULT(matrix_intersection!$B91:$M91,kindergarten_raw!$D$2:$D$13)))</f>
        <v>43.18668252080856</v>
      </c>
      <c r="L90" s="10">
        <f ca="1">living_houses_raw!$D89*matrix_intersection!L91*VLOOKUP(L$2,kindergarten_raw!$B$1:$D$13,3,FALSE)/IF(SUM(MMULT(matrix_intersection!$B91:$M91,kindergarten_raw!$D$2:$D$13)) = 0, 1, SUM(MMULT(matrix_intersection!$B91:$M91,kindergarten_raw!$D$2:$D$13)))</f>
        <v>43.726516052318665</v>
      </c>
      <c r="M90" s="10">
        <f ca="1">living_houses_raw!$D89*matrix_intersection!M91*VLOOKUP(M$2,kindergarten_raw!$B$1:$D$13,3,FALSE)/IF(SUM(MMULT(matrix_intersection!$B91:$M91,kindergarten_raw!$D$2:$D$13)) = 0, 1, SUM(MMULT(matrix_intersection!$B91:$M91,kindergarten_raw!$D$2:$D$13)))</f>
        <v>29.510899722552516</v>
      </c>
      <c r="P90" s="9"/>
    </row>
    <row r="91" spans="1:16" ht="16.5" x14ac:dyDescent="0.55000000000000004">
      <c r="A91" s="1">
        <f>living_houses_raw!B90</f>
        <v>91</v>
      </c>
      <c r="B91" s="10">
        <f ca="1">living_houses_raw!$D90*matrix_intersection!B92*VLOOKUP(B$2,kindergarten_raw!$B$1:$D$13,3,FALSE)/IF(SUM(MMULT(matrix_intersection!$B92:$M92,kindergarten_raw!$D$2:$D$13)) = 0, 1, SUM(MMULT(matrix_intersection!$B92:$M92,kindergarten_raw!$D$2:$D$13)))</f>
        <v>57.816884661117719</v>
      </c>
      <c r="C91" s="10">
        <f ca="1">living_houses_raw!$D90*matrix_intersection!C92*VLOOKUP(C$2,kindergarten_raw!$B$1:$D$13,3,FALSE)/IF(SUM(MMULT(matrix_intersection!$B92:$M92,kindergarten_raw!$D$2:$D$13)) = 0, 1, SUM(MMULT(matrix_intersection!$B92:$M92,kindergarten_raw!$D$2:$D$13)))</f>
        <v>95.156956004756239</v>
      </c>
      <c r="D91" s="10">
        <f ca="1">living_houses_raw!$D90*matrix_intersection!D92*VLOOKUP(D$2,kindergarten_raw!$B$1:$D$13,3,FALSE)/IF(SUM(MMULT(matrix_intersection!$B92:$M92,kindergarten_raw!$D$2:$D$13)) = 0, 1, SUM(MMULT(matrix_intersection!$B92:$M92,kindergarten_raw!$D$2:$D$13)))</f>
        <v>92.747919143876331</v>
      </c>
      <c r="E91" s="10">
        <f ca="1">living_houses_raw!$D90*matrix_intersection!E92*VLOOKUP(E$2,kindergarten_raw!$B$1:$D$13,3,FALSE)/IF(SUM(MMULT(matrix_intersection!$B92:$M92,kindergarten_raw!$D$2:$D$13)) = 0, 1, SUM(MMULT(matrix_intersection!$B92:$M92,kindergarten_raw!$D$2:$D$13)))</f>
        <v>55.809353943717795</v>
      </c>
      <c r="F91" s="10">
        <f ca="1">living_houses_raw!$D90*matrix_intersection!F92*VLOOKUP(F$2,kindergarten_raw!$B$1:$D$13,3,FALSE)/IF(SUM(MMULT(matrix_intersection!$B92:$M92,kindergarten_raw!$D$2:$D$13)) = 0, 1, SUM(MMULT(matrix_intersection!$B92:$M92,kindergarten_raw!$D$2:$D$13)))</f>
        <v>112.42172017439556</v>
      </c>
      <c r="G91" s="10">
        <f ca="1">living_houses_raw!$D90*matrix_intersection!G92*VLOOKUP(G$2,kindergarten_raw!$B$1:$D$13,3,FALSE)/IF(SUM(MMULT(matrix_intersection!$B92:$M92,kindergarten_raw!$D$2:$D$13)) = 0, 1, SUM(MMULT(matrix_intersection!$B92:$M92,kindergarten_raw!$D$2:$D$13)))</f>
        <v>112.42172017439556</v>
      </c>
      <c r="H91" s="10">
        <f ca="1">living_houses_raw!$D90*matrix_intersection!H92*VLOOKUP(H$2,kindergarten_raw!$B$1:$D$13,3,FALSE)/IF(SUM(MMULT(matrix_intersection!$B92:$M92,kindergarten_raw!$D$2:$D$13)) = 0, 1, SUM(MMULT(matrix_intersection!$B92:$M92,kindergarten_raw!$D$2:$D$13)))</f>
        <v>57.013872374157749</v>
      </c>
      <c r="I91" s="10">
        <f ca="1">living_houses_raw!$D90*matrix_intersection!I92*VLOOKUP(I$2,kindergarten_raw!$B$1:$D$13,3,FALSE)/IF(SUM(MMULT(matrix_intersection!$B92:$M92,kindergarten_raw!$D$2:$D$13)) = 0, 1, SUM(MMULT(matrix_intersection!$B92:$M92,kindergarten_raw!$D$2:$D$13)))</f>
        <v>73.475624256837094</v>
      </c>
      <c r="J91" s="10">
        <f ca="1">living_houses_raw!$D90*matrix_intersection!J92*VLOOKUP(J$2,kindergarten_raw!$B$1:$D$13,3,FALSE)/IF(SUM(MMULT(matrix_intersection!$B92:$M92,kindergarten_raw!$D$2:$D$13)) = 0, 1, SUM(MMULT(matrix_intersection!$B92:$M92,kindergarten_raw!$D$2:$D$13)))</f>
        <v>96.3614744351962</v>
      </c>
      <c r="K91" s="10">
        <f ca="1">living_houses_raw!$D90*matrix_intersection!K92*VLOOKUP(K$2,kindergarten_raw!$B$1:$D$13,3,FALSE)/IF(SUM(MMULT(matrix_intersection!$B92:$M92,kindergarten_raw!$D$2:$D$13)) = 0, 1, SUM(MMULT(matrix_intersection!$B92:$M92,kindergarten_raw!$D$2:$D$13)))</f>
        <v>96.3614744351962</v>
      </c>
      <c r="L91" s="10">
        <f ca="1">living_houses_raw!$D90*matrix_intersection!L92*VLOOKUP(L$2,kindergarten_raw!$B$1:$D$13,3,FALSE)/IF(SUM(MMULT(matrix_intersection!$B92:$M92,kindergarten_raw!$D$2:$D$13)) = 0, 1, SUM(MMULT(matrix_intersection!$B92:$M92,kindergarten_raw!$D$2:$D$13)))</f>
        <v>97.565992865636147</v>
      </c>
      <c r="M91" s="10">
        <f ca="1">living_houses_raw!$D90*matrix_intersection!M92*VLOOKUP(M$2,kindergarten_raw!$B$1:$D$13,3,FALSE)/IF(SUM(MMULT(matrix_intersection!$B92:$M92,kindergarten_raw!$D$2:$D$13)) = 0, 1, SUM(MMULT(matrix_intersection!$B92:$M92,kindergarten_raw!$D$2:$D$13)))</f>
        <v>65.847007530717406</v>
      </c>
      <c r="P91" s="9"/>
    </row>
    <row r="92" spans="1:16" ht="16.5" x14ac:dyDescent="0.55000000000000004">
      <c r="A92" s="1">
        <f>living_houses_raw!B91</f>
        <v>92</v>
      </c>
      <c r="B92" s="10">
        <f ca="1">living_houses_raw!$D91*matrix_intersection!B93*VLOOKUP(B$2,kindergarten_raw!$B$1:$D$13,3,FALSE)/IF(SUM(MMULT(matrix_intersection!$B93:$M93,kindergarten_raw!$D$2:$D$13)) = 0, 1, SUM(MMULT(matrix_intersection!$B93:$M93,kindergarten_raw!$D$2:$D$13)))</f>
        <v>70.430439952437581</v>
      </c>
      <c r="C92" s="10">
        <f ca="1">living_houses_raw!$D91*matrix_intersection!C93*VLOOKUP(C$2,kindergarten_raw!$B$1:$D$13,3,FALSE)/IF(SUM(MMULT(matrix_intersection!$B93:$M93,kindergarten_raw!$D$2:$D$13)) = 0, 1, SUM(MMULT(matrix_intersection!$B93:$M93,kindergarten_raw!$D$2:$D$13)))</f>
        <v>115.9167657550535</v>
      </c>
      <c r="D92" s="10">
        <f ca="1">living_houses_raw!$D91*matrix_intersection!D93*VLOOKUP(D$2,kindergarten_raw!$B$1:$D$13,3,FALSE)/IF(SUM(MMULT(matrix_intersection!$B93:$M93,kindergarten_raw!$D$2:$D$13)) = 0, 1, SUM(MMULT(matrix_intersection!$B93:$M93,kindergarten_raw!$D$2:$D$13)))</f>
        <v>112.98216409036861</v>
      </c>
      <c r="E92" s="10">
        <f ca="1">living_houses_raw!$D91*matrix_intersection!E93*VLOOKUP(E$2,kindergarten_raw!$B$1:$D$13,3,FALSE)/IF(SUM(MMULT(matrix_intersection!$B93:$M93,kindergarten_raw!$D$2:$D$13)) = 0, 1, SUM(MMULT(matrix_intersection!$B93:$M93,kindergarten_raw!$D$2:$D$13)))</f>
        <v>67.984938565200153</v>
      </c>
      <c r="F92" s="10">
        <f ca="1">living_houses_raw!$D91*matrix_intersection!F93*VLOOKUP(F$2,kindergarten_raw!$B$1:$D$13,3,FALSE)/IF(SUM(MMULT(matrix_intersection!$B93:$M93,kindergarten_raw!$D$2:$D$13)) = 0, 1, SUM(MMULT(matrix_intersection!$B93:$M93,kindergarten_raw!$D$2:$D$13)))</f>
        <v>136.94807768529529</v>
      </c>
      <c r="G92" s="10">
        <f ca="1">living_houses_raw!$D91*matrix_intersection!G93*VLOOKUP(G$2,kindergarten_raw!$B$1:$D$13,3,FALSE)/IF(SUM(MMULT(matrix_intersection!$B93:$M93,kindergarten_raw!$D$2:$D$13)) = 0, 1, SUM(MMULT(matrix_intersection!$B93:$M93,kindergarten_raw!$D$2:$D$13)))</f>
        <v>136.94807768529529</v>
      </c>
      <c r="H92" s="10">
        <f ca="1">living_houses_raw!$D91*matrix_intersection!H93*VLOOKUP(H$2,kindergarten_raw!$B$1:$D$13,3,FALSE)/IF(SUM(MMULT(matrix_intersection!$B93:$M93,kindergarten_raw!$D$2:$D$13)) = 0, 1, SUM(MMULT(matrix_intersection!$B93:$M93,kindergarten_raw!$D$2:$D$13)))</f>
        <v>69.452239397542613</v>
      </c>
      <c r="I92" s="10">
        <f ca="1">living_houses_raw!$D91*matrix_intersection!I93*VLOOKUP(I$2,kindergarten_raw!$B$1:$D$13,3,FALSE)/IF(SUM(MMULT(matrix_intersection!$B93:$M93,kindergarten_raw!$D$2:$D$13)) = 0, 1, SUM(MMULT(matrix_intersection!$B93:$M93,kindergarten_raw!$D$2:$D$13)))</f>
        <v>89.505350772889415</v>
      </c>
      <c r="J92" s="10">
        <f ca="1">living_houses_raw!$D91*matrix_intersection!J93*VLOOKUP(J$2,kindergarten_raw!$B$1:$D$13,3,FALSE)/IF(SUM(MMULT(matrix_intersection!$B93:$M93,kindergarten_raw!$D$2:$D$13)) = 0, 1, SUM(MMULT(matrix_intersection!$B93:$M93,kindergarten_raw!$D$2:$D$13)))</f>
        <v>117.38406658739596</v>
      </c>
      <c r="K92" s="10">
        <f ca="1">living_houses_raw!$D91*matrix_intersection!K93*VLOOKUP(K$2,kindergarten_raw!$B$1:$D$13,3,FALSE)/IF(SUM(MMULT(matrix_intersection!$B93:$M93,kindergarten_raw!$D$2:$D$13)) = 0, 1, SUM(MMULT(matrix_intersection!$B93:$M93,kindergarten_raw!$D$2:$D$13)))</f>
        <v>117.38406658739596</v>
      </c>
      <c r="L92" s="10">
        <f ca="1">living_houses_raw!$D91*matrix_intersection!L93*VLOOKUP(L$2,kindergarten_raw!$B$1:$D$13,3,FALSE)/IF(SUM(MMULT(matrix_intersection!$B93:$M93,kindergarten_raw!$D$2:$D$13)) = 0, 1, SUM(MMULT(matrix_intersection!$B93:$M93,kindergarten_raw!$D$2:$D$13)))</f>
        <v>118.85136741973841</v>
      </c>
      <c r="M92" s="10">
        <f ca="1">living_houses_raw!$D91*matrix_intersection!M93*VLOOKUP(M$2,kindergarten_raw!$B$1:$D$13,3,FALSE)/IF(SUM(MMULT(matrix_intersection!$B93:$M93,kindergarten_raw!$D$2:$D$13)) = 0, 1, SUM(MMULT(matrix_intersection!$B93:$M93,kindergarten_raw!$D$2:$D$13)))</f>
        <v>80.212445501387236</v>
      </c>
      <c r="P92" s="9"/>
    </row>
    <row r="93" spans="1:16" ht="16.5" x14ac:dyDescent="0.55000000000000004">
      <c r="A93" s="1">
        <f>living_houses_raw!B92</f>
        <v>93</v>
      </c>
      <c r="B93" s="10">
        <f ca="1">living_houses_raw!$D92*matrix_intersection!B94*VLOOKUP(B$2,kindergarten_raw!$B$1:$D$13,3,FALSE)/IF(SUM(MMULT(matrix_intersection!$B94:$M94,kindergarten_raw!$D$2:$D$13)) = 0, 1, SUM(MMULT(matrix_intersection!$B94:$M94,kindergarten_raw!$D$2:$D$13)))</f>
        <v>111.35315101070155</v>
      </c>
      <c r="C93" s="10">
        <f ca="1">living_houses_raw!$D92*matrix_intersection!C94*VLOOKUP(C$2,kindergarten_raw!$B$1:$D$13,3,FALSE)/IF(SUM(MMULT(matrix_intersection!$B94:$M94,kindergarten_raw!$D$2:$D$13)) = 0, 1, SUM(MMULT(matrix_intersection!$B94:$M94,kindergarten_raw!$D$2:$D$13)))</f>
        <v>183.26872770511295</v>
      </c>
      <c r="D93" s="10">
        <f ca="1">living_houses_raw!$D92*matrix_intersection!D94*VLOOKUP(D$2,kindergarten_raw!$B$1:$D$13,3,FALSE)/IF(SUM(MMULT(matrix_intersection!$B94:$M94,kindergarten_raw!$D$2:$D$13)) = 0, 1, SUM(MMULT(matrix_intersection!$B94:$M94,kindergarten_raw!$D$2:$D$13)))</f>
        <v>178.62901307966706</v>
      </c>
      <c r="E93" s="10">
        <f ca="1">living_houses_raw!$D92*matrix_intersection!E94*VLOOKUP(E$2,kindergarten_raw!$B$1:$D$13,3,FALSE)/IF(SUM(MMULT(matrix_intersection!$B94:$M94,kindergarten_raw!$D$2:$D$13)) = 0, 1, SUM(MMULT(matrix_intersection!$B94:$M94,kindergarten_raw!$D$2:$D$13)))</f>
        <v>107.4867221561633</v>
      </c>
      <c r="F93" s="10">
        <f ca="1">living_houses_raw!$D92*matrix_intersection!F94*VLOOKUP(F$2,kindergarten_raw!$B$1:$D$13,3,FALSE)/IF(SUM(MMULT(matrix_intersection!$B94:$M94,kindergarten_raw!$D$2:$D$13)) = 0, 1, SUM(MMULT(matrix_intersection!$B94:$M94,kindergarten_raw!$D$2:$D$13)))</f>
        <v>216.52001585414189</v>
      </c>
      <c r="G93" s="10">
        <f ca="1">living_houses_raw!$D92*matrix_intersection!G94*VLOOKUP(G$2,kindergarten_raw!$B$1:$D$13,3,FALSE)/IF(SUM(MMULT(matrix_intersection!$B94:$M94,kindergarten_raw!$D$2:$D$13)) = 0, 1, SUM(MMULT(matrix_intersection!$B94:$M94,kindergarten_raw!$D$2:$D$13)))</f>
        <v>216.52001585414189</v>
      </c>
      <c r="H93" s="10">
        <f ca="1">living_houses_raw!$D92*matrix_intersection!H94*VLOOKUP(H$2,kindergarten_raw!$B$1:$D$13,3,FALSE)/IF(SUM(MMULT(matrix_intersection!$B94:$M94,kindergarten_raw!$D$2:$D$13)) = 0, 1, SUM(MMULT(matrix_intersection!$B94:$M94,kindergarten_raw!$D$2:$D$13)))</f>
        <v>109.80657946888624</v>
      </c>
      <c r="I93" s="10">
        <f ca="1">living_houses_raw!$D92*matrix_intersection!I94*VLOOKUP(I$2,kindergarten_raw!$B$1:$D$13,3,FALSE)/IF(SUM(MMULT(matrix_intersection!$B94:$M94,kindergarten_raw!$D$2:$D$13)) = 0, 1, SUM(MMULT(matrix_intersection!$B94:$M94,kindergarten_raw!$D$2:$D$13)))</f>
        <v>141.51129607609988</v>
      </c>
      <c r="J93" s="10">
        <f ca="1">living_houses_raw!$D92*matrix_intersection!J94*VLOOKUP(J$2,kindergarten_raw!$B$1:$D$13,3,FALSE)/IF(SUM(MMULT(matrix_intersection!$B94:$M94,kindergarten_raw!$D$2:$D$13)) = 0, 1, SUM(MMULT(matrix_intersection!$B94:$M94,kindergarten_raw!$D$2:$D$13)))</f>
        <v>185.5885850178359</v>
      </c>
      <c r="K93" s="10">
        <f ca="1">living_houses_raw!$D92*matrix_intersection!K94*VLOOKUP(K$2,kindergarten_raw!$B$1:$D$13,3,FALSE)/IF(SUM(MMULT(matrix_intersection!$B94:$M94,kindergarten_raw!$D$2:$D$13)) = 0, 1, SUM(MMULT(matrix_intersection!$B94:$M94,kindergarten_raw!$D$2:$D$13)))</f>
        <v>185.5885850178359</v>
      </c>
      <c r="L93" s="10">
        <f ca="1">living_houses_raw!$D92*matrix_intersection!L94*VLOOKUP(L$2,kindergarten_raw!$B$1:$D$13,3,FALSE)/IF(SUM(MMULT(matrix_intersection!$B94:$M94,kindergarten_raw!$D$2:$D$13)) = 0, 1, SUM(MMULT(matrix_intersection!$B94:$M94,kindergarten_raw!$D$2:$D$13)))</f>
        <v>187.90844233055887</v>
      </c>
      <c r="M93" s="10">
        <f ca="1">living_houses_raw!$D92*matrix_intersection!M94*VLOOKUP(M$2,kindergarten_raw!$B$1:$D$13,3,FALSE)/IF(SUM(MMULT(matrix_intersection!$B94:$M94,kindergarten_raw!$D$2:$D$13)) = 0, 1, SUM(MMULT(matrix_intersection!$B94:$M94,kindergarten_raw!$D$2:$D$13)))</f>
        <v>126.81886642885453</v>
      </c>
      <c r="P93" s="9"/>
    </row>
    <row r="94" spans="1:16" ht="16.5" x14ac:dyDescent="0.55000000000000004">
      <c r="A94" s="1">
        <f>living_houses_raw!B93</f>
        <v>94</v>
      </c>
      <c r="B94" s="10">
        <f ca="1">living_houses_raw!$D93*matrix_intersection!B95*VLOOKUP(B$2,kindergarten_raw!$B$1:$D$13,3,FALSE)/IF(SUM(MMULT(matrix_intersection!$B95:$M95,kindergarten_raw!$D$2:$D$13)) = 0, 1, SUM(MMULT(matrix_intersection!$B95:$M95,kindergarten_raw!$D$2:$D$13)))</f>
        <v>18.720570749108205</v>
      </c>
      <c r="C94" s="10">
        <f ca="1">living_houses_raw!$D93*matrix_intersection!C95*VLOOKUP(C$2,kindergarten_raw!$B$1:$D$13,3,FALSE)/IF(SUM(MMULT(matrix_intersection!$B95:$M95,kindergarten_raw!$D$2:$D$13)) = 0, 1, SUM(MMULT(matrix_intersection!$B95:$M95,kindergarten_raw!$D$2:$D$13)))</f>
        <v>30.810939357907252</v>
      </c>
      <c r="D94" s="10">
        <f ca="1">living_houses_raw!$D93*matrix_intersection!D95*VLOOKUP(D$2,kindergarten_raw!$B$1:$D$13,3,FALSE)/IF(SUM(MMULT(matrix_intersection!$B95:$M95,kindergarten_raw!$D$2:$D$13)) = 0, 1, SUM(MMULT(matrix_intersection!$B95:$M95,kindergarten_raw!$D$2:$D$13)))</f>
        <v>30.030915576694412</v>
      </c>
      <c r="E94" s="10">
        <f ca="1">living_houses_raw!$D93*matrix_intersection!E95*VLOOKUP(E$2,kindergarten_raw!$B$1:$D$13,3,FALSE)/IF(SUM(MMULT(matrix_intersection!$B95:$M95,kindergarten_raw!$D$2:$D$13)) = 0, 1, SUM(MMULT(matrix_intersection!$B95:$M95,kindergarten_raw!$D$2:$D$13)))</f>
        <v>18.070550931430837</v>
      </c>
      <c r="F94" s="10">
        <f ca="1">living_houses_raw!$D93*matrix_intersection!F95*VLOOKUP(F$2,kindergarten_raw!$B$1:$D$13,3,FALSE)/IF(SUM(MMULT(matrix_intersection!$B95:$M95,kindergarten_raw!$D$2:$D$13)) = 0, 1, SUM(MMULT(matrix_intersection!$B95:$M95,kindergarten_raw!$D$2:$D$13)))</f>
        <v>36.401109789932619</v>
      </c>
      <c r="G94" s="10">
        <f ca="1">living_houses_raw!$D93*matrix_intersection!G95*VLOOKUP(G$2,kindergarten_raw!$B$1:$D$13,3,FALSE)/IF(SUM(MMULT(matrix_intersection!$B95:$M95,kindergarten_raw!$D$2:$D$13)) = 0, 1, SUM(MMULT(matrix_intersection!$B95:$M95,kindergarten_raw!$D$2:$D$13)))</f>
        <v>36.401109789932619</v>
      </c>
      <c r="H94" s="10">
        <f ca="1">living_houses_raw!$D93*matrix_intersection!H95*VLOOKUP(H$2,kindergarten_raw!$B$1:$D$13,3,FALSE)/IF(SUM(MMULT(matrix_intersection!$B95:$M95,kindergarten_raw!$D$2:$D$13)) = 0, 1, SUM(MMULT(matrix_intersection!$B95:$M95,kindergarten_raw!$D$2:$D$13)))</f>
        <v>18.460562822037257</v>
      </c>
      <c r="I94" s="10">
        <f ca="1">living_houses_raw!$D93*matrix_intersection!I95*VLOOKUP(I$2,kindergarten_raw!$B$1:$D$13,3,FALSE)/IF(SUM(MMULT(matrix_intersection!$B95:$M95,kindergarten_raw!$D$2:$D$13)) = 0, 1, SUM(MMULT(matrix_intersection!$B95:$M95,kindergarten_raw!$D$2:$D$13)))</f>
        <v>23.790725326991677</v>
      </c>
      <c r="J94" s="10">
        <f ca="1">living_houses_raw!$D93*matrix_intersection!J95*VLOOKUP(J$2,kindergarten_raw!$B$1:$D$13,3,FALSE)/IF(SUM(MMULT(matrix_intersection!$B95:$M95,kindergarten_raw!$D$2:$D$13)) = 0, 1, SUM(MMULT(matrix_intersection!$B95:$M95,kindergarten_raw!$D$2:$D$13)))</f>
        <v>31.200951248513675</v>
      </c>
      <c r="K94" s="10">
        <f ca="1">living_houses_raw!$D93*matrix_intersection!K95*VLOOKUP(K$2,kindergarten_raw!$B$1:$D$13,3,FALSE)/IF(SUM(MMULT(matrix_intersection!$B95:$M95,kindergarten_raw!$D$2:$D$13)) = 0, 1, SUM(MMULT(matrix_intersection!$B95:$M95,kindergarten_raw!$D$2:$D$13)))</f>
        <v>31.200951248513675</v>
      </c>
      <c r="L94" s="10">
        <f ca="1">living_houses_raw!$D93*matrix_intersection!L95*VLOOKUP(L$2,kindergarten_raw!$B$1:$D$13,3,FALSE)/IF(SUM(MMULT(matrix_intersection!$B95:$M95,kindergarten_raw!$D$2:$D$13)) = 0, 1, SUM(MMULT(matrix_intersection!$B95:$M95,kindergarten_raw!$D$2:$D$13)))</f>
        <v>31.590963139120095</v>
      </c>
      <c r="M94" s="10">
        <f ca="1">living_houses_raw!$D93*matrix_intersection!M95*VLOOKUP(M$2,kindergarten_raw!$B$1:$D$13,3,FALSE)/IF(SUM(MMULT(matrix_intersection!$B95:$M95,kindergarten_raw!$D$2:$D$13)) = 0, 1, SUM(MMULT(matrix_intersection!$B95:$M95,kindergarten_raw!$D$2:$D$13)))</f>
        <v>21.320650019817677</v>
      </c>
      <c r="P94" s="9"/>
    </row>
    <row r="95" spans="1:16" ht="16.5" x14ac:dyDescent="0.55000000000000004">
      <c r="A95" s="1">
        <f>living_houses_raw!B94</f>
        <v>95</v>
      </c>
      <c r="B95" s="10">
        <f ca="1">living_houses_raw!$D94*matrix_intersection!B96*VLOOKUP(B$2,kindergarten_raw!$B$1:$D$13,3,FALSE)/IF(SUM(MMULT(matrix_intersection!$B96:$M96,kindergarten_raw!$D$2:$D$13)) = 0, 1, SUM(MMULT(matrix_intersection!$B96:$M96,kindergarten_raw!$D$2:$D$13)))</f>
        <v>8.6753864447086801</v>
      </c>
      <c r="C95" s="10">
        <f ca="1">living_houses_raw!$D94*matrix_intersection!C96*VLOOKUP(C$2,kindergarten_raw!$B$1:$D$13,3,FALSE)/IF(SUM(MMULT(matrix_intersection!$B96:$M96,kindergarten_raw!$D$2:$D$13)) = 0, 1, SUM(MMULT(matrix_intersection!$B96:$M96,kindergarten_raw!$D$2:$D$13)))</f>
        <v>14.278240190249702</v>
      </c>
      <c r="D95" s="10">
        <f ca="1">living_houses_raw!$D94*matrix_intersection!D96*VLOOKUP(D$2,kindergarten_raw!$B$1:$D$13,3,FALSE)/IF(SUM(MMULT(matrix_intersection!$B96:$M96,kindergarten_raw!$D$2:$D$13)) = 0, 1, SUM(MMULT(matrix_intersection!$B96:$M96,kindergarten_raw!$D$2:$D$13)))</f>
        <v>13.916765755053508</v>
      </c>
      <c r="E95" s="10">
        <f ca="1">living_houses_raw!$D94*matrix_intersection!E96*VLOOKUP(E$2,kindergarten_raw!$B$1:$D$13,3,FALSE)/IF(SUM(MMULT(matrix_intersection!$B96:$M96,kindergarten_raw!$D$2:$D$13)) = 0, 1, SUM(MMULT(matrix_intersection!$B96:$M96,kindergarten_raw!$D$2:$D$13)))</f>
        <v>8.3741577487118501</v>
      </c>
      <c r="F95" s="10">
        <f ca="1">living_houses_raw!$D94*matrix_intersection!F96*VLOOKUP(F$2,kindergarten_raw!$B$1:$D$13,3,FALSE)/IF(SUM(MMULT(matrix_intersection!$B96:$M96,kindergarten_raw!$D$2:$D$13)) = 0, 1, SUM(MMULT(matrix_intersection!$B96:$M96,kindergarten_raw!$D$2:$D$13)))</f>
        <v>16.868806975822434</v>
      </c>
      <c r="G95" s="10">
        <f ca="1">living_houses_raw!$D94*matrix_intersection!G96*VLOOKUP(G$2,kindergarten_raw!$B$1:$D$13,3,FALSE)/IF(SUM(MMULT(matrix_intersection!$B96:$M96,kindergarten_raw!$D$2:$D$13)) = 0, 1, SUM(MMULT(matrix_intersection!$B96:$M96,kindergarten_raw!$D$2:$D$13)))</f>
        <v>16.868806975822434</v>
      </c>
      <c r="H95" s="10">
        <f ca="1">living_houses_raw!$D94*matrix_intersection!H96*VLOOKUP(H$2,kindergarten_raw!$B$1:$D$13,3,FALSE)/IF(SUM(MMULT(matrix_intersection!$B96:$M96,kindergarten_raw!$D$2:$D$13)) = 0, 1, SUM(MMULT(matrix_intersection!$B96:$M96,kindergarten_raw!$D$2:$D$13)))</f>
        <v>8.5548949663099485</v>
      </c>
      <c r="I95" s="10">
        <f ca="1">living_houses_raw!$D94*matrix_intersection!I96*VLOOKUP(I$2,kindergarten_raw!$B$1:$D$13,3,FALSE)/IF(SUM(MMULT(matrix_intersection!$B96:$M96,kindergarten_raw!$D$2:$D$13)) = 0, 1, SUM(MMULT(matrix_intersection!$B96:$M96,kindergarten_raw!$D$2:$D$13)))</f>
        <v>11.024970273483948</v>
      </c>
      <c r="J95" s="10">
        <f ca="1">living_houses_raw!$D94*matrix_intersection!J96*VLOOKUP(J$2,kindergarten_raw!$B$1:$D$13,3,FALSE)/IF(SUM(MMULT(matrix_intersection!$B96:$M96,kindergarten_raw!$D$2:$D$13)) = 0, 1, SUM(MMULT(matrix_intersection!$B96:$M96,kindergarten_raw!$D$2:$D$13)))</f>
        <v>14.458977407847801</v>
      </c>
      <c r="K95" s="10">
        <f ca="1">living_houses_raw!$D94*matrix_intersection!K96*VLOOKUP(K$2,kindergarten_raw!$B$1:$D$13,3,FALSE)/IF(SUM(MMULT(matrix_intersection!$B96:$M96,kindergarten_raw!$D$2:$D$13)) = 0, 1, SUM(MMULT(matrix_intersection!$B96:$M96,kindergarten_raw!$D$2:$D$13)))</f>
        <v>14.458977407847801</v>
      </c>
      <c r="L95" s="10">
        <f ca="1">living_houses_raw!$D94*matrix_intersection!L96*VLOOKUP(L$2,kindergarten_raw!$B$1:$D$13,3,FALSE)/IF(SUM(MMULT(matrix_intersection!$B96:$M96,kindergarten_raw!$D$2:$D$13)) = 0, 1, SUM(MMULT(matrix_intersection!$B96:$M96,kindergarten_raw!$D$2:$D$13)))</f>
        <v>14.639714625445897</v>
      </c>
      <c r="M95" s="10">
        <f ca="1">living_houses_raw!$D94*matrix_intersection!M96*VLOOKUP(M$2,kindergarten_raw!$B$1:$D$13,3,FALSE)/IF(SUM(MMULT(matrix_intersection!$B96:$M96,kindergarten_raw!$D$2:$D$13)) = 0, 1, SUM(MMULT(matrix_intersection!$B96:$M96,kindergarten_raw!$D$2:$D$13)))</f>
        <v>9.8803012286959966</v>
      </c>
      <c r="P95" s="9"/>
    </row>
    <row r="96" spans="1:16" ht="16.5" x14ac:dyDescent="0.55000000000000004">
      <c r="A96" s="1">
        <f>living_houses_raw!B95</f>
        <v>96</v>
      </c>
      <c r="B96" s="10">
        <f ca="1">living_houses_raw!$D95*matrix_intersection!B97*VLOOKUP(B$2,kindergarten_raw!$B$1:$D$13,3,FALSE)/IF(SUM(MMULT(matrix_intersection!$B97:$M97,kindergarten_raw!$D$2:$D$13)) = 0, 1, SUM(MMULT(matrix_intersection!$B97:$M97,kindergarten_raw!$D$2:$D$13)))</f>
        <v>13.013079667063019</v>
      </c>
      <c r="C96" s="10">
        <f ca="1">living_houses_raw!$D95*matrix_intersection!C97*VLOOKUP(C$2,kindergarten_raw!$B$1:$D$13,3,FALSE)/IF(SUM(MMULT(matrix_intersection!$B97:$M97,kindergarten_raw!$D$2:$D$13)) = 0, 1, SUM(MMULT(matrix_intersection!$B97:$M97,kindergarten_raw!$D$2:$D$13)))</f>
        <v>21.417360285374553</v>
      </c>
      <c r="D96" s="10">
        <f ca="1">living_houses_raw!$D95*matrix_intersection!D97*VLOOKUP(D$2,kindergarten_raw!$B$1:$D$13,3,FALSE)/IF(SUM(MMULT(matrix_intersection!$B97:$M97,kindergarten_raw!$D$2:$D$13)) = 0, 1, SUM(MMULT(matrix_intersection!$B97:$M97,kindergarten_raw!$D$2:$D$13)))</f>
        <v>20.875148632580263</v>
      </c>
      <c r="E96" s="10">
        <f ca="1">living_houses_raw!$D95*matrix_intersection!E97*VLOOKUP(E$2,kindergarten_raw!$B$1:$D$13,3,FALSE)/IF(SUM(MMULT(matrix_intersection!$B97:$M97,kindergarten_raw!$D$2:$D$13)) = 0, 1, SUM(MMULT(matrix_intersection!$B97:$M97,kindergarten_raw!$D$2:$D$13)))</f>
        <v>12.561236623067776</v>
      </c>
      <c r="F96" s="10">
        <f ca="1">living_houses_raw!$D95*matrix_intersection!F97*VLOOKUP(F$2,kindergarten_raw!$B$1:$D$13,3,FALSE)/IF(SUM(MMULT(matrix_intersection!$B97:$M97,kindergarten_raw!$D$2:$D$13)) = 0, 1, SUM(MMULT(matrix_intersection!$B97:$M97,kindergarten_raw!$D$2:$D$13)))</f>
        <v>25.303210463733649</v>
      </c>
      <c r="G96" s="10">
        <f ca="1">living_houses_raw!$D95*matrix_intersection!G97*VLOOKUP(G$2,kindergarten_raw!$B$1:$D$13,3,FALSE)/IF(SUM(MMULT(matrix_intersection!$B97:$M97,kindergarten_raw!$D$2:$D$13)) = 0, 1, SUM(MMULT(matrix_intersection!$B97:$M97,kindergarten_raw!$D$2:$D$13)))</f>
        <v>25.303210463733649</v>
      </c>
      <c r="H96" s="10">
        <f ca="1">living_houses_raw!$D95*matrix_intersection!H97*VLOOKUP(H$2,kindergarten_raw!$B$1:$D$13,3,FALSE)/IF(SUM(MMULT(matrix_intersection!$B97:$M97,kindergarten_raw!$D$2:$D$13)) = 0, 1, SUM(MMULT(matrix_intersection!$B97:$M97,kindergarten_raw!$D$2:$D$13)))</f>
        <v>12.832342449464923</v>
      </c>
      <c r="I96" s="10">
        <f ca="1">living_houses_raw!$D95*matrix_intersection!I97*VLOOKUP(I$2,kindergarten_raw!$B$1:$D$13,3,FALSE)/IF(SUM(MMULT(matrix_intersection!$B97:$M97,kindergarten_raw!$D$2:$D$13)) = 0, 1, SUM(MMULT(matrix_intersection!$B97:$M97,kindergarten_raw!$D$2:$D$13)))</f>
        <v>16.53745541022592</v>
      </c>
      <c r="J96" s="10">
        <f ca="1">living_houses_raw!$D95*matrix_intersection!J97*VLOOKUP(J$2,kindergarten_raw!$B$1:$D$13,3,FALSE)/IF(SUM(MMULT(matrix_intersection!$B97:$M97,kindergarten_raw!$D$2:$D$13)) = 0, 1, SUM(MMULT(matrix_intersection!$B97:$M97,kindergarten_raw!$D$2:$D$13)))</f>
        <v>21.688466111771699</v>
      </c>
      <c r="K96" s="10">
        <f ca="1">living_houses_raw!$D95*matrix_intersection!K97*VLOOKUP(K$2,kindergarten_raw!$B$1:$D$13,3,FALSE)/IF(SUM(MMULT(matrix_intersection!$B97:$M97,kindergarten_raw!$D$2:$D$13)) = 0, 1, SUM(MMULT(matrix_intersection!$B97:$M97,kindergarten_raw!$D$2:$D$13)))</f>
        <v>21.688466111771699</v>
      </c>
      <c r="L96" s="10">
        <f ca="1">living_houses_raw!$D95*matrix_intersection!L97*VLOOKUP(L$2,kindergarten_raw!$B$1:$D$13,3,FALSE)/IF(SUM(MMULT(matrix_intersection!$B97:$M97,kindergarten_raw!$D$2:$D$13)) = 0, 1, SUM(MMULT(matrix_intersection!$B97:$M97,kindergarten_raw!$D$2:$D$13)))</f>
        <v>21.959571938168846</v>
      </c>
      <c r="M96" s="10">
        <f ca="1">living_houses_raw!$D95*matrix_intersection!M97*VLOOKUP(M$2,kindergarten_raw!$B$1:$D$13,3,FALSE)/IF(SUM(MMULT(matrix_intersection!$B97:$M97,kindergarten_raw!$D$2:$D$13)) = 0, 1, SUM(MMULT(matrix_intersection!$B97:$M97,kindergarten_raw!$D$2:$D$13)))</f>
        <v>14.820451843043996</v>
      </c>
      <c r="P96" s="9"/>
    </row>
    <row r="97" spans="1:16" ht="16.5" x14ac:dyDescent="0.55000000000000004">
      <c r="A97" s="1">
        <f>living_houses_raw!B96</f>
        <v>97</v>
      </c>
      <c r="B97" s="10">
        <f ca="1">living_houses_raw!$D96*matrix_intersection!B98*VLOOKUP(B$2,kindergarten_raw!$B$1:$D$13,3,FALSE)/IF(SUM(MMULT(matrix_intersection!$B98:$M98,kindergarten_raw!$D$2:$D$13)) = 0, 1, SUM(MMULT(matrix_intersection!$B98:$M98,kindergarten_raw!$D$2:$D$13)))</f>
        <v>15.010701545778835</v>
      </c>
      <c r="C97" s="10">
        <f ca="1">living_houses_raw!$D96*matrix_intersection!C98*VLOOKUP(C$2,kindergarten_raw!$B$1:$D$13,3,FALSE)/IF(SUM(MMULT(matrix_intersection!$B98:$M98,kindergarten_raw!$D$2:$D$13)) = 0, 1, SUM(MMULT(matrix_intersection!$B98:$M98,kindergarten_raw!$D$2:$D$13)))</f>
        <v>24.705112960760999</v>
      </c>
      <c r="D97" s="10">
        <f ca="1">living_houses_raw!$D96*matrix_intersection!D98*VLOOKUP(D$2,kindergarten_raw!$B$1:$D$13,3,FALSE)/IF(SUM(MMULT(matrix_intersection!$B98:$M98,kindergarten_raw!$D$2:$D$13)) = 0, 1, SUM(MMULT(matrix_intersection!$B98:$M98,kindergarten_raw!$D$2:$D$13)))</f>
        <v>24.079667063020214</v>
      </c>
      <c r="E97" s="10">
        <f ca="1">living_houses_raw!$D96*matrix_intersection!E98*VLOOKUP(E$2,kindergarten_raw!$B$1:$D$13,3,FALSE)/IF(SUM(MMULT(matrix_intersection!$B98:$M98,kindergarten_raw!$D$2:$D$13)) = 0, 1, SUM(MMULT(matrix_intersection!$B98:$M98,kindergarten_raw!$D$2:$D$13)))</f>
        <v>14.489496630994847</v>
      </c>
      <c r="F97" s="10">
        <f ca="1">living_houses_raw!$D96*matrix_intersection!F98*VLOOKUP(F$2,kindergarten_raw!$B$1:$D$13,3,FALSE)/IF(SUM(MMULT(matrix_intersection!$B98:$M98,kindergarten_raw!$D$2:$D$13)) = 0, 1, SUM(MMULT(matrix_intersection!$B98:$M98,kindergarten_raw!$D$2:$D$13)))</f>
        <v>29.187475227903288</v>
      </c>
      <c r="G97" s="10">
        <f ca="1">living_houses_raw!$D96*matrix_intersection!G98*VLOOKUP(G$2,kindergarten_raw!$B$1:$D$13,3,FALSE)/IF(SUM(MMULT(matrix_intersection!$B98:$M98,kindergarten_raw!$D$2:$D$13)) = 0, 1, SUM(MMULT(matrix_intersection!$B98:$M98,kindergarten_raw!$D$2:$D$13)))</f>
        <v>29.187475227903288</v>
      </c>
      <c r="H97" s="10">
        <f ca="1">living_houses_raw!$D96*matrix_intersection!H98*VLOOKUP(H$2,kindergarten_raw!$B$1:$D$13,3,FALSE)/IF(SUM(MMULT(matrix_intersection!$B98:$M98,kindergarten_raw!$D$2:$D$13)) = 0, 1, SUM(MMULT(matrix_intersection!$B98:$M98,kindergarten_raw!$D$2:$D$13)))</f>
        <v>14.802219579865239</v>
      </c>
      <c r="I97" s="10">
        <f ca="1">living_houses_raw!$D96*matrix_intersection!I98*VLOOKUP(I$2,kindergarten_raw!$B$1:$D$13,3,FALSE)/IF(SUM(MMULT(matrix_intersection!$B98:$M98,kindergarten_raw!$D$2:$D$13)) = 0, 1, SUM(MMULT(matrix_intersection!$B98:$M98,kindergarten_raw!$D$2:$D$13)))</f>
        <v>19.076099881093935</v>
      </c>
      <c r="J97" s="10">
        <f ca="1">living_houses_raw!$D96*matrix_intersection!J98*VLOOKUP(J$2,kindergarten_raw!$B$1:$D$13,3,FALSE)/IF(SUM(MMULT(matrix_intersection!$B98:$M98,kindergarten_raw!$D$2:$D$13)) = 0, 1, SUM(MMULT(matrix_intersection!$B98:$M98,kindergarten_raw!$D$2:$D$13)))</f>
        <v>25.01783590963139</v>
      </c>
      <c r="K97" s="10">
        <f ca="1">living_houses_raw!$D96*matrix_intersection!K98*VLOOKUP(K$2,kindergarten_raw!$B$1:$D$13,3,FALSE)/IF(SUM(MMULT(matrix_intersection!$B98:$M98,kindergarten_raw!$D$2:$D$13)) = 0, 1, SUM(MMULT(matrix_intersection!$B98:$M98,kindergarten_raw!$D$2:$D$13)))</f>
        <v>25.01783590963139</v>
      </c>
      <c r="L97" s="10">
        <f ca="1">living_houses_raw!$D96*matrix_intersection!L98*VLOOKUP(L$2,kindergarten_raw!$B$1:$D$13,3,FALSE)/IF(SUM(MMULT(matrix_intersection!$B98:$M98,kindergarten_raw!$D$2:$D$13)) = 0, 1, SUM(MMULT(matrix_intersection!$B98:$M98,kindergarten_raw!$D$2:$D$13)))</f>
        <v>25.330558858501785</v>
      </c>
      <c r="M97" s="10">
        <f ca="1">living_houses_raw!$D96*matrix_intersection!M98*VLOOKUP(M$2,kindergarten_raw!$B$1:$D$13,3,FALSE)/IF(SUM(MMULT(matrix_intersection!$B98:$M98,kindergarten_raw!$D$2:$D$13)) = 0, 1, SUM(MMULT(matrix_intersection!$B98:$M98,kindergarten_raw!$D$2:$D$13)))</f>
        <v>17.095521204914785</v>
      </c>
      <c r="P97" s="9"/>
    </row>
    <row r="98" spans="1:16" ht="16.5" x14ac:dyDescent="0.55000000000000004">
      <c r="A98" s="1">
        <f>living_houses_raw!B97</f>
        <v>98</v>
      </c>
      <c r="B98" s="10">
        <f ca="1">living_houses_raw!$D97*matrix_intersection!B99*VLOOKUP(B$2,kindergarten_raw!$B$1:$D$13,3,FALSE)/IF(SUM(MMULT(matrix_intersection!$B99:$M99,kindergarten_raw!$D$2:$D$13)) = 0, 1, SUM(MMULT(matrix_intersection!$B99:$M99,kindergarten_raw!$D$2:$D$13)))</f>
        <v>8.8466111771700362</v>
      </c>
      <c r="C98" s="10">
        <f ca="1">living_houses_raw!$D97*matrix_intersection!C99*VLOOKUP(C$2,kindergarten_raw!$B$1:$D$13,3,FALSE)/IF(SUM(MMULT(matrix_intersection!$B99:$M99,kindergarten_raw!$D$2:$D$13)) = 0, 1, SUM(MMULT(matrix_intersection!$B99:$M99,kindergarten_raw!$D$2:$D$13)))</f>
        <v>14.560047562425684</v>
      </c>
      <c r="D98" s="10">
        <f ca="1">living_houses_raw!$D97*matrix_intersection!D99*VLOOKUP(D$2,kindergarten_raw!$B$1:$D$13,3,FALSE)/IF(SUM(MMULT(matrix_intersection!$B99:$M99,kindergarten_raw!$D$2:$D$13)) = 0, 1, SUM(MMULT(matrix_intersection!$B99:$M99,kindergarten_raw!$D$2:$D$13)))</f>
        <v>14.191438763376933</v>
      </c>
      <c r="E98" s="10">
        <f ca="1">living_houses_raw!$D97*matrix_intersection!E99*VLOOKUP(E$2,kindergarten_raw!$B$1:$D$13,3,FALSE)/IF(SUM(MMULT(matrix_intersection!$B99:$M99,kindergarten_raw!$D$2:$D$13)) = 0, 1, SUM(MMULT(matrix_intersection!$B99:$M99,kindergarten_raw!$D$2:$D$13)))</f>
        <v>8.5394371779627427</v>
      </c>
      <c r="F98" s="10">
        <f ca="1">living_houses_raw!$D97*matrix_intersection!F99*VLOOKUP(F$2,kindergarten_raw!$B$1:$D$13,3,FALSE)/IF(SUM(MMULT(matrix_intersection!$B99:$M99,kindergarten_raw!$D$2:$D$13)) = 0, 1, SUM(MMULT(matrix_intersection!$B99:$M99,kindergarten_raw!$D$2:$D$13)))</f>
        <v>17.201743955608404</v>
      </c>
      <c r="G98" s="10">
        <f ca="1">living_houses_raw!$D97*matrix_intersection!G99*VLOOKUP(G$2,kindergarten_raw!$B$1:$D$13,3,FALSE)/IF(SUM(MMULT(matrix_intersection!$B99:$M99,kindergarten_raw!$D$2:$D$13)) = 0, 1, SUM(MMULT(matrix_intersection!$B99:$M99,kindergarten_raw!$D$2:$D$13)))</f>
        <v>17.201743955608404</v>
      </c>
      <c r="H98" s="10">
        <f ca="1">living_houses_raw!$D97*matrix_intersection!H99*VLOOKUP(H$2,kindergarten_raw!$B$1:$D$13,3,FALSE)/IF(SUM(MMULT(matrix_intersection!$B99:$M99,kindergarten_raw!$D$2:$D$13)) = 0, 1, SUM(MMULT(matrix_intersection!$B99:$M99,kindergarten_raw!$D$2:$D$13)))</f>
        <v>8.7237415774871181</v>
      </c>
      <c r="I98" s="10">
        <f ca="1">living_houses_raw!$D97*matrix_intersection!I99*VLOOKUP(I$2,kindergarten_raw!$B$1:$D$13,3,FALSE)/IF(SUM(MMULT(matrix_intersection!$B99:$M99,kindergarten_raw!$D$2:$D$13)) = 0, 1, SUM(MMULT(matrix_intersection!$B99:$M99,kindergarten_raw!$D$2:$D$13)))</f>
        <v>11.24256837098692</v>
      </c>
      <c r="J98" s="10">
        <f ca="1">living_houses_raw!$D97*matrix_intersection!J99*VLOOKUP(J$2,kindergarten_raw!$B$1:$D$13,3,FALSE)/IF(SUM(MMULT(matrix_intersection!$B99:$M99,kindergarten_raw!$D$2:$D$13)) = 0, 1, SUM(MMULT(matrix_intersection!$B99:$M99,kindergarten_raw!$D$2:$D$13)))</f>
        <v>14.744351961950059</v>
      </c>
      <c r="K98" s="10">
        <f ca="1">living_houses_raw!$D97*matrix_intersection!K99*VLOOKUP(K$2,kindergarten_raw!$B$1:$D$13,3,FALSE)/IF(SUM(MMULT(matrix_intersection!$B99:$M99,kindergarten_raw!$D$2:$D$13)) = 0, 1, SUM(MMULT(matrix_intersection!$B99:$M99,kindergarten_raw!$D$2:$D$13)))</f>
        <v>14.744351961950059</v>
      </c>
      <c r="L98" s="10">
        <f ca="1">living_houses_raw!$D97*matrix_intersection!L99*VLOOKUP(L$2,kindergarten_raw!$B$1:$D$13,3,FALSE)/IF(SUM(MMULT(matrix_intersection!$B99:$M99,kindergarten_raw!$D$2:$D$13)) = 0, 1, SUM(MMULT(matrix_intersection!$B99:$M99,kindergarten_raw!$D$2:$D$13)))</f>
        <v>14.928656361474435</v>
      </c>
      <c r="M98" s="10">
        <f ca="1">living_houses_raw!$D97*matrix_intersection!M99*VLOOKUP(M$2,kindergarten_raw!$B$1:$D$13,3,FALSE)/IF(SUM(MMULT(matrix_intersection!$B99:$M99,kindergarten_raw!$D$2:$D$13)) = 0, 1, SUM(MMULT(matrix_intersection!$B99:$M99,kindergarten_raw!$D$2:$D$13)))</f>
        <v>10.075307173999207</v>
      </c>
      <c r="P98" s="9"/>
    </row>
    <row r="99" spans="1:16" ht="16.5" x14ac:dyDescent="0.55000000000000004">
      <c r="A99" s="1">
        <f>living_houses_raw!B98</f>
        <v>99</v>
      </c>
      <c r="B99" s="10">
        <f ca="1">living_houses_raw!$D98*matrix_intersection!B100*VLOOKUP(B$2,kindergarten_raw!$B$1:$D$13,3,FALSE)/IF(SUM(MMULT(matrix_intersection!$B100:$M100,kindergarten_raw!$D$2:$D$13)) = 0, 1, SUM(MMULT(matrix_intersection!$B100:$M100,kindergarten_raw!$D$2:$D$13)))</f>
        <v>8.6753864447086801</v>
      </c>
      <c r="C99" s="10">
        <f ca="1">living_houses_raw!$D98*matrix_intersection!C100*VLOOKUP(C$2,kindergarten_raw!$B$1:$D$13,3,FALSE)/IF(SUM(MMULT(matrix_intersection!$B100:$M100,kindergarten_raw!$D$2:$D$13)) = 0, 1, SUM(MMULT(matrix_intersection!$B100:$M100,kindergarten_raw!$D$2:$D$13)))</f>
        <v>14.278240190249702</v>
      </c>
      <c r="D99" s="10">
        <f ca="1">living_houses_raw!$D98*matrix_intersection!D100*VLOOKUP(D$2,kindergarten_raw!$B$1:$D$13,3,FALSE)/IF(SUM(MMULT(matrix_intersection!$B100:$M100,kindergarten_raw!$D$2:$D$13)) = 0, 1, SUM(MMULT(matrix_intersection!$B100:$M100,kindergarten_raw!$D$2:$D$13)))</f>
        <v>13.916765755053508</v>
      </c>
      <c r="E99" s="10">
        <f ca="1">living_houses_raw!$D98*matrix_intersection!E100*VLOOKUP(E$2,kindergarten_raw!$B$1:$D$13,3,FALSE)/IF(SUM(MMULT(matrix_intersection!$B100:$M100,kindergarten_raw!$D$2:$D$13)) = 0, 1, SUM(MMULT(matrix_intersection!$B100:$M100,kindergarten_raw!$D$2:$D$13)))</f>
        <v>8.3741577487118501</v>
      </c>
      <c r="F99" s="10">
        <f ca="1">living_houses_raw!$D98*matrix_intersection!F100*VLOOKUP(F$2,kindergarten_raw!$B$1:$D$13,3,FALSE)/IF(SUM(MMULT(matrix_intersection!$B100:$M100,kindergarten_raw!$D$2:$D$13)) = 0, 1, SUM(MMULT(matrix_intersection!$B100:$M100,kindergarten_raw!$D$2:$D$13)))</f>
        <v>16.868806975822434</v>
      </c>
      <c r="G99" s="10">
        <f ca="1">living_houses_raw!$D98*matrix_intersection!G100*VLOOKUP(G$2,kindergarten_raw!$B$1:$D$13,3,FALSE)/IF(SUM(MMULT(matrix_intersection!$B100:$M100,kindergarten_raw!$D$2:$D$13)) = 0, 1, SUM(MMULT(matrix_intersection!$B100:$M100,kindergarten_raw!$D$2:$D$13)))</f>
        <v>16.868806975822434</v>
      </c>
      <c r="H99" s="10">
        <f ca="1">living_houses_raw!$D98*matrix_intersection!H100*VLOOKUP(H$2,kindergarten_raw!$B$1:$D$13,3,FALSE)/IF(SUM(MMULT(matrix_intersection!$B100:$M100,kindergarten_raw!$D$2:$D$13)) = 0, 1, SUM(MMULT(matrix_intersection!$B100:$M100,kindergarten_raw!$D$2:$D$13)))</f>
        <v>8.5548949663099485</v>
      </c>
      <c r="I99" s="10">
        <f ca="1">living_houses_raw!$D98*matrix_intersection!I100*VLOOKUP(I$2,kindergarten_raw!$B$1:$D$13,3,FALSE)/IF(SUM(MMULT(matrix_intersection!$B100:$M100,kindergarten_raw!$D$2:$D$13)) = 0, 1, SUM(MMULT(matrix_intersection!$B100:$M100,kindergarten_raw!$D$2:$D$13)))</f>
        <v>11.024970273483948</v>
      </c>
      <c r="J99" s="10">
        <f ca="1">living_houses_raw!$D98*matrix_intersection!J100*VLOOKUP(J$2,kindergarten_raw!$B$1:$D$13,3,FALSE)/IF(SUM(MMULT(matrix_intersection!$B100:$M100,kindergarten_raw!$D$2:$D$13)) = 0, 1, SUM(MMULT(matrix_intersection!$B100:$M100,kindergarten_raw!$D$2:$D$13)))</f>
        <v>14.458977407847801</v>
      </c>
      <c r="K99" s="10">
        <f ca="1">living_houses_raw!$D98*matrix_intersection!K100*VLOOKUP(K$2,kindergarten_raw!$B$1:$D$13,3,FALSE)/IF(SUM(MMULT(matrix_intersection!$B100:$M100,kindergarten_raw!$D$2:$D$13)) = 0, 1, SUM(MMULT(matrix_intersection!$B100:$M100,kindergarten_raw!$D$2:$D$13)))</f>
        <v>14.458977407847801</v>
      </c>
      <c r="L99" s="10">
        <f ca="1">living_houses_raw!$D98*matrix_intersection!L100*VLOOKUP(L$2,kindergarten_raw!$B$1:$D$13,3,FALSE)/IF(SUM(MMULT(matrix_intersection!$B100:$M100,kindergarten_raw!$D$2:$D$13)) = 0, 1, SUM(MMULT(matrix_intersection!$B100:$M100,kindergarten_raw!$D$2:$D$13)))</f>
        <v>14.639714625445897</v>
      </c>
      <c r="M99" s="10">
        <f ca="1">living_houses_raw!$D98*matrix_intersection!M100*VLOOKUP(M$2,kindergarten_raw!$B$1:$D$13,3,FALSE)/IF(SUM(MMULT(matrix_intersection!$B100:$M100,kindergarten_raw!$D$2:$D$13)) = 0, 1, SUM(MMULT(matrix_intersection!$B100:$M100,kindergarten_raw!$D$2:$D$13)))</f>
        <v>9.8803012286959966</v>
      </c>
      <c r="P99" s="9"/>
    </row>
    <row r="100" spans="1:16" ht="16.5" x14ac:dyDescent="0.55000000000000004">
      <c r="A100" s="1">
        <f>living_houses_raw!B99</f>
        <v>100</v>
      </c>
      <c r="B100" s="10">
        <f ca="1">living_houses_raw!$D99*matrix_intersection!B101*VLOOKUP(B$2,kindergarten_raw!$B$1:$D$13,3,FALSE)/IF(SUM(MMULT(matrix_intersection!$B101:$M101,kindergarten_raw!$D$2:$D$13)) = 0, 1, SUM(MMULT(matrix_intersection!$B101:$M101,kindergarten_raw!$D$2:$D$13)))</f>
        <v>9.4744351961950066</v>
      </c>
      <c r="C100" s="10">
        <f ca="1">living_houses_raw!$D99*matrix_intersection!C101*VLOOKUP(C$2,kindergarten_raw!$B$1:$D$13,3,FALSE)/IF(SUM(MMULT(matrix_intersection!$B101:$M101,kindergarten_raw!$D$2:$D$13)) = 0, 1, SUM(MMULT(matrix_intersection!$B101:$M101,kindergarten_raw!$D$2:$D$13)))</f>
        <v>15.59334126040428</v>
      </c>
      <c r="D100" s="10">
        <f ca="1">living_houses_raw!$D99*matrix_intersection!D101*VLOOKUP(D$2,kindergarten_raw!$B$1:$D$13,3,FALSE)/IF(SUM(MMULT(matrix_intersection!$B101:$M101,kindergarten_raw!$D$2:$D$13)) = 0, 1, SUM(MMULT(matrix_intersection!$B101:$M101,kindergarten_raw!$D$2:$D$13)))</f>
        <v>15.198573127229489</v>
      </c>
      <c r="E100" s="10">
        <f ca="1">living_houses_raw!$D99*matrix_intersection!E101*VLOOKUP(E$2,kindergarten_raw!$B$1:$D$13,3,FALSE)/IF(SUM(MMULT(matrix_intersection!$B101:$M101,kindergarten_raw!$D$2:$D$13)) = 0, 1, SUM(MMULT(matrix_intersection!$B101:$M101,kindergarten_raw!$D$2:$D$13)))</f>
        <v>9.1454617518826797</v>
      </c>
      <c r="F100" s="10">
        <f ca="1">living_houses_raw!$D99*matrix_intersection!F101*VLOOKUP(F$2,kindergarten_raw!$B$1:$D$13,3,FALSE)/IF(SUM(MMULT(matrix_intersection!$B101:$M101,kindergarten_raw!$D$2:$D$13)) = 0, 1, SUM(MMULT(matrix_intersection!$B101:$M101,kindergarten_raw!$D$2:$D$13)))</f>
        <v>18.422512881490288</v>
      </c>
      <c r="G100" s="10">
        <f ca="1">living_houses_raw!$D99*matrix_intersection!G101*VLOOKUP(G$2,kindergarten_raw!$B$1:$D$13,3,FALSE)/IF(SUM(MMULT(matrix_intersection!$B101:$M101,kindergarten_raw!$D$2:$D$13)) = 0, 1, SUM(MMULT(matrix_intersection!$B101:$M101,kindergarten_raw!$D$2:$D$13)))</f>
        <v>18.422512881490288</v>
      </c>
      <c r="H100" s="10">
        <f ca="1">living_houses_raw!$D99*matrix_intersection!H101*VLOOKUP(H$2,kindergarten_raw!$B$1:$D$13,3,FALSE)/IF(SUM(MMULT(matrix_intersection!$B101:$M101,kindergarten_raw!$D$2:$D$13)) = 0, 1, SUM(MMULT(matrix_intersection!$B101:$M101,kindergarten_raw!$D$2:$D$13)))</f>
        <v>9.3428458184700744</v>
      </c>
      <c r="I100" s="10">
        <f ca="1">living_houses_raw!$D99*matrix_intersection!I101*VLOOKUP(I$2,kindergarten_raw!$B$1:$D$13,3,FALSE)/IF(SUM(MMULT(matrix_intersection!$B101:$M101,kindergarten_raw!$D$2:$D$13)) = 0, 1, SUM(MMULT(matrix_intersection!$B101:$M101,kindergarten_raw!$D$2:$D$13)))</f>
        <v>12.040428061831154</v>
      </c>
      <c r="J100" s="10">
        <f ca="1">living_houses_raw!$D99*matrix_intersection!J101*VLOOKUP(J$2,kindergarten_raw!$B$1:$D$13,3,FALSE)/IF(SUM(MMULT(matrix_intersection!$B101:$M101,kindergarten_raw!$D$2:$D$13)) = 0, 1, SUM(MMULT(matrix_intersection!$B101:$M101,kindergarten_raw!$D$2:$D$13)))</f>
        <v>15.790725326991677</v>
      </c>
      <c r="K100" s="10">
        <f ca="1">living_houses_raw!$D99*matrix_intersection!K101*VLOOKUP(K$2,kindergarten_raw!$B$1:$D$13,3,FALSE)/IF(SUM(MMULT(matrix_intersection!$B101:$M101,kindergarten_raw!$D$2:$D$13)) = 0, 1, SUM(MMULT(matrix_intersection!$B101:$M101,kindergarten_raw!$D$2:$D$13)))</f>
        <v>15.790725326991677</v>
      </c>
      <c r="L100" s="10">
        <f ca="1">living_houses_raw!$D99*matrix_intersection!L101*VLOOKUP(L$2,kindergarten_raw!$B$1:$D$13,3,FALSE)/IF(SUM(MMULT(matrix_intersection!$B101:$M101,kindergarten_raw!$D$2:$D$13)) = 0, 1, SUM(MMULT(matrix_intersection!$B101:$M101,kindergarten_raw!$D$2:$D$13)))</f>
        <v>15.988109393579073</v>
      </c>
      <c r="M100" s="10">
        <f ca="1">living_houses_raw!$D99*matrix_intersection!M101*VLOOKUP(M$2,kindergarten_raw!$B$1:$D$13,3,FALSE)/IF(SUM(MMULT(matrix_intersection!$B101:$M101,kindergarten_raw!$D$2:$D$13)) = 0, 1, SUM(MMULT(matrix_intersection!$B101:$M101,kindergarten_raw!$D$2:$D$13)))</f>
        <v>10.790328973444312</v>
      </c>
      <c r="P100" s="9"/>
    </row>
    <row r="101" spans="1:16" ht="16.5" x14ac:dyDescent="0.55000000000000004">
      <c r="A101" s="1">
        <f>living_houses_raw!B100</f>
        <v>101</v>
      </c>
      <c r="B101" s="10">
        <f ca="1">living_houses_raw!$D100*matrix_intersection!B102*VLOOKUP(B$2,kindergarten_raw!$B$1:$D$13,3,FALSE)/IF(SUM(MMULT(matrix_intersection!$B102:$M102,kindergarten_raw!$D$2:$D$13)) = 0, 1, SUM(MMULT(matrix_intersection!$B102:$M102,kindergarten_raw!$D$2:$D$13)))</f>
        <v>45.545778834720572</v>
      </c>
      <c r="C101" s="10">
        <f ca="1">living_houses_raw!$D100*matrix_intersection!C102*VLOOKUP(C$2,kindergarten_raw!$B$1:$D$13,3,FALSE)/IF(SUM(MMULT(matrix_intersection!$B102:$M102,kindergarten_raw!$D$2:$D$13)) = 0, 1, SUM(MMULT(matrix_intersection!$B102:$M102,kindergarten_raw!$D$2:$D$13)))</f>
        <v>74.96076099881094</v>
      </c>
      <c r="D101" s="10">
        <f ca="1">living_houses_raw!$D100*matrix_intersection!D102*VLOOKUP(D$2,kindergarten_raw!$B$1:$D$13,3,FALSE)/IF(SUM(MMULT(matrix_intersection!$B102:$M102,kindergarten_raw!$D$2:$D$13)) = 0, 1, SUM(MMULT(matrix_intersection!$B102:$M102,kindergarten_raw!$D$2:$D$13)))</f>
        <v>73.063020214030914</v>
      </c>
      <c r="E101" s="10">
        <f ca="1">living_houses_raw!$D100*matrix_intersection!E102*VLOOKUP(E$2,kindergarten_raw!$B$1:$D$13,3,FALSE)/IF(SUM(MMULT(matrix_intersection!$B102:$M102,kindergarten_raw!$D$2:$D$13)) = 0, 1, SUM(MMULT(matrix_intersection!$B102:$M102,kindergarten_raw!$D$2:$D$13)))</f>
        <v>43.964328180737219</v>
      </c>
      <c r="F101" s="10">
        <f ca="1">living_houses_raw!$D100*matrix_intersection!F102*VLOOKUP(F$2,kindergarten_raw!$B$1:$D$13,3,FALSE)/IF(SUM(MMULT(matrix_intersection!$B102:$M102,kindergarten_raw!$D$2:$D$13)) = 0, 1, SUM(MMULT(matrix_intersection!$B102:$M102,kindergarten_raw!$D$2:$D$13)))</f>
        <v>88.561236623067771</v>
      </c>
      <c r="G101" s="10">
        <f ca="1">living_houses_raw!$D100*matrix_intersection!G102*VLOOKUP(G$2,kindergarten_raw!$B$1:$D$13,3,FALSE)/IF(SUM(MMULT(matrix_intersection!$B102:$M102,kindergarten_raw!$D$2:$D$13)) = 0, 1, SUM(MMULT(matrix_intersection!$B102:$M102,kindergarten_raw!$D$2:$D$13)))</f>
        <v>88.561236623067771</v>
      </c>
      <c r="H101" s="10">
        <f ca="1">living_houses_raw!$D100*matrix_intersection!H102*VLOOKUP(H$2,kindergarten_raw!$B$1:$D$13,3,FALSE)/IF(SUM(MMULT(matrix_intersection!$B102:$M102,kindergarten_raw!$D$2:$D$13)) = 0, 1, SUM(MMULT(matrix_intersection!$B102:$M102,kindergarten_raw!$D$2:$D$13)))</f>
        <v>44.913198573127232</v>
      </c>
      <c r="I101" s="10">
        <f ca="1">living_houses_raw!$D100*matrix_intersection!I102*VLOOKUP(I$2,kindergarten_raw!$B$1:$D$13,3,FALSE)/IF(SUM(MMULT(matrix_intersection!$B102:$M102,kindergarten_raw!$D$2:$D$13)) = 0, 1, SUM(MMULT(matrix_intersection!$B102:$M102,kindergarten_raw!$D$2:$D$13)))</f>
        <v>57.881093935790723</v>
      </c>
      <c r="J101" s="10">
        <f ca="1">living_houses_raw!$D100*matrix_intersection!J102*VLOOKUP(J$2,kindergarten_raw!$B$1:$D$13,3,FALSE)/IF(SUM(MMULT(matrix_intersection!$B102:$M102,kindergarten_raw!$D$2:$D$13)) = 0, 1, SUM(MMULT(matrix_intersection!$B102:$M102,kindergarten_raw!$D$2:$D$13)))</f>
        <v>75.909631391200946</v>
      </c>
      <c r="K101" s="10">
        <f ca="1">living_houses_raw!$D100*matrix_intersection!K102*VLOOKUP(K$2,kindergarten_raw!$B$1:$D$13,3,FALSE)/IF(SUM(MMULT(matrix_intersection!$B102:$M102,kindergarten_raw!$D$2:$D$13)) = 0, 1, SUM(MMULT(matrix_intersection!$B102:$M102,kindergarten_raw!$D$2:$D$13)))</f>
        <v>75.909631391200946</v>
      </c>
      <c r="L101" s="10">
        <f ca="1">living_houses_raw!$D100*matrix_intersection!L102*VLOOKUP(L$2,kindergarten_raw!$B$1:$D$13,3,FALSE)/IF(SUM(MMULT(matrix_intersection!$B102:$M102,kindergarten_raw!$D$2:$D$13)) = 0, 1, SUM(MMULT(matrix_intersection!$B102:$M102,kindergarten_raw!$D$2:$D$13)))</f>
        <v>76.858501783590967</v>
      </c>
      <c r="M101" s="10">
        <f ca="1">living_houses_raw!$D100*matrix_intersection!M102*VLOOKUP(M$2,kindergarten_raw!$B$1:$D$13,3,FALSE)/IF(SUM(MMULT(matrix_intersection!$B102:$M102,kindergarten_raw!$D$2:$D$13)) = 0, 1, SUM(MMULT(matrix_intersection!$B102:$M102,kindergarten_raw!$D$2:$D$13)))</f>
        <v>51.871581450653984</v>
      </c>
      <c r="P101" s="9"/>
    </row>
    <row r="102" spans="1:16" ht="16.5" x14ac:dyDescent="0.55000000000000004">
      <c r="A102" s="1">
        <f>living_houses_raw!B101</f>
        <v>102</v>
      </c>
      <c r="B102" s="10">
        <f ca="1">living_houses_raw!$D101*matrix_intersection!B103*VLOOKUP(B$2,kindergarten_raw!$B$1:$D$13,3,FALSE)/IF(SUM(MMULT(matrix_intersection!$B103:$M103,kindergarten_raw!$D$2:$D$13)) = 0, 1, SUM(MMULT(matrix_intersection!$B103:$M103,kindergarten_raw!$D$2:$D$13)))</f>
        <v>12.156956004756243</v>
      </c>
      <c r="C102" s="10">
        <f ca="1">living_houses_raw!$D101*matrix_intersection!C103*VLOOKUP(C$2,kindergarten_raw!$B$1:$D$13,3,FALSE)/IF(SUM(MMULT(matrix_intersection!$B103:$M103,kindergarten_raw!$D$2:$D$13)) = 0, 1, SUM(MMULT(matrix_intersection!$B103:$M103,kindergarten_raw!$D$2:$D$13)))</f>
        <v>20.008323424494648</v>
      </c>
      <c r="D102" s="10">
        <f ca="1">living_houses_raw!$D101*matrix_intersection!D103*VLOOKUP(D$2,kindergarten_raw!$B$1:$D$13,3,FALSE)/IF(SUM(MMULT(matrix_intersection!$B103:$M103,kindergarten_raw!$D$2:$D$13)) = 0, 1, SUM(MMULT(matrix_intersection!$B103:$M103,kindergarten_raw!$D$2:$D$13)))</f>
        <v>19.501783590963139</v>
      </c>
      <c r="E102" s="10">
        <f ca="1">living_houses_raw!$D101*matrix_intersection!E103*VLOOKUP(E$2,kindergarten_raw!$B$1:$D$13,3,FALSE)/IF(SUM(MMULT(matrix_intersection!$B103:$M103,kindergarten_raw!$D$2:$D$13)) = 0, 1, SUM(MMULT(matrix_intersection!$B103:$M103,kindergarten_raw!$D$2:$D$13)))</f>
        <v>11.734839476813317</v>
      </c>
      <c r="F102" s="10">
        <f ca="1">living_houses_raw!$D101*matrix_intersection!F103*VLOOKUP(F$2,kindergarten_raw!$B$1:$D$13,3,FALSE)/IF(SUM(MMULT(matrix_intersection!$B103:$M103,kindergarten_raw!$D$2:$D$13)) = 0, 1, SUM(MMULT(matrix_intersection!$B103:$M103,kindergarten_raw!$D$2:$D$13)))</f>
        <v>23.638525564803803</v>
      </c>
      <c r="G102" s="10">
        <f ca="1">living_houses_raw!$D101*matrix_intersection!G103*VLOOKUP(G$2,kindergarten_raw!$B$1:$D$13,3,FALSE)/IF(SUM(MMULT(matrix_intersection!$B103:$M103,kindergarten_raw!$D$2:$D$13)) = 0, 1, SUM(MMULT(matrix_intersection!$B103:$M103,kindergarten_raw!$D$2:$D$13)))</f>
        <v>23.638525564803803</v>
      </c>
      <c r="H102" s="10">
        <f ca="1">living_houses_raw!$D101*matrix_intersection!H103*VLOOKUP(H$2,kindergarten_raw!$B$1:$D$13,3,FALSE)/IF(SUM(MMULT(matrix_intersection!$B103:$M103,kindergarten_raw!$D$2:$D$13)) = 0, 1, SUM(MMULT(matrix_intersection!$B103:$M103,kindergarten_raw!$D$2:$D$13)))</f>
        <v>11.988109393579073</v>
      </c>
      <c r="I102" s="10">
        <f ca="1">living_houses_raw!$D101*matrix_intersection!I103*VLOOKUP(I$2,kindergarten_raw!$B$1:$D$13,3,FALSE)/IF(SUM(MMULT(matrix_intersection!$B103:$M103,kindergarten_raw!$D$2:$D$13)) = 0, 1, SUM(MMULT(matrix_intersection!$B103:$M103,kindergarten_raw!$D$2:$D$13)))</f>
        <v>15.449464922711059</v>
      </c>
      <c r="J102" s="10">
        <f ca="1">living_houses_raw!$D101*matrix_intersection!J103*VLOOKUP(J$2,kindergarten_raw!$B$1:$D$13,3,FALSE)/IF(SUM(MMULT(matrix_intersection!$B103:$M103,kindergarten_raw!$D$2:$D$13)) = 0, 1, SUM(MMULT(matrix_intersection!$B103:$M103,kindergarten_raw!$D$2:$D$13)))</f>
        <v>20.261593341260404</v>
      </c>
      <c r="K102" s="10">
        <f ca="1">living_houses_raw!$D101*matrix_intersection!K103*VLOOKUP(K$2,kindergarten_raw!$B$1:$D$13,3,FALSE)/IF(SUM(MMULT(matrix_intersection!$B103:$M103,kindergarten_raw!$D$2:$D$13)) = 0, 1, SUM(MMULT(matrix_intersection!$B103:$M103,kindergarten_raw!$D$2:$D$13)))</f>
        <v>20.261593341260404</v>
      </c>
      <c r="L102" s="10">
        <f ca="1">living_houses_raw!$D101*matrix_intersection!L103*VLOOKUP(L$2,kindergarten_raw!$B$1:$D$13,3,FALSE)/IF(SUM(MMULT(matrix_intersection!$B103:$M103,kindergarten_raw!$D$2:$D$13)) = 0, 1, SUM(MMULT(matrix_intersection!$B103:$M103,kindergarten_raw!$D$2:$D$13)))</f>
        <v>20.514863258026161</v>
      </c>
      <c r="M102" s="10">
        <f ca="1">living_houses_raw!$D101*matrix_intersection!M103*VLOOKUP(M$2,kindergarten_raw!$B$1:$D$13,3,FALSE)/IF(SUM(MMULT(matrix_intersection!$B103:$M103,kindergarten_raw!$D$2:$D$13)) = 0, 1, SUM(MMULT(matrix_intersection!$B103:$M103,kindergarten_raw!$D$2:$D$13)))</f>
        <v>13.845422116527942</v>
      </c>
      <c r="P102" s="9"/>
    </row>
    <row r="103" spans="1:16" ht="16.5" x14ac:dyDescent="0.55000000000000004">
      <c r="A103" s="1">
        <f>living_houses_raw!B102</f>
        <v>103</v>
      </c>
      <c r="B103" s="10">
        <f ca="1">living_houses_raw!$D102*matrix_intersection!B104*VLOOKUP(B$2,kindergarten_raw!$B$1:$D$13,3,FALSE)/IF(SUM(MMULT(matrix_intersection!$B104:$M104,kindergarten_raw!$D$2:$D$13)) = 0, 1, SUM(MMULT(matrix_intersection!$B104:$M104,kindergarten_raw!$D$2:$D$13)))</f>
        <v>12.385255648038051</v>
      </c>
      <c r="C103" s="10">
        <f ca="1">living_houses_raw!$D102*matrix_intersection!C104*VLOOKUP(C$2,kindergarten_raw!$B$1:$D$13,3,FALSE)/IF(SUM(MMULT(matrix_intersection!$B104:$M104,kindergarten_raw!$D$2:$D$13)) = 0, 1, SUM(MMULT(matrix_intersection!$B104:$M104,kindergarten_raw!$D$2:$D$13)))</f>
        <v>20.384066587395957</v>
      </c>
      <c r="D103" s="10">
        <f ca="1">living_houses_raw!$D102*matrix_intersection!D104*VLOOKUP(D$2,kindergarten_raw!$B$1:$D$13,3,FALSE)/IF(SUM(MMULT(matrix_intersection!$B104:$M104,kindergarten_raw!$D$2:$D$13)) = 0, 1, SUM(MMULT(matrix_intersection!$B104:$M104,kindergarten_raw!$D$2:$D$13)))</f>
        <v>19.868014268727705</v>
      </c>
      <c r="E103" s="10">
        <f ca="1">living_houses_raw!$D102*matrix_intersection!E104*VLOOKUP(E$2,kindergarten_raw!$B$1:$D$13,3,FALSE)/IF(SUM(MMULT(matrix_intersection!$B104:$M104,kindergarten_raw!$D$2:$D$13)) = 0, 1, SUM(MMULT(matrix_intersection!$B104:$M104,kindergarten_raw!$D$2:$D$13)))</f>
        <v>11.955212049147839</v>
      </c>
      <c r="F103" s="10">
        <f ca="1">living_houses_raw!$D102*matrix_intersection!F104*VLOOKUP(F$2,kindergarten_raw!$B$1:$D$13,3,FALSE)/IF(SUM(MMULT(matrix_intersection!$B104:$M104,kindergarten_raw!$D$2:$D$13)) = 0, 1, SUM(MMULT(matrix_intersection!$B104:$M104,kindergarten_raw!$D$2:$D$13)))</f>
        <v>24.082441537851764</v>
      </c>
      <c r="G103" s="10">
        <f ca="1">living_houses_raw!$D102*matrix_intersection!G104*VLOOKUP(G$2,kindergarten_raw!$B$1:$D$13,3,FALSE)/IF(SUM(MMULT(matrix_intersection!$B104:$M104,kindergarten_raw!$D$2:$D$13)) = 0, 1, SUM(MMULT(matrix_intersection!$B104:$M104,kindergarten_raw!$D$2:$D$13)))</f>
        <v>24.082441537851764</v>
      </c>
      <c r="H103" s="10">
        <f ca="1">living_houses_raw!$D102*matrix_intersection!H104*VLOOKUP(H$2,kindergarten_raw!$B$1:$D$13,3,FALSE)/IF(SUM(MMULT(matrix_intersection!$B104:$M104,kindergarten_raw!$D$2:$D$13)) = 0, 1, SUM(MMULT(matrix_intersection!$B104:$M104,kindergarten_raw!$D$2:$D$13)))</f>
        <v>12.213238208481966</v>
      </c>
      <c r="I103" s="10">
        <f ca="1">living_houses_raw!$D102*matrix_intersection!I104*VLOOKUP(I$2,kindergarten_raw!$B$1:$D$13,3,FALSE)/IF(SUM(MMULT(matrix_intersection!$B104:$M104,kindergarten_raw!$D$2:$D$13)) = 0, 1, SUM(MMULT(matrix_intersection!$B104:$M104,kindergarten_raw!$D$2:$D$13)))</f>
        <v>15.739595719381688</v>
      </c>
      <c r="J103" s="10">
        <f ca="1">living_houses_raw!$D102*matrix_intersection!J104*VLOOKUP(J$2,kindergarten_raw!$B$1:$D$13,3,FALSE)/IF(SUM(MMULT(matrix_intersection!$B104:$M104,kindergarten_raw!$D$2:$D$13)) = 0, 1, SUM(MMULT(matrix_intersection!$B104:$M104,kindergarten_raw!$D$2:$D$13)))</f>
        <v>20.642092746730082</v>
      </c>
      <c r="K103" s="10">
        <f ca="1">living_houses_raw!$D102*matrix_intersection!K104*VLOOKUP(K$2,kindergarten_raw!$B$1:$D$13,3,FALSE)/IF(SUM(MMULT(matrix_intersection!$B104:$M104,kindergarten_raw!$D$2:$D$13)) = 0, 1, SUM(MMULT(matrix_intersection!$B104:$M104,kindergarten_raw!$D$2:$D$13)))</f>
        <v>20.642092746730082</v>
      </c>
      <c r="L103" s="10">
        <f ca="1">living_houses_raw!$D102*matrix_intersection!L104*VLOOKUP(L$2,kindergarten_raw!$B$1:$D$13,3,FALSE)/IF(SUM(MMULT(matrix_intersection!$B104:$M104,kindergarten_raw!$D$2:$D$13)) = 0, 1, SUM(MMULT(matrix_intersection!$B104:$M104,kindergarten_raw!$D$2:$D$13)))</f>
        <v>20.900118906064208</v>
      </c>
      <c r="M103" s="10">
        <f ca="1">living_houses_raw!$D102*matrix_intersection!M104*VLOOKUP(M$2,kindergarten_raw!$B$1:$D$13,3,FALSE)/IF(SUM(MMULT(matrix_intersection!$B104:$M104,kindergarten_raw!$D$2:$D$13)) = 0, 1, SUM(MMULT(matrix_intersection!$B104:$M104,kindergarten_raw!$D$2:$D$13)))</f>
        <v>14.10543004359889</v>
      </c>
      <c r="P103" s="9"/>
    </row>
    <row r="104" spans="1:16" ht="16.5" x14ac:dyDescent="0.55000000000000004">
      <c r="A104" s="1">
        <f>living_houses_raw!B103</f>
        <v>106</v>
      </c>
      <c r="B104" s="10">
        <f ca="1">living_houses_raw!$D103*matrix_intersection!B105*VLOOKUP(B$2,kindergarten_raw!$B$1:$D$13,3,FALSE)/IF(SUM(MMULT(matrix_intersection!$B105:$M105,kindergarten_raw!$D$2:$D$13)) = 0, 1, SUM(MMULT(matrix_intersection!$B105:$M105,kindergarten_raw!$D$2:$D$13)))</f>
        <v>12.156956004756243</v>
      </c>
      <c r="C104" s="10">
        <f ca="1">living_houses_raw!$D103*matrix_intersection!C105*VLOOKUP(C$2,kindergarten_raw!$B$1:$D$13,3,FALSE)/IF(SUM(MMULT(matrix_intersection!$B105:$M105,kindergarten_raw!$D$2:$D$13)) = 0, 1, SUM(MMULT(matrix_intersection!$B105:$M105,kindergarten_raw!$D$2:$D$13)))</f>
        <v>20.008323424494648</v>
      </c>
      <c r="D104" s="10">
        <f ca="1">living_houses_raw!$D103*matrix_intersection!D105*VLOOKUP(D$2,kindergarten_raw!$B$1:$D$13,3,FALSE)/IF(SUM(MMULT(matrix_intersection!$B105:$M105,kindergarten_raw!$D$2:$D$13)) = 0, 1, SUM(MMULT(matrix_intersection!$B105:$M105,kindergarten_raw!$D$2:$D$13)))</f>
        <v>19.501783590963139</v>
      </c>
      <c r="E104" s="10">
        <f ca="1">living_houses_raw!$D103*matrix_intersection!E105*VLOOKUP(E$2,kindergarten_raw!$B$1:$D$13,3,FALSE)/IF(SUM(MMULT(matrix_intersection!$B105:$M105,kindergarten_raw!$D$2:$D$13)) = 0, 1, SUM(MMULT(matrix_intersection!$B105:$M105,kindergarten_raw!$D$2:$D$13)))</f>
        <v>11.734839476813317</v>
      </c>
      <c r="F104" s="10">
        <f ca="1">living_houses_raw!$D103*matrix_intersection!F105*VLOOKUP(F$2,kindergarten_raw!$B$1:$D$13,3,FALSE)/IF(SUM(MMULT(matrix_intersection!$B105:$M105,kindergarten_raw!$D$2:$D$13)) = 0, 1, SUM(MMULT(matrix_intersection!$B105:$M105,kindergarten_raw!$D$2:$D$13)))</f>
        <v>23.638525564803803</v>
      </c>
      <c r="G104" s="10">
        <f ca="1">living_houses_raw!$D103*matrix_intersection!G105*VLOOKUP(G$2,kindergarten_raw!$B$1:$D$13,3,FALSE)/IF(SUM(MMULT(matrix_intersection!$B105:$M105,kindergarten_raw!$D$2:$D$13)) = 0, 1, SUM(MMULT(matrix_intersection!$B105:$M105,kindergarten_raw!$D$2:$D$13)))</f>
        <v>23.638525564803803</v>
      </c>
      <c r="H104" s="10">
        <f ca="1">living_houses_raw!$D103*matrix_intersection!H105*VLOOKUP(H$2,kindergarten_raw!$B$1:$D$13,3,FALSE)/IF(SUM(MMULT(matrix_intersection!$B105:$M105,kindergarten_raw!$D$2:$D$13)) = 0, 1, SUM(MMULT(matrix_intersection!$B105:$M105,kindergarten_raw!$D$2:$D$13)))</f>
        <v>11.988109393579073</v>
      </c>
      <c r="I104" s="10">
        <f ca="1">living_houses_raw!$D103*matrix_intersection!I105*VLOOKUP(I$2,kindergarten_raw!$B$1:$D$13,3,FALSE)/IF(SUM(MMULT(matrix_intersection!$B105:$M105,kindergarten_raw!$D$2:$D$13)) = 0, 1, SUM(MMULT(matrix_intersection!$B105:$M105,kindergarten_raw!$D$2:$D$13)))</f>
        <v>15.449464922711059</v>
      </c>
      <c r="J104" s="10">
        <f ca="1">living_houses_raw!$D103*matrix_intersection!J105*VLOOKUP(J$2,kindergarten_raw!$B$1:$D$13,3,FALSE)/IF(SUM(MMULT(matrix_intersection!$B105:$M105,kindergarten_raw!$D$2:$D$13)) = 0, 1, SUM(MMULT(matrix_intersection!$B105:$M105,kindergarten_raw!$D$2:$D$13)))</f>
        <v>20.261593341260404</v>
      </c>
      <c r="K104" s="10">
        <f ca="1">living_houses_raw!$D103*matrix_intersection!K105*VLOOKUP(K$2,kindergarten_raw!$B$1:$D$13,3,FALSE)/IF(SUM(MMULT(matrix_intersection!$B105:$M105,kindergarten_raw!$D$2:$D$13)) = 0, 1, SUM(MMULT(matrix_intersection!$B105:$M105,kindergarten_raw!$D$2:$D$13)))</f>
        <v>20.261593341260404</v>
      </c>
      <c r="L104" s="10">
        <f ca="1">living_houses_raw!$D103*matrix_intersection!L105*VLOOKUP(L$2,kindergarten_raw!$B$1:$D$13,3,FALSE)/IF(SUM(MMULT(matrix_intersection!$B105:$M105,kindergarten_raw!$D$2:$D$13)) = 0, 1, SUM(MMULT(matrix_intersection!$B105:$M105,kindergarten_raw!$D$2:$D$13)))</f>
        <v>20.514863258026161</v>
      </c>
      <c r="M104" s="10">
        <f ca="1">living_houses_raw!$D103*matrix_intersection!M105*VLOOKUP(M$2,kindergarten_raw!$B$1:$D$13,3,FALSE)/IF(SUM(MMULT(matrix_intersection!$B105:$M105,kindergarten_raw!$D$2:$D$13)) = 0, 1, SUM(MMULT(matrix_intersection!$B105:$M105,kindergarten_raw!$D$2:$D$13)))</f>
        <v>13.845422116527942</v>
      </c>
      <c r="P104" s="9"/>
    </row>
    <row r="105" spans="1:16" ht="16.5" x14ac:dyDescent="0.55000000000000004">
      <c r="A105" s="1">
        <f>living_houses_raw!B104</f>
        <v>107</v>
      </c>
      <c r="B105" s="10">
        <f ca="1">living_houses_raw!$D104*matrix_intersection!B106*VLOOKUP(B$2,kindergarten_raw!$B$1:$D$13,3,FALSE)/IF(SUM(MMULT(matrix_intersection!$B106:$M106,kindergarten_raw!$D$2:$D$13)) = 0, 1, SUM(MMULT(matrix_intersection!$B106:$M106,kindergarten_raw!$D$2:$D$13)))</f>
        <v>18.321046373365043</v>
      </c>
      <c r="C105" s="10">
        <f ca="1">living_houses_raw!$D104*matrix_intersection!C106*VLOOKUP(C$2,kindergarten_raw!$B$1:$D$13,3,FALSE)/IF(SUM(MMULT(matrix_intersection!$B106:$M106,kindergarten_raw!$D$2:$D$13)) = 0, 1, SUM(MMULT(matrix_intersection!$B106:$M106,kindergarten_raw!$D$2:$D$13)))</f>
        <v>30.153388822829964</v>
      </c>
      <c r="D105" s="10">
        <f ca="1">living_houses_raw!$D104*matrix_intersection!D106*VLOOKUP(D$2,kindergarten_raw!$B$1:$D$13,3,FALSE)/IF(SUM(MMULT(matrix_intersection!$B106:$M106,kindergarten_raw!$D$2:$D$13)) = 0, 1, SUM(MMULT(matrix_intersection!$B106:$M106,kindergarten_raw!$D$2:$D$13)))</f>
        <v>29.39001189060642</v>
      </c>
      <c r="E105" s="10">
        <f ca="1">living_houses_raw!$D104*matrix_intersection!E106*VLOOKUP(E$2,kindergarten_raw!$B$1:$D$13,3,FALSE)/IF(SUM(MMULT(matrix_intersection!$B106:$M106,kindergarten_raw!$D$2:$D$13)) = 0, 1, SUM(MMULT(matrix_intersection!$B106:$M106,kindergarten_raw!$D$2:$D$13)))</f>
        <v>17.684898929845421</v>
      </c>
      <c r="F105" s="10">
        <f ca="1">living_houses_raw!$D104*matrix_intersection!F106*VLOOKUP(F$2,kindergarten_raw!$B$1:$D$13,3,FALSE)/IF(SUM(MMULT(matrix_intersection!$B106:$M106,kindergarten_raw!$D$2:$D$13)) = 0, 1, SUM(MMULT(matrix_intersection!$B106:$M106,kindergarten_raw!$D$2:$D$13)))</f>
        <v>35.624256837098692</v>
      </c>
      <c r="G105" s="10">
        <f ca="1">living_houses_raw!$D104*matrix_intersection!G106*VLOOKUP(G$2,kindergarten_raw!$B$1:$D$13,3,FALSE)/IF(SUM(MMULT(matrix_intersection!$B106:$M106,kindergarten_raw!$D$2:$D$13)) = 0, 1, SUM(MMULT(matrix_intersection!$B106:$M106,kindergarten_raw!$D$2:$D$13)))</f>
        <v>35.624256837098692</v>
      </c>
      <c r="H105" s="10">
        <f ca="1">living_houses_raw!$D104*matrix_intersection!H106*VLOOKUP(H$2,kindergarten_raw!$B$1:$D$13,3,FALSE)/IF(SUM(MMULT(matrix_intersection!$B106:$M106,kindergarten_raw!$D$2:$D$13)) = 0, 1, SUM(MMULT(matrix_intersection!$B106:$M106,kindergarten_raw!$D$2:$D$13)))</f>
        <v>18.066587395957193</v>
      </c>
      <c r="I105" s="10">
        <f ca="1">living_houses_raw!$D104*matrix_intersection!I106*VLOOKUP(I$2,kindergarten_raw!$B$1:$D$13,3,FALSE)/IF(SUM(MMULT(matrix_intersection!$B106:$M106,kindergarten_raw!$D$2:$D$13)) = 0, 1, SUM(MMULT(matrix_intersection!$B106:$M106,kindergarten_raw!$D$2:$D$13)))</f>
        <v>23.282996432818074</v>
      </c>
      <c r="J105" s="10">
        <f ca="1">living_houses_raw!$D104*matrix_intersection!J106*VLOOKUP(J$2,kindergarten_raw!$B$1:$D$13,3,FALSE)/IF(SUM(MMULT(matrix_intersection!$B106:$M106,kindergarten_raw!$D$2:$D$13)) = 0, 1, SUM(MMULT(matrix_intersection!$B106:$M106,kindergarten_raw!$D$2:$D$13)))</f>
        <v>30.535077288941736</v>
      </c>
      <c r="K105" s="10">
        <f ca="1">living_houses_raw!$D104*matrix_intersection!K106*VLOOKUP(K$2,kindergarten_raw!$B$1:$D$13,3,FALSE)/IF(SUM(MMULT(matrix_intersection!$B106:$M106,kindergarten_raw!$D$2:$D$13)) = 0, 1, SUM(MMULT(matrix_intersection!$B106:$M106,kindergarten_raw!$D$2:$D$13)))</f>
        <v>30.535077288941736</v>
      </c>
      <c r="L105" s="10">
        <f ca="1">living_houses_raw!$D104*matrix_intersection!L106*VLOOKUP(L$2,kindergarten_raw!$B$1:$D$13,3,FALSE)/IF(SUM(MMULT(matrix_intersection!$B106:$M106,kindergarten_raw!$D$2:$D$13)) = 0, 1, SUM(MMULT(matrix_intersection!$B106:$M106,kindergarten_raw!$D$2:$D$13)))</f>
        <v>30.916765755053508</v>
      </c>
      <c r="M105" s="10">
        <f ca="1">living_houses_raw!$D104*matrix_intersection!M106*VLOOKUP(M$2,kindergarten_raw!$B$1:$D$13,3,FALSE)/IF(SUM(MMULT(matrix_intersection!$B106:$M106,kindergarten_raw!$D$2:$D$13)) = 0, 1, SUM(MMULT(matrix_intersection!$B106:$M106,kindergarten_raw!$D$2:$D$13)))</f>
        <v>20.865636147443521</v>
      </c>
      <c r="P105" s="9"/>
    </row>
    <row r="106" spans="1:16" ht="16.5" x14ac:dyDescent="0.55000000000000004">
      <c r="A106" s="1">
        <f>living_houses_raw!B105</f>
        <v>108</v>
      </c>
      <c r="B106" s="10">
        <f ca="1">living_houses_raw!$D105*matrix_intersection!B107*VLOOKUP(B$2,kindergarten_raw!$B$1:$D$13,3,FALSE)/IF(SUM(MMULT(matrix_intersection!$B107:$M107,kindergarten_raw!$D$2:$D$13)) = 0, 1, SUM(MMULT(matrix_intersection!$B107:$M107,kindergarten_raw!$D$2:$D$13)))</f>
        <v>47.143876337693222</v>
      </c>
      <c r="C106" s="10">
        <f ca="1">living_houses_raw!$D105*matrix_intersection!C107*VLOOKUP(C$2,kindergarten_raw!$B$1:$D$13,3,FALSE)/IF(SUM(MMULT(matrix_intersection!$B107:$M107,kindergarten_raw!$D$2:$D$13)) = 0, 1, SUM(MMULT(matrix_intersection!$B107:$M107,kindergarten_raw!$D$2:$D$13)))</f>
        <v>77.590963139120092</v>
      </c>
      <c r="D106" s="10">
        <f ca="1">living_houses_raw!$D105*matrix_intersection!D107*VLOOKUP(D$2,kindergarten_raw!$B$1:$D$13,3,FALSE)/IF(SUM(MMULT(matrix_intersection!$B107:$M107,kindergarten_raw!$D$2:$D$13)) = 0, 1, SUM(MMULT(matrix_intersection!$B107:$M107,kindergarten_raw!$D$2:$D$13)))</f>
        <v>75.62663495838288</v>
      </c>
      <c r="E106" s="10">
        <f ca="1">living_houses_raw!$D105*matrix_intersection!E107*VLOOKUP(E$2,kindergarten_raw!$B$1:$D$13,3,FALSE)/IF(SUM(MMULT(matrix_intersection!$B107:$M107,kindergarten_raw!$D$2:$D$13)) = 0, 1, SUM(MMULT(matrix_intersection!$B107:$M107,kindergarten_raw!$D$2:$D$13)))</f>
        <v>45.506936187078871</v>
      </c>
      <c r="F106" s="10">
        <f ca="1">living_houses_raw!$D105*matrix_intersection!F107*VLOOKUP(F$2,kindergarten_raw!$B$1:$D$13,3,FALSE)/IF(SUM(MMULT(matrix_intersection!$B107:$M107,kindergarten_raw!$D$2:$D$13)) = 0, 1, SUM(MMULT(matrix_intersection!$B107:$M107,kindergarten_raw!$D$2:$D$13)))</f>
        <v>91.668648434403494</v>
      </c>
      <c r="G106" s="10">
        <f ca="1">living_houses_raw!$D105*matrix_intersection!G107*VLOOKUP(G$2,kindergarten_raw!$B$1:$D$13,3,FALSE)/IF(SUM(MMULT(matrix_intersection!$B107:$M107,kindergarten_raw!$D$2:$D$13)) = 0, 1, SUM(MMULT(matrix_intersection!$B107:$M107,kindergarten_raw!$D$2:$D$13)))</f>
        <v>91.668648434403494</v>
      </c>
      <c r="H106" s="10">
        <f ca="1">living_houses_raw!$D105*matrix_intersection!H107*VLOOKUP(H$2,kindergarten_raw!$B$1:$D$13,3,FALSE)/IF(SUM(MMULT(matrix_intersection!$B107:$M107,kindergarten_raw!$D$2:$D$13)) = 0, 1, SUM(MMULT(matrix_intersection!$B107:$M107,kindergarten_raw!$D$2:$D$13)))</f>
        <v>46.489100277447484</v>
      </c>
      <c r="I106" s="10">
        <f ca="1">living_houses_raw!$D105*matrix_intersection!I107*VLOOKUP(I$2,kindergarten_raw!$B$1:$D$13,3,FALSE)/IF(SUM(MMULT(matrix_intersection!$B107:$M107,kindergarten_raw!$D$2:$D$13)) = 0, 1, SUM(MMULT(matrix_intersection!$B107:$M107,kindergarten_raw!$D$2:$D$13)))</f>
        <v>59.912009512485135</v>
      </c>
      <c r="J106" s="10">
        <f ca="1">living_houses_raw!$D105*matrix_intersection!J107*VLOOKUP(J$2,kindergarten_raw!$B$1:$D$13,3,FALSE)/IF(SUM(MMULT(matrix_intersection!$B107:$M107,kindergarten_raw!$D$2:$D$13)) = 0, 1, SUM(MMULT(matrix_intersection!$B107:$M107,kindergarten_raw!$D$2:$D$13)))</f>
        <v>78.573127229488705</v>
      </c>
      <c r="K106" s="10">
        <f ca="1">living_houses_raw!$D105*matrix_intersection!K107*VLOOKUP(K$2,kindergarten_raw!$B$1:$D$13,3,FALSE)/IF(SUM(MMULT(matrix_intersection!$B107:$M107,kindergarten_raw!$D$2:$D$13)) = 0, 1, SUM(MMULT(matrix_intersection!$B107:$M107,kindergarten_raw!$D$2:$D$13)))</f>
        <v>78.573127229488705</v>
      </c>
      <c r="L106" s="10">
        <f ca="1">living_houses_raw!$D105*matrix_intersection!L107*VLOOKUP(L$2,kindergarten_raw!$B$1:$D$13,3,FALSE)/IF(SUM(MMULT(matrix_intersection!$B107:$M107,kindergarten_raw!$D$2:$D$13)) = 0, 1, SUM(MMULT(matrix_intersection!$B107:$M107,kindergarten_raw!$D$2:$D$13)))</f>
        <v>79.555291319857318</v>
      </c>
      <c r="M106" s="10">
        <f ca="1">living_houses_raw!$D105*matrix_intersection!M107*VLOOKUP(M$2,kindergarten_raw!$B$1:$D$13,3,FALSE)/IF(SUM(MMULT(matrix_intersection!$B107:$M107,kindergarten_raw!$D$2:$D$13)) = 0, 1, SUM(MMULT(matrix_intersection!$B107:$M107,kindergarten_raw!$D$2:$D$13)))</f>
        <v>53.691636940150616</v>
      </c>
      <c r="P106" s="9"/>
    </row>
    <row r="107" spans="1:16" ht="16.5" x14ac:dyDescent="0.55000000000000004">
      <c r="A107" s="1">
        <f>living_houses_raw!B106</f>
        <v>110</v>
      </c>
      <c r="B107" s="10">
        <f ca="1">living_houses_raw!$D106*matrix_intersection!B108*VLOOKUP(B$2,kindergarten_raw!$B$1:$D$13,3,FALSE)/IF(SUM(MMULT(matrix_intersection!$B108:$M108,kindergarten_raw!$D$2:$D$13)) = 0, 1, SUM(MMULT(matrix_intersection!$B108:$M108,kindergarten_raw!$D$2:$D$13)))</f>
        <v>33.845422116527942</v>
      </c>
      <c r="C107" s="10">
        <f ca="1">living_houses_raw!$D106*matrix_intersection!C108*VLOOKUP(C$2,kindergarten_raw!$B$1:$D$13,3,FALSE)/IF(SUM(MMULT(matrix_intersection!$B108:$M108,kindergarten_raw!$D$2:$D$13)) = 0, 1, SUM(MMULT(matrix_intersection!$B108:$M108,kindergarten_raw!$D$2:$D$13)))</f>
        <v>55.703923900118909</v>
      </c>
      <c r="D107" s="10">
        <f ca="1">living_houses_raw!$D106*matrix_intersection!D108*VLOOKUP(D$2,kindergarten_raw!$B$1:$D$13,3,FALSE)/IF(SUM(MMULT(matrix_intersection!$B108:$M108,kindergarten_raw!$D$2:$D$13)) = 0, 1, SUM(MMULT(matrix_intersection!$B108:$M108,kindergarten_raw!$D$2:$D$13)))</f>
        <v>54.29369797859691</v>
      </c>
      <c r="E107" s="10">
        <f ca="1">living_houses_raw!$D106*matrix_intersection!E108*VLOOKUP(E$2,kindergarten_raw!$B$1:$D$13,3,FALSE)/IF(SUM(MMULT(matrix_intersection!$B108:$M108,kindergarten_raw!$D$2:$D$13)) = 0, 1, SUM(MMULT(matrix_intersection!$B108:$M108,kindergarten_raw!$D$2:$D$13)))</f>
        <v>32.670233848592943</v>
      </c>
      <c r="F107" s="10">
        <f ca="1">living_houses_raw!$D106*matrix_intersection!F108*VLOOKUP(F$2,kindergarten_raw!$B$1:$D$13,3,FALSE)/IF(SUM(MMULT(matrix_intersection!$B108:$M108,kindergarten_raw!$D$2:$D$13)) = 0, 1, SUM(MMULT(matrix_intersection!$B108:$M108,kindergarten_raw!$D$2:$D$13)))</f>
        <v>65.810543004359886</v>
      </c>
      <c r="G107" s="10">
        <f ca="1">living_houses_raw!$D106*matrix_intersection!G108*VLOOKUP(G$2,kindergarten_raw!$B$1:$D$13,3,FALSE)/IF(SUM(MMULT(matrix_intersection!$B108:$M108,kindergarten_raw!$D$2:$D$13)) = 0, 1, SUM(MMULT(matrix_intersection!$B108:$M108,kindergarten_raw!$D$2:$D$13)))</f>
        <v>65.810543004359886</v>
      </c>
      <c r="H107" s="10">
        <f ca="1">living_houses_raw!$D106*matrix_intersection!H108*VLOOKUP(H$2,kindergarten_raw!$B$1:$D$13,3,FALSE)/IF(SUM(MMULT(matrix_intersection!$B108:$M108,kindergarten_raw!$D$2:$D$13)) = 0, 1, SUM(MMULT(matrix_intersection!$B108:$M108,kindergarten_raw!$D$2:$D$13)))</f>
        <v>33.375346809353942</v>
      </c>
      <c r="I107" s="10">
        <f ca="1">living_houses_raw!$D106*matrix_intersection!I108*VLOOKUP(I$2,kindergarten_raw!$B$1:$D$13,3,FALSE)/IF(SUM(MMULT(matrix_intersection!$B108:$M108,kindergarten_raw!$D$2:$D$13)) = 0, 1, SUM(MMULT(matrix_intersection!$B108:$M108,kindergarten_raw!$D$2:$D$13)))</f>
        <v>43.011890606420927</v>
      </c>
      <c r="J107" s="10">
        <f ca="1">living_houses_raw!$D106*matrix_intersection!J108*VLOOKUP(J$2,kindergarten_raw!$B$1:$D$13,3,FALSE)/IF(SUM(MMULT(matrix_intersection!$B108:$M108,kindergarten_raw!$D$2:$D$13)) = 0, 1, SUM(MMULT(matrix_intersection!$B108:$M108,kindergarten_raw!$D$2:$D$13)))</f>
        <v>56.409036860879908</v>
      </c>
      <c r="K107" s="10">
        <f ca="1">living_houses_raw!$D106*matrix_intersection!K108*VLOOKUP(K$2,kindergarten_raw!$B$1:$D$13,3,FALSE)/IF(SUM(MMULT(matrix_intersection!$B108:$M108,kindergarten_raw!$D$2:$D$13)) = 0, 1, SUM(MMULT(matrix_intersection!$B108:$M108,kindergarten_raw!$D$2:$D$13)))</f>
        <v>56.409036860879908</v>
      </c>
      <c r="L107" s="10">
        <f ca="1">living_houses_raw!$D106*matrix_intersection!L108*VLOOKUP(L$2,kindergarten_raw!$B$1:$D$13,3,FALSE)/IF(SUM(MMULT(matrix_intersection!$B108:$M108,kindergarten_raw!$D$2:$D$13)) = 0, 1, SUM(MMULT(matrix_intersection!$B108:$M108,kindergarten_raw!$D$2:$D$13)))</f>
        <v>57.1141498216409</v>
      </c>
      <c r="M107" s="10">
        <f ca="1">living_houses_raw!$D106*matrix_intersection!M108*VLOOKUP(M$2,kindergarten_raw!$B$1:$D$13,3,FALSE)/IF(SUM(MMULT(matrix_intersection!$B108:$M108,kindergarten_raw!$D$2:$D$13)) = 0, 1, SUM(MMULT(matrix_intersection!$B108:$M108,kindergarten_raw!$D$2:$D$13)))</f>
        <v>38.546175188267938</v>
      </c>
      <c r="P107" s="9"/>
    </row>
    <row r="108" spans="1:16" ht="16.5" x14ac:dyDescent="0.55000000000000004">
      <c r="A108" s="1">
        <f>living_houses_raw!B107</f>
        <v>111</v>
      </c>
      <c r="B108" s="10">
        <f ca="1">living_houses_raw!$D107*matrix_intersection!B109*VLOOKUP(B$2,kindergarten_raw!$B$1:$D$13,3,FALSE)/IF(SUM(MMULT(matrix_intersection!$B109:$M109,kindergarten_raw!$D$2:$D$13)) = 0, 1, SUM(MMULT(matrix_intersection!$B109:$M109,kindergarten_raw!$D$2:$D$13)))</f>
        <v>36.470868014268724</v>
      </c>
      <c r="C108" s="10">
        <f ca="1">living_houses_raw!$D107*matrix_intersection!C109*VLOOKUP(C$2,kindergarten_raw!$B$1:$D$13,3,FALSE)/IF(SUM(MMULT(matrix_intersection!$B109:$M109,kindergarten_raw!$D$2:$D$13)) = 0, 1, SUM(MMULT(matrix_intersection!$B109:$M109,kindergarten_raw!$D$2:$D$13)))</f>
        <v>60.024970273483945</v>
      </c>
      <c r="D108" s="10">
        <f ca="1">living_houses_raw!$D107*matrix_intersection!D109*VLOOKUP(D$2,kindergarten_raw!$B$1:$D$13,3,FALSE)/IF(SUM(MMULT(matrix_intersection!$B109:$M109,kindergarten_raw!$D$2:$D$13)) = 0, 1, SUM(MMULT(matrix_intersection!$B109:$M109,kindergarten_raw!$D$2:$D$13)))</f>
        <v>58.505350772889415</v>
      </c>
      <c r="E108" s="10">
        <f ca="1">living_houses_raw!$D107*matrix_intersection!E109*VLOOKUP(E$2,kindergarten_raw!$B$1:$D$13,3,FALSE)/IF(SUM(MMULT(matrix_intersection!$B109:$M109,kindergarten_raw!$D$2:$D$13)) = 0, 1, SUM(MMULT(matrix_intersection!$B109:$M109,kindergarten_raw!$D$2:$D$13)))</f>
        <v>35.204518430439954</v>
      </c>
      <c r="F108" s="10">
        <f ca="1">living_houses_raw!$D107*matrix_intersection!F109*VLOOKUP(F$2,kindergarten_raw!$B$1:$D$13,3,FALSE)/IF(SUM(MMULT(matrix_intersection!$B109:$M109,kindergarten_raw!$D$2:$D$13)) = 0, 1, SUM(MMULT(matrix_intersection!$B109:$M109,kindergarten_raw!$D$2:$D$13)))</f>
        <v>70.915576694411413</v>
      </c>
      <c r="G108" s="10">
        <f ca="1">living_houses_raw!$D107*matrix_intersection!G109*VLOOKUP(G$2,kindergarten_raw!$B$1:$D$13,3,FALSE)/IF(SUM(MMULT(matrix_intersection!$B109:$M109,kindergarten_raw!$D$2:$D$13)) = 0, 1, SUM(MMULT(matrix_intersection!$B109:$M109,kindergarten_raw!$D$2:$D$13)))</f>
        <v>70.915576694411413</v>
      </c>
      <c r="H108" s="10">
        <f ca="1">living_houses_raw!$D107*matrix_intersection!H109*VLOOKUP(H$2,kindergarten_raw!$B$1:$D$13,3,FALSE)/IF(SUM(MMULT(matrix_intersection!$B109:$M109,kindergarten_raw!$D$2:$D$13)) = 0, 1, SUM(MMULT(matrix_intersection!$B109:$M109,kindergarten_raw!$D$2:$D$13)))</f>
        <v>35.964328180737219</v>
      </c>
      <c r="I108" s="10">
        <f ca="1">living_houses_raw!$D107*matrix_intersection!I109*VLOOKUP(I$2,kindergarten_raw!$B$1:$D$13,3,FALSE)/IF(SUM(MMULT(matrix_intersection!$B109:$M109,kindergarten_raw!$D$2:$D$13)) = 0, 1, SUM(MMULT(matrix_intersection!$B109:$M109,kindergarten_raw!$D$2:$D$13)))</f>
        <v>46.348394768133176</v>
      </c>
      <c r="J108" s="10">
        <f ca="1">living_houses_raw!$D107*matrix_intersection!J109*VLOOKUP(J$2,kindergarten_raw!$B$1:$D$13,3,FALSE)/IF(SUM(MMULT(matrix_intersection!$B109:$M109,kindergarten_raw!$D$2:$D$13)) = 0, 1, SUM(MMULT(matrix_intersection!$B109:$M109,kindergarten_raw!$D$2:$D$13)))</f>
        <v>60.784780023781209</v>
      </c>
      <c r="K108" s="10">
        <f ca="1">living_houses_raw!$D107*matrix_intersection!K109*VLOOKUP(K$2,kindergarten_raw!$B$1:$D$13,3,FALSE)/IF(SUM(MMULT(matrix_intersection!$B109:$M109,kindergarten_raw!$D$2:$D$13)) = 0, 1, SUM(MMULT(matrix_intersection!$B109:$M109,kindergarten_raw!$D$2:$D$13)))</f>
        <v>60.784780023781209</v>
      </c>
      <c r="L108" s="10">
        <f ca="1">living_houses_raw!$D107*matrix_intersection!L109*VLOOKUP(L$2,kindergarten_raw!$B$1:$D$13,3,FALSE)/IF(SUM(MMULT(matrix_intersection!$B109:$M109,kindergarten_raw!$D$2:$D$13)) = 0, 1, SUM(MMULT(matrix_intersection!$B109:$M109,kindergarten_raw!$D$2:$D$13)))</f>
        <v>61.544589774078482</v>
      </c>
      <c r="M108" s="10">
        <f ca="1">living_houses_raw!$D107*matrix_intersection!M109*VLOOKUP(M$2,kindergarten_raw!$B$1:$D$13,3,FALSE)/IF(SUM(MMULT(matrix_intersection!$B109:$M109,kindergarten_raw!$D$2:$D$13)) = 0, 1, SUM(MMULT(matrix_intersection!$B109:$M109,kindergarten_raw!$D$2:$D$13)))</f>
        <v>41.536266349583826</v>
      </c>
      <c r="P108" s="9"/>
    </row>
    <row r="109" spans="1:16" ht="16.5" x14ac:dyDescent="0.55000000000000004">
      <c r="A109" s="1">
        <f>living_houses_raw!B108</f>
        <v>112</v>
      </c>
      <c r="B109" s="10">
        <f ca="1">living_houses_raw!$D108*matrix_intersection!B110*VLOOKUP(B$2,kindergarten_raw!$B$1:$D$13,3,FALSE)/IF(SUM(MMULT(matrix_intersection!$B110:$M110,kindergarten_raw!$D$2:$D$13)) = 0, 1, SUM(MMULT(matrix_intersection!$B110:$M110,kindergarten_raw!$D$2:$D$13)))</f>
        <v>34.872770511296075</v>
      </c>
      <c r="C109" s="10">
        <f ca="1">living_houses_raw!$D108*matrix_intersection!C110*VLOOKUP(C$2,kindergarten_raw!$B$1:$D$13,3,FALSE)/IF(SUM(MMULT(matrix_intersection!$B110:$M110,kindergarten_raw!$D$2:$D$13)) = 0, 1, SUM(MMULT(matrix_intersection!$B110:$M110,kindergarten_raw!$D$2:$D$13)))</f>
        <v>57.394768133174793</v>
      </c>
      <c r="D109" s="10">
        <f ca="1">living_houses_raw!$D108*matrix_intersection!D110*VLOOKUP(D$2,kindergarten_raw!$B$1:$D$13,3,FALSE)/IF(SUM(MMULT(matrix_intersection!$B110:$M110,kindergarten_raw!$D$2:$D$13)) = 0, 1, SUM(MMULT(matrix_intersection!$B110:$M110,kindergarten_raw!$D$2:$D$13)))</f>
        <v>55.941736028537456</v>
      </c>
      <c r="E109" s="10">
        <f ca="1">living_houses_raw!$D108*matrix_intersection!E110*VLOOKUP(E$2,kindergarten_raw!$B$1:$D$13,3,FALSE)/IF(SUM(MMULT(matrix_intersection!$B110:$M110,kindergarten_raw!$D$2:$D$13)) = 0, 1, SUM(MMULT(matrix_intersection!$B110:$M110,kindergarten_raw!$D$2:$D$13)))</f>
        <v>33.661910424098295</v>
      </c>
      <c r="F109" s="10">
        <f ca="1">living_houses_raw!$D108*matrix_intersection!F110*VLOOKUP(F$2,kindergarten_raw!$B$1:$D$13,3,FALSE)/IF(SUM(MMULT(matrix_intersection!$B110:$M110,kindergarten_raw!$D$2:$D$13)) = 0, 1, SUM(MMULT(matrix_intersection!$B110:$M110,kindergarten_raw!$D$2:$D$13)))</f>
        <v>67.808164883075705</v>
      </c>
      <c r="G109" s="10">
        <f ca="1">living_houses_raw!$D108*matrix_intersection!G110*VLOOKUP(G$2,kindergarten_raw!$B$1:$D$13,3,FALSE)/IF(SUM(MMULT(matrix_intersection!$B110:$M110,kindergarten_raw!$D$2:$D$13)) = 0, 1, SUM(MMULT(matrix_intersection!$B110:$M110,kindergarten_raw!$D$2:$D$13)))</f>
        <v>67.808164883075705</v>
      </c>
      <c r="H109" s="10">
        <f ca="1">living_houses_raw!$D108*matrix_intersection!H110*VLOOKUP(H$2,kindergarten_raw!$B$1:$D$13,3,FALSE)/IF(SUM(MMULT(matrix_intersection!$B110:$M110,kindergarten_raw!$D$2:$D$13)) = 0, 1, SUM(MMULT(matrix_intersection!$B110:$M110,kindergarten_raw!$D$2:$D$13)))</f>
        <v>34.388426476416967</v>
      </c>
      <c r="I109" s="10">
        <f ca="1">living_houses_raw!$D108*matrix_intersection!I110*VLOOKUP(I$2,kindergarten_raw!$B$1:$D$13,3,FALSE)/IF(SUM(MMULT(matrix_intersection!$B110:$M110,kindergarten_raw!$D$2:$D$13)) = 0, 1, SUM(MMULT(matrix_intersection!$B110:$M110,kindergarten_raw!$D$2:$D$13)))</f>
        <v>44.317479191438764</v>
      </c>
      <c r="J109" s="10">
        <f ca="1">living_houses_raw!$D108*matrix_intersection!J110*VLOOKUP(J$2,kindergarten_raw!$B$1:$D$13,3,FALSE)/IF(SUM(MMULT(matrix_intersection!$B110:$M110,kindergarten_raw!$D$2:$D$13)) = 0, 1, SUM(MMULT(matrix_intersection!$B110:$M110,kindergarten_raw!$D$2:$D$13)))</f>
        <v>58.121284185493458</v>
      </c>
      <c r="K109" s="10">
        <f ca="1">living_houses_raw!$D108*matrix_intersection!K110*VLOOKUP(K$2,kindergarten_raw!$B$1:$D$13,3,FALSE)/IF(SUM(MMULT(matrix_intersection!$B110:$M110,kindergarten_raw!$D$2:$D$13)) = 0, 1, SUM(MMULT(matrix_intersection!$B110:$M110,kindergarten_raw!$D$2:$D$13)))</f>
        <v>58.121284185493458</v>
      </c>
      <c r="L109" s="10">
        <f ca="1">living_houses_raw!$D108*matrix_intersection!L110*VLOOKUP(L$2,kindergarten_raw!$B$1:$D$13,3,FALSE)/IF(SUM(MMULT(matrix_intersection!$B110:$M110,kindergarten_raw!$D$2:$D$13)) = 0, 1, SUM(MMULT(matrix_intersection!$B110:$M110,kindergarten_raw!$D$2:$D$13)))</f>
        <v>58.84780023781213</v>
      </c>
      <c r="M109" s="10">
        <f ca="1">living_houses_raw!$D108*matrix_intersection!M110*VLOOKUP(M$2,kindergarten_raw!$B$1:$D$13,3,FALSE)/IF(SUM(MMULT(matrix_intersection!$B110:$M110,kindergarten_raw!$D$2:$D$13)) = 0, 1, SUM(MMULT(matrix_intersection!$B110:$M110,kindergarten_raw!$D$2:$D$13)))</f>
        <v>39.716210860087195</v>
      </c>
      <c r="P109" s="9"/>
    </row>
    <row r="110" spans="1:16" ht="16.5" x14ac:dyDescent="0.55000000000000004">
      <c r="A110" s="1">
        <f>living_houses_raw!B109</f>
        <v>113</v>
      </c>
      <c r="B110" s="10">
        <f ca="1">living_houses_raw!$D109*matrix_intersection!B111*VLOOKUP(B$2,kindergarten_raw!$B$1:$D$13,3,FALSE)/IF(SUM(MMULT(matrix_intersection!$B111:$M111,kindergarten_raw!$D$2:$D$13)) = 0, 1, SUM(MMULT(matrix_intersection!$B111:$M111,kindergarten_raw!$D$2:$D$13)))</f>
        <v>35.500594530321045</v>
      </c>
      <c r="C110" s="10">
        <f ca="1">living_houses_raw!$D109*matrix_intersection!C111*VLOOKUP(C$2,kindergarten_raw!$B$1:$D$13,3,FALSE)/IF(SUM(MMULT(matrix_intersection!$B111:$M111,kindergarten_raw!$D$2:$D$13)) = 0, 1, SUM(MMULT(matrix_intersection!$B111:$M111,kindergarten_raw!$D$2:$D$13)))</f>
        <v>58.428061831153386</v>
      </c>
      <c r="D110" s="10">
        <f ca="1">living_houses_raw!$D109*matrix_intersection!D111*VLOOKUP(D$2,kindergarten_raw!$B$1:$D$13,3,FALSE)/IF(SUM(MMULT(matrix_intersection!$B111:$M111,kindergarten_raw!$D$2:$D$13)) = 0, 1, SUM(MMULT(matrix_intersection!$B111:$M111,kindergarten_raw!$D$2:$D$13)))</f>
        <v>56.948870392390013</v>
      </c>
      <c r="E110" s="10">
        <f ca="1">living_houses_raw!$D109*matrix_intersection!E111*VLOOKUP(E$2,kindergarten_raw!$B$1:$D$13,3,FALSE)/IF(SUM(MMULT(matrix_intersection!$B111:$M111,kindergarten_raw!$D$2:$D$13)) = 0, 1, SUM(MMULT(matrix_intersection!$B111:$M111,kindergarten_raw!$D$2:$D$13)))</f>
        <v>34.267934998018234</v>
      </c>
      <c r="F110" s="10">
        <f ca="1">living_houses_raw!$D109*matrix_intersection!F111*VLOOKUP(F$2,kindergarten_raw!$B$1:$D$13,3,FALSE)/IF(SUM(MMULT(matrix_intersection!$B111:$M111,kindergarten_raw!$D$2:$D$13)) = 0, 1, SUM(MMULT(matrix_intersection!$B111:$M111,kindergarten_raw!$D$2:$D$13)))</f>
        <v>69.028933808957589</v>
      </c>
      <c r="G110" s="10">
        <f ca="1">living_houses_raw!$D109*matrix_intersection!G111*VLOOKUP(G$2,kindergarten_raw!$B$1:$D$13,3,FALSE)/IF(SUM(MMULT(matrix_intersection!$B111:$M111,kindergarten_raw!$D$2:$D$13)) = 0, 1, SUM(MMULT(matrix_intersection!$B111:$M111,kindergarten_raw!$D$2:$D$13)))</f>
        <v>69.028933808957589</v>
      </c>
      <c r="H110" s="10">
        <f ca="1">living_houses_raw!$D109*matrix_intersection!H111*VLOOKUP(H$2,kindergarten_raw!$B$1:$D$13,3,FALSE)/IF(SUM(MMULT(matrix_intersection!$B111:$M111,kindergarten_raw!$D$2:$D$13)) = 0, 1, SUM(MMULT(matrix_intersection!$B111:$M111,kindergarten_raw!$D$2:$D$13)))</f>
        <v>35.007530717399924</v>
      </c>
      <c r="I110" s="10">
        <f ca="1">living_houses_raw!$D109*matrix_intersection!I111*VLOOKUP(I$2,kindergarten_raw!$B$1:$D$13,3,FALSE)/IF(SUM(MMULT(matrix_intersection!$B111:$M111,kindergarten_raw!$D$2:$D$13)) = 0, 1, SUM(MMULT(matrix_intersection!$B111:$M111,kindergarten_raw!$D$2:$D$13)))</f>
        <v>45.115338882282998</v>
      </c>
      <c r="J110" s="10">
        <f ca="1">living_houses_raw!$D109*matrix_intersection!J111*VLOOKUP(J$2,kindergarten_raw!$B$1:$D$13,3,FALSE)/IF(SUM(MMULT(matrix_intersection!$B111:$M111,kindergarten_raw!$D$2:$D$13)) = 0, 1, SUM(MMULT(matrix_intersection!$B111:$M111,kindergarten_raw!$D$2:$D$13)))</f>
        <v>59.167657550535075</v>
      </c>
      <c r="K110" s="10">
        <f ca="1">living_houses_raw!$D109*matrix_intersection!K111*VLOOKUP(K$2,kindergarten_raw!$B$1:$D$13,3,FALSE)/IF(SUM(MMULT(matrix_intersection!$B111:$M111,kindergarten_raw!$D$2:$D$13)) = 0, 1, SUM(MMULT(matrix_intersection!$B111:$M111,kindergarten_raw!$D$2:$D$13)))</f>
        <v>59.167657550535075</v>
      </c>
      <c r="L110" s="10">
        <f ca="1">living_houses_raw!$D109*matrix_intersection!L111*VLOOKUP(L$2,kindergarten_raw!$B$1:$D$13,3,FALSE)/IF(SUM(MMULT(matrix_intersection!$B111:$M111,kindergarten_raw!$D$2:$D$13)) = 0, 1, SUM(MMULT(matrix_intersection!$B111:$M111,kindergarten_raw!$D$2:$D$13)))</f>
        <v>59.907253269916765</v>
      </c>
      <c r="M110" s="10">
        <f ca="1">living_houses_raw!$D109*matrix_intersection!M111*VLOOKUP(M$2,kindergarten_raw!$B$1:$D$13,3,FALSE)/IF(SUM(MMULT(matrix_intersection!$B111:$M111,kindergarten_raw!$D$2:$D$13)) = 0, 1, SUM(MMULT(matrix_intersection!$B111:$M111,kindergarten_raw!$D$2:$D$13)))</f>
        <v>40.431232659532306</v>
      </c>
      <c r="P110" s="9"/>
    </row>
    <row r="111" spans="1:16" ht="16.5" x14ac:dyDescent="0.55000000000000004">
      <c r="A111" s="1">
        <f>living_houses_raw!B110</f>
        <v>114</v>
      </c>
      <c r="B111" s="10">
        <f ca="1">living_houses_raw!$D110*matrix_intersection!B112*VLOOKUP(B$2,kindergarten_raw!$B$1:$D$13,3,FALSE)/IF(SUM(MMULT(matrix_intersection!$B112:$M112,kindergarten_raw!$D$2:$D$13)) = 0, 1, SUM(MMULT(matrix_intersection!$B112:$M112,kindergarten_raw!$D$2:$D$13)))</f>
        <v>12.214030915576695</v>
      </c>
      <c r="C111" s="10">
        <f ca="1">living_houses_raw!$D110*matrix_intersection!C112*VLOOKUP(C$2,kindergarten_raw!$B$1:$D$13,3,FALSE)/IF(SUM(MMULT(matrix_intersection!$B112:$M112,kindergarten_raw!$D$2:$D$13)) = 0, 1, SUM(MMULT(matrix_intersection!$B112:$M112,kindergarten_raw!$D$2:$D$13)))</f>
        <v>20.102259215219977</v>
      </c>
      <c r="D111" s="10">
        <f ca="1">living_houses_raw!$D110*matrix_intersection!D112*VLOOKUP(D$2,kindergarten_raw!$B$1:$D$13,3,FALSE)/IF(SUM(MMULT(matrix_intersection!$B112:$M112,kindergarten_raw!$D$2:$D$13)) = 0, 1, SUM(MMULT(matrix_intersection!$B112:$M112,kindergarten_raw!$D$2:$D$13)))</f>
        <v>19.59334126040428</v>
      </c>
      <c r="E111" s="10">
        <f ca="1">living_houses_raw!$D110*matrix_intersection!E112*VLOOKUP(E$2,kindergarten_raw!$B$1:$D$13,3,FALSE)/IF(SUM(MMULT(matrix_intersection!$B112:$M112,kindergarten_raw!$D$2:$D$13)) = 0, 1, SUM(MMULT(matrix_intersection!$B112:$M112,kindergarten_raw!$D$2:$D$13)))</f>
        <v>11.789932619896948</v>
      </c>
      <c r="F111" s="10">
        <f ca="1">living_houses_raw!$D110*matrix_intersection!F112*VLOOKUP(F$2,kindergarten_raw!$B$1:$D$13,3,FALSE)/IF(SUM(MMULT(matrix_intersection!$B112:$M112,kindergarten_raw!$D$2:$D$13)) = 0, 1, SUM(MMULT(matrix_intersection!$B112:$M112,kindergarten_raw!$D$2:$D$13)))</f>
        <v>23.749504558065794</v>
      </c>
      <c r="G111" s="10">
        <f ca="1">living_houses_raw!$D110*matrix_intersection!G112*VLOOKUP(G$2,kindergarten_raw!$B$1:$D$13,3,FALSE)/IF(SUM(MMULT(matrix_intersection!$B112:$M112,kindergarten_raw!$D$2:$D$13)) = 0, 1, SUM(MMULT(matrix_intersection!$B112:$M112,kindergarten_raw!$D$2:$D$13)))</f>
        <v>23.749504558065794</v>
      </c>
      <c r="H111" s="10">
        <f ca="1">living_houses_raw!$D110*matrix_intersection!H112*VLOOKUP(H$2,kindergarten_raw!$B$1:$D$13,3,FALSE)/IF(SUM(MMULT(matrix_intersection!$B112:$M112,kindergarten_raw!$D$2:$D$13)) = 0, 1, SUM(MMULT(matrix_intersection!$B112:$M112,kindergarten_raw!$D$2:$D$13)))</f>
        <v>12.044391597304795</v>
      </c>
      <c r="I111" s="10">
        <f ca="1">living_houses_raw!$D110*matrix_intersection!I112*VLOOKUP(I$2,kindergarten_raw!$B$1:$D$13,3,FALSE)/IF(SUM(MMULT(matrix_intersection!$B112:$M112,kindergarten_raw!$D$2:$D$13)) = 0, 1, SUM(MMULT(matrix_intersection!$B112:$M112,kindergarten_raw!$D$2:$D$13)))</f>
        <v>15.521997621878716</v>
      </c>
      <c r="J111" s="10">
        <f ca="1">living_houses_raw!$D110*matrix_intersection!J112*VLOOKUP(J$2,kindergarten_raw!$B$1:$D$13,3,FALSE)/IF(SUM(MMULT(matrix_intersection!$B112:$M112,kindergarten_raw!$D$2:$D$13)) = 0, 1, SUM(MMULT(matrix_intersection!$B112:$M112,kindergarten_raw!$D$2:$D$13)))</f>
        <v>20.356718192627824</v>
      </c>
      <c r="K111" s="10">
        <f ca="1">living_houses_raw!$D110*matrix_intersection!K112*VLOOKUP(K$2,kindergarten_raw!$B$1:$D$13,3,FALSE)/IF(SUM(MMULT(matrix_intersection!$B112:$M112,kindergarten_raw!$D$2:$D$13)) = 0, 1, SUM(MMULT(matrix_intersection!$B112:$M112,kindergarten_raw!$D$2:$D$13)))</f>
        <v>20.356718192627824</v>
      </c>
      <c r="L111" s="10">
        <f ca="1">living_houses_raw!$D110*matrix_intersection!L112*VLOOKUP(L$2,kindergarten_raw!$B$1:$D$13,3,FALSE)/IF(SUM(MMULT(matrix_intersection!$B112:$M112,kindergarten_raw!$D$2:$D$13)) = 0, 1, SUM(MMULT(matrix_intersection!$B112:$M112,kindergarten_raw!$D$2:$D$13)))</f>
        <v>20.611177170035671</v>
      </c>
      <c r="M111" s="10">
        <f ca="1">living_houses_raw!$D110*matrix_intersection!M112*VLOOKUP(M$2,kindergarten_raw!$B$1:$D$13,3,FALSE)/IF(SUM(MMULT(matrix_intersection!$B112:$M112,kindergarten_raw!$D$2:$D$13)) = 0, 1, SUM(MMULT(matrix_intersection!$B112:$M112,kindergarten_raw!$D$2:$D$13)))</f>
        <v>13.91042409829568</v>
      </c>
      <c r="P111" s="9"/>
    </row>
    <row r="112" spans="1:16" ht="16.5" x14ac:dyDescent="0.55000000000000004">
      <c r="A112" s="1">
        <f>living_houses_raw!B111</f>
        <v>116</v>
      </c>
      <c r="B112" s="10">
        <f ca="1">living_houses_raw!$D111*matrix_intersection!B113*VLOOKUP(B$2,kindergarten_raw!$B$1:$D$13,3,FALSE)/IF(SUM(MMULT(matrix_intersection!$B113:$M113,kindergarten_raw!$D$2:$D$13)) = 0, 1, SUM(MMULT(matrix_intersection!$B113:$M113,kindergarten_raw!$D$2:$D$13)))</f>
        <v>12.214030915576695</v>
      </c>
      <c r="C112" s="10">
        <f ca="1">living_houses_raw!$D111*matrix_intersection!C113*VLOOKUP(C$2,kindergarten_raw!$B$1:$D$13,3,FALSE)/IF(SUM(MMULT(matrix_intersection!$B113:$M113,kindergarten_raw!$D$2:$D$13)) = 0, 1, SUM(MMULT(matrix_intersection!$B113:$M113,kindergarten_raw!$D$2:$D$13)))</f>
        <v>20.102259215219977</v>
      </c>
      <c r="D112" s="10">
        <f ca="1">living_houses_raw!$D111*matrix_intersection!D113*VLOOKUP(D$2,kindergarten_raw!$B$1:$D$13,3,FALSE)/IF(SUM(MMULT(matrix_intersection!$B113:$M113,kindergarten_raw!$D$2:$D$13)) = 0, 1, SUM(MMULT(matrix_intersection!$B113:$M113,kindergarten_raw!$D$2:$D$13)))</f>
        <v>19.59334126040428</v>
      </c>
      <c r="E112" s="10">
        <f ca="1">living_houses_raw!$D111*matrix_intersection!E113*VLOOKUP(E$2,kindergarten_raw!$B$1:$D$13,3,FALSE)/IF(SUM(MMULT(matrix_intersection!$B113:$M113,kindergarten_raw!$D$2:$D$13)) = 0, 1, SUM(MMULT(matrix_intersection!$B113:$M113,kindergarten_raw!$D$2:$D$13)))</f>
        <v>11.789932619896948</v>
      </c>
      <c r="F112" s="10">
        <f ca="1">living_houses_raw!$D111*matrix_intersection!F113*VLOOKUP(F$2,kindergarten_raw!$B$1:$D$13,3,FALSE)/IF(SUM(MMULT(matrix_intersection!$B113:$M113,kindergarten_raw!$D$2:$D$13)) = 0, 1, SUM(MMULT(matrix_intersection!$B113:$M113,kindergarten_raw!$D$2:$D$13)))</f>
        <v>23.749504558065794</v>
      </c>
      <c r="G112" s="10">
        <f ca="1">living_houses_raw!$D111*matrix_intersection!G113*VLOOKUP(G$2,kindergarten_raw!$B$1:$D$13,3,FALSE)/IF(SUM(MMULT(matrix_intersection!$B113:$M113,kindergarten_raw!$D$2:$D$13)) = 0, 1, SUM(MMULT(matrix_intersection!$B113:$M113,kindergarten_raw!$D$2:$D$13)))</f>
        <v>23.749504558065794</v>
      </c>
      <c r="H112" s="10">
        <f ca="1">living_houses_raw!$D111*matrix_intersection!H113*VLOOKUP(H$2,kindergarten_raw!$B$1:$D$13,3,FALSE)/IF(SUM(MMULT(matrix_intersection!$B113:$M113,kindergarten_raw!$D$2:$D$13)) = 0, 1, SUM(MMULT(matrix_intersection!$B113:$M113,kindergarten_raw!$D$2:$D$13)))</f>
        <v>12.044391597304795</v>
      </c>
      <c r="I112" s="10">
        <f ca="1">living_houses_raw!$D111*matrix_intersection!I113*VLOOKUP(I$2,kindergarten_raw!$B$1:$D$13,3,FALSE)/IF(SUM(MMULT(matrix_intersection!$B113:$M113,kindergarten_raw!$D$2:$D$13)) = 0, 1, SUM(MMULT(matrix_intersection!$B113:$M113,kindergarten_raw!$D$2:$D$13)))</f>
        <v>15.521997621878716</v>
      </c>
      <c r="J112" s="10">
        <f ca="1">living_houses_raw!$D111*matrix_intersection!J113*VLOOKUP(J$2,kindergarten_raw!$B$1:$D$13,3,FALSE)/IF(SUM(MMULT(matrix_intersection!$B113:$M113,kindergarten_raw!$D$2:$D$13)) = 0, 1, SUM(MMULT(matrix_intersection!$B113:$M113,kindergarten_raw!$D$2:$D$13)))</f>
        <v>20.356718192627824</v>
      </c>
      <c r="K112" s="10">
        <f ca="1">living_houses_raw!$D111*matrix_intersection!K113*VLOOKUP(K$2,kindergarten_raw!$B$1:$D$13,3,FALSE)/IF(SUM(MMULT(matrix_intersection!$B113:$M113,kindergarten_raw!$D$2:$D$13)) = 0, 1, SUM(MMULT(matrix_intersection!$B113:$M113,kindergarten_raw!$D$2:$D$13)))</f>
        <v>20.356718192627824</v>
      </c>
      <c r="L112" s="10">
        <f ca="1">living_houses_raw!$D111*matrix_intersection!L113*VLOOKUP(L$2,kindergarten_raw!$B$1:$D$13,3,FALSE)/IF(SUM(MMULT(matrix_intersection!$B113:$M113,kindergarten_raw!$D$2:$D$13)) = 0, 1, SUM(MMULT(matrix_intersection!$B113:$M113,kindergarten_raw!$D$2:$D$13)))</f>
        <v>20.611177170035671</v>
      </c>
      <c r="M112" s="10">
        <f ca="1">living_houses_raw!$D111*matrix_intersection!M113*VLOOKUP(M$2,kindergarten_raw!$B$1:$D$13,3,FALSE)/IF(SUM(MMULT(matrix_intersection!$B113:$M113,kindergarten_raw!$D$2:$D$13)) = 0, 1, SUM(MMULT(matrix_intersection!$B113:$M113,kindergarten_raw!$D$2:$D$13)))</f>
        <v>13.91042409829568</v>
      </c>
      <c r="P112" s="9"/>
    </row>
    <row r="113" spans="1:16" ht="16.5" x14ac:dyDescent="0.55000000000000004">
      <c r="A113" s="1">
        <f>living_houses_raw!B112</f>
        <v>117</v>
      </c>
      <c r="B113" s="10">
        <f ca="1">living_houses_raw!$D112*matrix_intersection!B114*VLOOKUP(B$2,kindergarten_raw!$B$1:$D$13,3,FALSE)/IF(SUM(MMULT(matrix_intersection!$B114:$M114,kindergarten_raw!$D$2:$D$13)) = 0, 1, SUM(MMULT(matrix_intersection!$B114:$M114,kindergarten_raw!$D$2:$D$13)))</f>
        <v>12.156956004756243</v>
      </c>
      <c r="C113" s="10">
        <f ca="1">living_houses_raw!$D112*matrix_intersection!C114*VLOOKUP(C$2,kindergarten_raw!$B$1:$D$13,3,FALSE)/IF(SUM(MMULT(matrix_intersection!$B114:$M114,kindergarten_raw!$D$2:$D$13)) = 0, 1, SUM(MMULT(matrix_intersection!$B114:$M114,kindergarten_raw!$D$2:$D$13)))</f>
        <v>20.008323424494648</v>
      </c>
      <c r="D113" s="10">
        <f ca="1">living_houses_raw!$D112*matrix_intersection!D114*VLOOKUP(D$2,kindergarten_raw!$B$1:$D$13,3,FALSE)/IF(SUM(MMULT(matrix_intersection!$B114:$M114,kindergarten_raw!$D$2:$D$13)) = 0, 1, SUM(MMULT(matrix_intersection!$B114:$M114,kindergarten_raw!$D$2:$D$13)))</f>
        <v>19.501783590963139</v>
      </c>
      <c r="E113" s="10">
        <f ca="1">living_houses_raw!$D112*matrix_intersection!E114*VLOOKUP(E$2,kindergarten_raw!$B$1:$D$13,3,FALSE)/IF(SUM(MMULT(matrix_intersection!$B114:$M114,kindergarten_raw!$D$2:$D$13)) = 0, 1, SUM(MMULT(matrix_intersection!$B114:$M114,kindergarten_raw!$D$2:$D$13)))</f>
        <v>11.734839476813317</v>
      </c>
      <c r="F113" s="10">
        <f ca="1">living_houses_raw!$D112*matrix_intersection!F114*VLOOKUP(F$2,kindergarten_raw!$B$1:$D$13,3,FALSE)/IF(SUM(MMULT(matrix_intersection!$B114:$M114,kindergarten_raw!$D$2:$D$13)) = 0, 1, SUM(MMULT(matrix_intersection!$B114:$M114,kindergarten_raw!$D$2:$D$13)))</f>
        <v>23.638525564803803</v>
      </c>
      <c r="G113" s="10">
        <f ca="1">living_houses_raw!$D112*matrix_intersection!G114*VLOOKUP(G$2,kindergarten_raw!$B$1:$D$13,3,FALSE)/IF(SUM(MMULT(matrix_intersection!$B114:$M114,kindergarten_raw!$D$2:$D$13)) = 0, 1, SUM(MMULT(matrix_intersection!$B114:$M114,kindergarten_raw!$D$2:$D$13)))</f>
        <v>23.638525564803803</v>
      </c>
      <c r="H113" s="10">
        <f ca="1">living_houses_raw!$D112*matrix_intersection!H114*VLOOKUP(H$2,kindergarten_raw!$B$1:$D$13,3,FALSE)/IF(SUM(MMULT(matrix_intersection!$B114:$M114,kindergarten_raw!$D$2:$D$13)) = 0, 1, SUM(MMULT(matrix_intersection!$B114:$M114,kindergarten_raw!$D$2:$D$13)))</f>
        <v>11.988109393579073</v>
      </c>
      <c r="I113" s="10">
        <f ca="1">living_houses_raw!$D112*matrix_intersection!I114*VLOOKUP(I$2,kindergarten_raw!$B$1:$D$13,3,FALSE)/IF(SUM(MMULT(matrix_intersection!$B114:$M114,kindergarten_raw!$D$2:$D$13)) = 0, 1, SUM(MMULT(matrix_intersection!$B114:$M114,kindergarten_raw!$D$2:$D$13)))</f>
        <v>15.449464922711059</v>
      </c>
      <c r="J113" s="10">
        <f ca="1">living_houses_raw!$D112*matrix_intersection!J114*VLOOKUP(J$2,kindergarten_raw!$B$1:$D$13,3,FALSE)/IF(SUM(MMULT(matrix_intersection!$B114:$M114,kindergarten_raw!$D$2:$D$13)) = 0, 1, SUM(MMULT(matrix_intersection!$B114:$M114,kindergarten_raw!$D$2:$D$13)))</f>
        <v>20.261593341260404</v>
      </c>
      <c r="K113" s="10">
        <f ca="1">living_houses_raw!$D112*matrix_intersection!K114*VLOOKUP(K$2,kindergarten_raw!$B$1:$D$13,3,FALSE)/IF(SUM(MMULT(matrix_intersection!$B114:$M114,kindergarten_raw!$D$2:$D$13)) = 0, 1, SUM(MMULT(matrix_intersection!$B114:$M114,kindergarten_raw!$D$2:$D$13)))</f>
        <v>20.261593341260404</v>
      </c>
      <c r="L113" s="10">
        <f ca="1">living_houses_raw!$D112*matrix_intersection!L114*VLOOKUP(L$2,kindergarten_raw!$B$1:$D$13,3,FALSE)/IF(SUM(MMULT(matrix_intersection!$B114:$M114,kindergarten_raw!$D$2:$D$13)) = 0, 1, SUM(MMULT(matrix_intersection!$B114:$M114,kindergarten_raw!$D$2:$D$13)))</f>
        <v>20.514863258026161</v>
      </c>
      <c r="M113" s="10">
        <f ca="1">living_houses_raw!$D112*matrix_intersection!M114*VLOOKUP(M$2,kindergarten_raw!$B$1:$D$13,3,FALSE)/IF(SUM(MMULT(matrix_intersection!$B114:$M114,kindergarten_raw!$D$2:$D$13)) = 0, 1, SUM(MMULT(matrix_intersection!$B114:$M114,kindergarten_raw!$D$2:$D$13)))</f>
        <v>13.845422116527942</v>
      </c>
      <c r="P113" s="9"/>
    </row>
    <row r="114" spans="1:16" ht="16.5" x14ac:dyDescent="0.55000000000000004">
      <c r="A114" s="1">
        <f>living_houses_raw!B113</f>
        <v>118</v>
      </c>
      <c r="B114" s="10">
        <f ca="1">living_houses_raw!$D113*matrix_intersection!B115*VLOOKUP(B$2,kindergarten_raw!$B$1:$D$13,3,FALSE)/IF(SUM(MMULT(matrix_intersection!$B115:$M115,kindergarten_raw!$D$2:$D$13)) = 0, 1, SUM(MMULT(matrix_intersection!$B115:$M115,kindergarten_raw!$D$2:$D$13)))</f>
        <v>12.156956004756243</v>
      </c>
      <c r="C114" s="10">
        <f ca="1">living_houses_raw!$D113*matrix_intersection!C115*VLOOKUP(C$2,kindergarten_raw!$B$1:$D$13,3,FALSE)/IF(SUM(MMULT(matrix_intersection!$B115:$M115,kindergarten_raw!$D$2:$D$13)) = 0, 1, SUM(MMULT(matrix_intersection!$B115:$M115,kindergarten_raw!$D$2:$D$13)))</f>
        <v>20.008323424494648</v>
      </c>
      <c r="D114" s="10">
        <f ca="1">living_houses_raw!$D113*matrix_intersection!D115*VLOOKUP(D$2,kindergarten_raw!$B$1:$D$13,3,FALSE)/IF(SUM(MMULT(matrix_intersection!$B115:$M115,kindergarten_raw!$D$2:$D$13)) = 0, 1, SUM(MMULT(matrix_intersection!$B115:$M115,kindergarten_raw!$D$2:$D$13)))</f>
        <v>19.501783590963139</v>
      </c>
      <c r="E114" s="10">
        <f ca="1">living_houses_raw!$D113*matrix_intersection!E115*VLOOKUP(E$2,kindergarten_raw!$B$1:$D$13,3,FALSE)/IF(SUM(MMULT(matrix_intersection!$B115:$M115,kindergarten_raw!$D$2:$D$13)) = 0, 1, SUM(MMULT(matrix_intersection!$B115:$M115,kindergarten_raw!$D$2:$D$13)))</f>
        <v>11.734839476813317</v>
      </c>
      <c r="F114" s="10">
        <f ca="1">living_houses_raw!$D113*matrix_intersection!F115*VLOOKUP(F$2,kindergarten_raw!$B$1:$D$13,3,FALSE)/IF(SUM(MMULT(matrix_intersection!$B115:$M115,kindergarten_raw!$D$2:$D$13)) = 0, 1, SUM(MMULT(matrix_intersection!$B115:$M115,kindergarten_raw!$D$2:$D$13)))</f>
        <v>23.638525564803803</v>
      </c>
      <c r="G114" s="10">
        <f ca="1">living_houses_raw!$D113*matrix_intersection!G115*VLOOKUP(G$2,kindergarten_raw!$B$1:$D$13,3,FALSE)/IF(SUM(MMULT(matrix_intersection!$B115:$M115,kindergarten_raw!$D$2:$D$13)) = 0, 1, SUM(MMULT(matrix_intersection!$B115:$M115,kindergarten_raw!$D$2:$D$13)))</f>
        <v>23.638525564803803</v>
      </c>
      <c r="H114" s="10">
        <f ca="1">living_houses_raw!$D113*matrix_intersection!H115*VLOOKUP(H$2,kindergarten_raw!$B$1:$D$13,3,FALSE)/IF(SUM(MMULT(matrix_intersection!$B115:$M115,kindergarten_raw!$D$2:$D$13)) = 0, 1, SUM(MMULT(matrix_intersection!$B115:$M115,kindergarten_raw!$D$2:$D$13)))</f>
        <v>11.988109393579073</v>
      </c>
      <c r="I114" s="10">
        <f ca="1">living_houses_raw!$D113*matrix_intersection!I115*VLOOKUP(I$2,kindergarten_raw!$B$1:$D$13,3,FALSE)/IF(SUM(MMULT(matrix_intersection!$B115:$M115,kindergarten_raw!$D$2:$D$13)) = 0, 1, SUM(MMULT(matrix_intersection!$B115:$M115,kindergarten_raw!$D$2:$D$13)))</f>
        <v>15.449464922711059</v>
      </c>
      <c r="J114" s="10">
        <f ca="1">living_houses_raw!$D113*matrix_intersection!J115*VLOOKUP(J$2,kindergarten_raw!$B$1:$D$13,3,FALSE)/IF(SUM(MMULT(matrix_intersection!$B115:$M115,kindergarten_raw!$D$2:$D$13)) = 0, 1, SUM(MMULT(matrix_intersection!$B115:$M115,kindergarten_raw!$D$2:$D$13)))</f>
        <v>20.261593341260404</v>
      </c>
      <c r="K114" s="10">
        <f ca="1">living_houses_raw!$D113*matrix_intersection!K115*VLOOKUP(K$2,kindergarten_raw!$B$1:$D$13,3,FALSE)/IF(SUM(MMULT(matrix_intersection!$B115:$M115,kindergarten_raw!$D$2:$D$13)) = 0, 1, SUM(MMULT(matrix_intersection!$B115:$M115,kindergarten_raw!$D$2:$D$13)))</f>
        <v>20.261593341260404</v>
      </c>
      <c r="L114" s="10">
        <f ca="1">living_houses_raw!$D113*matrix_intersection!L115*VLOOKUP(L$2,kindergarten_raw!$B$1:$D$13,3,FALSE)/IF(SUM(MMULT(matrix_intersection!$B115:$M115,kindergarten_raw!$D$2:$D$13)) = 0, 1, SUM(MMULT(matrix_intersection!$B115:$M115,kindergarten_raw!$D$2:$D$13)))</f>
        <v>20.514863258026161</v>
      </c>
      <c r="M114" s="10">
        <f ca="1">living_houses_raw!$D113*matrix_intersection!M115*VLOOKUP(M$2,kindergarten_raw!$B$1:$D$13,3,FALSE)/IF(SUM(MMULT(matrix_intersection!$B115:$M115,kindergarten_raw!$D$2:$D$13)) = 0, 1, SUM(MMULT(matrix_intersection!$B115:$M115,kindergarten_raw!$D$2:$D$13)))</f>
        <v>13.845422116527942</v>
      </c>
      <c r="P114" s="9"/>
    </row>
    <row r="115" spans="1:16" ht="16.5" x14ac:dyDescent="0.55000000000000004">
      <c r="A115" s="1">
        <f>living_houses_raw!B114</f>
        <v>119</v>
      </c>
      <c r="B115" s="10">
        <f ca="1">living_houses_raw!$D114*matrix_intersection!B116*VLOOKUP(B$2,kindergarten_raw!$B$1:$D$13,3,FALSE)/IF(SUM(MMULT(matrix_intersection!$B116:$M116,kindergarten_raw!$D$2:$D$13)) = 0, 1, SUM(MMULT(matrix_intersection!$B116:$M116,kindergarten_raw!$D$2:$D$13)))</f>
        <v>12.156956004756243</v>
      </c>
      <c r="C115" s="10">
        <f ca="1">living_houses_raw!$D114*matrix_intersection!C116*VLOOKUP(C$2,kindergarten_raw!$B$1:$D$13,3,FALSE)/IF(SUM(MMULT(matrix_intersection!$B116:$M116,kindergarten_raw!$D$2:$D$13)) = 0, 1, SUM(MMULT(matrix_intersection!$B116:$M116,kindergarten_raw!$D$2:$D$13)))</f>
        <v>20.008323424494648</v>
      </c>
      <c r="D115" s="10">
        <f ca="1">living_houses_raw!$D114*matrix_intersection!D116*VLOOKUP(D$2,kindergarten_raw!$B$1:$D$13,3,FALSE)/IF(SUM(MMULT(matrix_intersection!$B116:$M116,kindergarten_raw!$D$2:$D$13)) = 0, 1, SUM(MMULT(matrix_intersection!$B116:$M116,kindergarten_raw!$D$2:$D$13)))</f>
        <v>19.501783590963139</v>
      </c>
      <c r="E115" s="10">
        <f ca="1">living_houses_raw!$D114*matrix_intersection!E116*VLOOKUP(E$2,kindergarten_raw!$B$1:$D$13,3,FALSE)/IF(SUM(MMULT(matrix_intersection!$B116:$M116,kindergarten_raw!$D$2:$D$13)) = 0, 1, SUM(MMULT(matrix_intersection!$B116:$M116,kindergarten_raw!$D$2:$D$13)))</f>
        <v>11.734839476813317</v>
      </c>
      <c r="F115" s="10">
        <f ca="1">living_houses_raw!$D114*matrix_intersection!F116*VLOOKUP(F$2,kindergarten_raw!$B$1:$D$13,3,FALSE)/IF(SUM(MMULT(matrix_intersection!$B116:$M116,kindergarten_raw!$D$2:$D$13)) = 0, 1, SUM(MMULT(matrix_intersection!$B116:$M116,kindergarten_raw!$D$2:$D$13)))</f>
        <v>23.638525564803803</v>
      </c>
      <c r="G115" s="10">
        <f ca="1">living_houses_raw!$D114*matrix_intersection!G116*VLOOKUP(G$2,kindergarten_raw!$B$1:$D$13,3,FALSE)/IF(SUM(MMULT(matrix_intersection!$B116:$M116,kindergarten_raw!$D$2:$D$13)) = 0, 1, SUM(MMULT(matrix_intersection!$B116:$M116,kindergarten_raw!$D$2:$D$13)))</f>
        <v>23.638525564803803</v>
      </c>
      <c r="H115" s="10">
        <f ca="1">living_houses_raw!$D114*matrix_intersection!H116*VLOOKUP(H$2,kindergarten_raw!$B$1:$D$13,3,FALSE)/IF(SUM(MMULT(matrix_intersection!$B116:$M116,kindergarten_raw!$D$2:$D$13)) = 0, 1, SUM(MMULT(matrix_intersection!$B116:$M116,kindergarten_raw!$D$2:$D$13)))</f>
        <v>11.988109393579073</v>
      </c>
      <c r="I115" s="10">
        <f ca="1">living_houses_raw!$D114*matrix_intersection!I116*VLOOKUP(I$2,kindergarten_raw!$B$1:$D$13,3,FALSE)/IF(SUM(MMULT(matrix_intersection!$B116:$M116,kindergarten_raw!$D$2:$D$13)) = 0, 1, SUM(MMULT(matrix_intersection!$B116:$M116,kindergarten_raw!$D$2:$D$13)))</f>
        <v>15.449464922711059</v>
      </c>
      <c r="J115" s="10">
        <f ca="1">living_houses_raw!$D114*matrix_intersection!J116*VLOOKUP(J$2,kindergarten_raw!$B$1:$D$13,3,FALSE)/IF(SUM(MMULT(matrix_intersection!$B116:$M116,kindergarten_raw!$D$2:$D$13)) = 0, 1, SUM(MMULT(matrix_intersection!$B116:$M116,kindergarten_raw!$D$2:$D$13)))</f>
        <v>20.261593341260404</v>
      </c>
      <c r="K115" s="10">
        <f ca="1">living_houses_raw!$D114*matrix_intersection!K116*VLOOKUP(K$2,kindergarten_raw!$B$1:$D$13,3,FALSE)/IF(SUM(MMULT(matrix_intersection!$B116:$M116,kindergarten_raw!$D$2:$D$13)) = 0, 1, SUM(MMULT(matrix_intersection!$B116:$M116,kindergarten_raw!$D$2:$D$13)))</f>
        <v>20.261593341260404</v>
      </c>
      <c r="L115" s="10">
        <f ca="1">living_houses_raw!$D114*matrix_intersection!L116*VLOOKUP(L$2,kindergarten_raw!$B$1:$D$13,3,FALSE)/IF(SUM(MMULT(matrix_intersection!$B116:$M116,kindergarten_raw!$D$2:$D$13)) = 0, 1, SUM(MMULT(matrix_intersection!$B116:$M116,kindergarten_raw!$D$2:$D$13)))</f>
        <v>20.514863258026161</v>
      </c>
      <c r="M115" s="10">
        <f ca="1">living_houses_raw!$D114*matrix_intersection!M116*VLOOKUP(M$2,kindergarten_raw!$B$1:$D$13,3,FALSE)/IF(SUM(MMULT(matrix_intersection!$B116:$M116,kindergarten_raw!$D$2:$D$13)) = 0, 1, SUM(MMULT(matrix_intersection!$B116:$M116,kindergarten_raw!$D$2:$D$13)))</f>
        <v>13.845422116527942</v>
      </c>
      <c r="P115" s="9"/>
    </row>
    <row r="116" spans="1:16" ht="16.5" x14ac:dyDescent="0.55000000000000004">
      <c r="A116" s="1">
        <f>living_houses_raw!B115</f>
        <v>120</v>
      </c>
      <c r="B116" s="10">
        <f ca="1">living_houses_raw!$D115*matrix_intersection!B117*VLOOKUP(B$2,kindergarten_raw!$B$1:$D$13,3,FALSE)/IF(SUM(MMULT(matrix_intersection!$B117:$M117,kindergarten_raw!$D$2:$D$13)) = 0, 1, SUM(MMULT(matrix_intersection!$B117:$M117,kindergarten_raw!$D$2:$D$13)))</f>
        <v>12.214030915576695</v>
      </c>
      <c r="C116" s="10">
        <f ca="1">living_houses_raw!$D115*matrix_intersection!C117*VLOOKUP(C$2,kindergarten_raw!$B$1:$D$13,3,FALSE)/IF(SUM(MMULT(matrix_intersection!$B117:$M117,kindergarten_raw!$D$2:$D$13)) = 0, 1, SUM(MMULT(matrix_intersection!$B117:$M117,kindergarten_raw!$D$2:$D$13)))</f>
        <v>20.102259215219977</v>
      </c>
      <c r="D116" s="10">
        <f ca="1">living_houses_raw!$D115*matrix_intersection!D117*VLOOKUP(D$2,kindergarten_raw!$B$1:$D$13,3,FALSE)/IF(SUM(MMULT(matrix_intersection!$B117:$M117,kindergarten_raw!$D$2:$D$13)) = 0, 1, SUM(MMULT(matrix_intersection!$B117:$M117,kindergarten_raw!$D$2:$D$13)))</f>
        <v>19.59334126040428</v>
      </c>
      <c r="E116" s="10">
        <f ca="1">living_houses_raw!$D115*matrix_intersection!E117*VLOOKUP(E$2,kindergarten_raw!$B$1:$D$13,3,FALSE)/IF(SUM(MMULT(matrix_intersection!$B117:$M117,kindergarten_raw!$D$2:$D$13)) = 0, 1, SUM(MMULT(matrix_intersection!$B117:$M117,kindergarten_raw!$D$2:$D$13)))</f>
        <v>11.789932619896948</v>
      </c>
      <c r="F116" s="10">
        <f ca="1">living_houses_raw!$D115*matrix_intersection!F117*VLOOKUP(F$2,kindergarten_raw!$B$1:$D$13,3,FALSE)/IF(SUM(MMULT(matrix_intersection!$B117:$M117,kindergarten_raw!$D$2:$D$13)) = 0, 1, SUM(MMULT(matrix_intersection!$B117:$M117,kindergarten_raw!$D$2:$D$13)))</f>
        <v>23.749504558065794</v>
      </c>
      <c r="G116" s="10">
        <f ca="1">living_houses_raw!$D115*matrix_intersection!G117*VLOOKUP(G$2,kindergarten_raw!$B$1:$D$13,3,FALSE)/IF(SUM(MMULT(matrix_intersection!$B117:$M117,kindergarten_raw!$D$2:$D$13)) = 0, 1, SUM(MMULT(matrix_intersection!$B117:$M117,kindergarten_raw!$D$2:$D$13)))</f>
        <v>23.749504558065794</v>
      </c>
      <c r="H116" s="10">
        <f ca="1">living_houses_raw!$D115*matrix_intersection!H117*VLOOKUP(H$2,kindergarten_raw!$B$1:$D$13,3,FALSE)/IF(SUM(MMULT(matrix_intersection!$B117:$M117,kindergarten_raw!$D$2:$D$13)) = 0, 1, SUM(MMULT(matrix_intersection!$B117:$M117,kindergarten_raw!$D$2:$D$13)))</f>
        <v>12.044391597304795</v>
      </c>
      <c r="I116" s="10">
        <f ca="1">living_houses_raw!$D115*matrix_intersection!I117*VLOOKUP(I$2,kindergarten_raw!$B$1:$D$13,3,FALSE)/IF(SUM(MMULT(matrix_intersection!$B117:$M117,kindergarten_raw!$D$2:$D$13)) = 0, 1, SUM(MMULT(matrix_intersection!$B117:$M117,kindergarten_raw!$D$2:$D$13)))</f>
        <v>15.521997621878716</v>
      </c>
      <c r="J116" s="10">
        <f ca="1">living_houses_raw!$D115*matrix_intersection!J117*VLOOKUP(J$2,kindergarten_raw!$B$1:$D$13,3,FALSE)/IF(SUM(MMULT(matrix_intersection!$B117:$M117,kindergarten_raw!$D$2:$D$13)) = 0, 1, SUM(MMULT(matrix_intersection!$B117:$M117,kindergarten_raw!$D$2:$D$13)))</f>
        <v>20.356718192627824</v>
      </c>
      <c r="K116" s="10">
        <f ca="1">living_houses_raw!$D115*matrix_intersection!K117*VLOOKUP(K$2,kindergarten_raw!$B$1:$D$13,3,FALSE)/IF(SUM(MMULT(matrix_intersection!$B117:$M117,kindergarten_raw!$D$2:$D$13)) = 0, 1, SUM(MMULT(matrix_intersection!$B117:$M117,kindergarten_raw!$D$2:$D$13)))</f>
        <v>20.356718192627824</v>
      </c>
      <c r="L116" s="10">
        <f ca="1">living_houses_raw!$D115*matrix_intersection!L117*VLOOKUP(L$2,kindergarten_raw!$B$1:$D$13,3,FALSE)/IF(SUM(MMULT(matrix_intersection!$B117:$M117,kindergarten_raw!$D$2:$D$13)) = 0, 1, SUM(MMULT(matrix_intersection!$B117:$M117,kindergarten_raw!$D$2:$D$13)))</f>
        <v>20.611177170035671</v>
      </c>
      <c r="M116" s="10">
        <f ca="1">living_houses_raw!$D115*matrix_intersection!M117*VLOOKUP(M$2,kindergarten_raw!$B$1:$D$13,3,FALSE)/IF(SUM(MMULT(matrix_intersection!$B117:$M117,kindergarten_raw!$D$2:$D$13)) = 0, 1, SUM(MMULT(matrix_intersection!$B117:$M117,kindergarten_raw!$D$2:$D$13)))</f>
        <v>13.91042409829568</v>
      </c>
      <c r="P116" s="9"/>
    </row>
    <row r="117" spans="1:16" ht="16.5" x14ac:dyDescent="0.55000000000000004">
      <c r="A117" s="1">
        <f>living_houses_raw!B116</f>
        <v>121</v>
      </c>
      <c r="B117" s="10">
        <f ca="1">living_houses_raw!$D116*matrix_intersection!B118*VLOOKUP(B$2,kindergarten_raw!$B$1:$D$13,3,FALSE)/IF(SUM(MMULT(matrix_intersection!$B118:$M118,kindergarten_raw!$D$2:$D$13)) = 0, 1, SUM(MMULT(matrix_intersection!$B118:$M118,kindergarten_raw!$D$2:$D$13)))</f>
        <v>61.755053507728896</v>
      </c>
      <c r="C117" s="10">
        <f ca="1">living_houses_raw!$D116*matrix_intersection!C118*VLOOKUP(C$2,kindergarten_raw!$B$1:$D$13,3,FALSE)/IF(SUM(MMULT(matrix_intersection!$B118:$M118,kindergarten_raw!$D$2:$D$13)) = 0, 1, SUM(MMULT(matrix_intersection!$B118:$M118,kindergarten_raw!$D$2:$D$13)))</f>
        <v>101.6385255648038</v>
      </c>
      <c r="D117" s="10">
        <f ca="1">living_houses_raw!$D116*matrix_intersection!D118*VLOOKUP(D$2,kindergarten_raw!$B$1:$D$13,3,FALSE)/IF(SUM(MMULT(matrix_intersection!$B118:$M118,kindergarten_raw!$D$2:$D$13)) = 0, 1, SUM(MMULT(matrix_intersection!$B118:$M118,kindergarten_raw!$D$2:$D$13)))</f>
        <v>99.065398335315095</v>
      </c>
      <c r="E117" s="10">
        <f ca="1">living_houses_raw!$D116*matrix_intersection!E118*VLOOKUP(E$2,kindergarten_raw!$B$1:$D$13,3,FALSE)/IF(SUM(MMULT(matrix_intersection!$B118:$M118,kindergarten_raw!$D$2:$D$13)) = 0, 1, SUM(MMULT(matrix_intersection!$B118:$M118,kindergarten_raw!$D$2:$D$13)))</f>
        <v>59.610780816488308</v>
      </c>
      <c r="F117" s="10">
        <f ca="1">living_houses_raw!$D116*matrix_intersection!F118*VLOOKUP(F$2,kindergarten_raw!$B$1:$D$13,3,FALSE)/IF(SUM(MMULT(matrix_intersection!$B118:$M118,kindergarten_raw!$D$2:$D$13)) = 0, 1, SUM(MMULT(matrix_intersection!$B118:$M118,kindergarten_raw!$D$2:$D$13)))</f>
        <v>120.07927070947285</v>
      </c>
      <c r="G117" s="10">
        <f ca="1">living_houses_raw!$D116*matrix_intersection!G118*VLOOKUP(G$2,kindergarten_raw!$B$1:$D$13,3,FALSE)/IF(SUM(MMULT(matrix_intersection!$B118:$M118,kindergarten_raw!$D$2:$D$13)) = 0, 1, SUM(MMULT(matrix_intersection!$B118:$M118,kindergarten_raw!$D$2:$D$13)))</f>
        <v>120.07927070947285</v>
      </c>
      <c r="H117" s="10">
        <f ca="1">living_houses_raw!$D116*matrix_intersection!H118*VLOOKUP(H$2,kindergarten_raw!$B$1:$D$13,3,FALSE)/IF(SUM(MMULT(matrix_intersection!$B118:$M118,kindergarten_raw!$D$2:$D$13)) = 0, 1, SUM(MMULT(matrix_intersection!$B118:$M118,kindergarten_raw!$D$2:$D$13)))</f>
        <v>60.897344431232661</v>
      </c>
      <c r="I117" s="10">
        <f ca="1">living_houses_raw!$D116*matrix_intersection!I118*VLOOKUP(I$2,kindergarten_raw!$B$1:$D$13,3,FALSE)/IF(SUM(MMULT(matrix_intersection!$B118:$M118,kindergarten_raw!$D$2:$D$13)) = 0, 1, SUM(MMULT(matrix_intersection!$B118:$M118,kindergarten_raw!$D$2:$D$13)))</f>
        <v>78.48038049940547</v>
      </c>
      <c r="J117" s="10">
        <f ca="1">living_houses_raw!$D116*matrix_intersection!J118*VLOOKUP(J$2,kindergarten_raw!$B$1:$D$13,3,FALSE)/IF(SUM(MMULT(matrix_intersection!$B118:$M118,kindergarten_raw!$D$2:$D$13)) = 0, 1, SUM(MMULT(matrix_intersection!$B118:$M118,kindergarten_raw!$D$2:$D$13)))</f>
        <v>102.92508917954815</v>
      </c>
      <c r="K117" s="10">
        <f ca="1">living_houses_raw!$D116*matrix_intersection!K118*VLOOKUP(K$2,kindergarten_raw!$B$1:$D$13,3,FALSE)/IF(SUM(MMULT(matrix_intersection!$B118:$M118,kindergarten_raw!$D$2:$D$13)) = 0, 1, SUM(MMULT(matrix_intersection!$B118:$M118,kindergarten_raw!$D$2:$D$13)))</f>
        <v>102.92508917954815</v>
      </c>
      <c r="L117" s="10">
        <f ca="1">living_houses_raw!$D116*matrix_intersection!L118*VLOOKUP(L$2,kindergarten_raw!$B$1:$D$13,3,FALSE)/IF(SUM(MMULT(matrix_intersection!$B118:$M118,kindergarten_raw!$D$2:$D$13)) = 0, 1, SUM(MMULT(matrix_intersection!$B118:$M118,kindergarten_raw!$D$2:$D$13)))</f>
        <v>104.2116527942925</v>
      </c>
      <c r="M117" s="10">
        <f ca="1">living_houses_raw!$D116*matrix_intersection!M118*VLOOKUP(M$2,kindergarten_raw!$B$1:$D$13,3,FALSE)/IF(SUM(MMULT(matrix_intersection!$B118:$M118,kindergarten_raw!$D$2:$D$13)) = 0, 1, SUM(MMULT(matrix_intersection!$B118:$M118,kindergarten_raw!$D$2:$D$13)))</f>
        <v>70.332144272691238</v>
      </c>
      <c r="P117" s="9"/>
    </row>
    <row r="118" spans="1:16" ht="16.5" x14ac:dyDescent="0.55000000000000004">
      <c r="A118" s="1">
        <f>living_houses_raw!B117</f>
        <v>122</v>
      </c>
      <c r="B118" s="10">
        <f ca="1">living_houses_raw!$D117*matrix_intersection!B119*VLOOKUP(B$2,kindergarten_raw!$B$1:$D$13,3,FALSE)/IF(SUM(MMULT(matrix_intersection!$B119:$M119,kindergarten_raw!$D$2:$D$13)) = 0, 1, SUM(MMULT(matrix_intersection!$B119:$M119,kindergarten_raw!$D$2:$D$13)))</f>
        <v>14.211652794292508</v>
      </c>
      <c r="C118" s="10">
        <f ca="1">living_houses_raw!$D117*matrix_intersection!C119*VLOOKUP(C$2,kindergarten_raw!$B$1:$D$13,3,FALSE)/IF(SUM(MMULT(matrix_intersection!$B119:$M119,kindergarten_raw!$D$2:$D$13)) = 0, 1, SUM(MMULT(matrix_intersection!$B119:$M119,kindergarten_raw!$D$2:$D$13)))</f>
        <v>23.39001189060642</v>
      </c>
      <c r="D118" s="10">
        <f ca="1">living_houses_raw!$D117*matrix_intersection!D119*VLOOKUP(D$2,kindergarten_raw!$B$1:$D$13,3,FALSE)/IF(SUM(MMULT(matrix_intersection!$B119:$M119,kindergarten_raw!$D$2:$D$13)) = 0, 1, SUM(MMULT(matrix_intersection!$B119:$M119,kindergarten_raw!$D$2:$D$13)))</f>
        <v>22.797859690844234</v>
      </c>
      <c r="E118" s="10">
        <f ca="1">living_houses_raw!$D117*matrix_intersection!E119*VLOOKUP(E$2,kindergarten_raw!$B$1:$D$13,3,FALSE)/IF(SUM(MMULT(matrix_intersection!$B119:$M119,kindergarten_raw!$D$2:$D$13)) = 0, 1, SUM(MMULT(matrix_intersection!$B119:$M119,kindergarten_raw!$D$2:$D$13)))</f>
        <v>13.718192627824019</v>
      </c>
      <c r="F118" s="10">
        <f ca="1">living_houses_raw!$D117*matrix_intersection!F119*VLOOKUP(F$2,kindergarten_raw!$B$1:$D$13,3,FALSE)/IF(SUM(MMULT(matrix_intersection!$B119:$M119,kindergarten_raw!$D$2:$D$13)) = 0, 1, SUM(MMULT(matrix_intersection!$B119:$M119,kindergarten_raw!$D$2:$D$13)))</f>
        <v>27.633769322235434</v>
      </c>
      <c r="G118" s="10">
        <f ca="1">living_houses_raw!$D117*matrix_intersection!G119*VLOOKUP(G$2,kindergarten_raw!$B$1:$D$13,3,FALSE)/IF(SUM(MMULT(matrix_intersection!$B119:$M119,kindergarten_raw!$D$2:$D$13)) = 0, 1, SUM(MMULT(matrix_intersection!$B119:$M119,kindergarten_raw!$D$2:$D$13)))</f>
        <v>27.633769322235434</v>
      </c>
      <c r="H118" s="10">
        <f ca="1">living_houses_raw!$D117*matrix_intersection!H119*VLOOKUP(H$2,kindergarten_raw!$B$1:$D$13,3,FALSE)/IF(SUM(MMULT(matrix_intersection!$B119:$M119,kindergarten_raw!$D$2:$D$13)) = 0, 1, SUM(MMULT(matrix_intersection!$B119:$M119,kindergarten_raw!$D$2:$D$13)))</f>
        <v>14.014268727705113</v>
      </c>
      <c r="I118" s="10">
        <f ca="1">living_houses_raw!$D117*matrix_intersection!I119*VLOOKUP(I$2,kindergarten_raw!$B$1:$D$13,3,FALSE)/IF(SUM(MMULT(matrix_intersection!$B119:$M119,kindergarten_raw!$D$2:$D$13)) = 0, 1, SUM(MMULT(matrix_intersection!$B119:$M119,kindergarten_raw!$D$2:$D$13)))</f>
        <v>18.060642092746729</v>
      </c>
      <c r="J118" s="10">
        <f ca="1">living_houses_raw!$D117*matrix_intersection!J119*VLOOKUP(J$2,kindergarten_raw!$B$1:$D$13,3,FALSE)/IF(SUM(MMULT(matrix_intersection!$B119:$M119,kindergarten_raw!$D$2:$D$13)) = 0, 1, SUM(MMULT(matrix_intersection!$B119:$M119,kindergarten_raw!$D$2:$D$13)))</f>
        <v>23.686087990487515</v>
      </c>
      <c r="K118" s="10">
        <f ca="1">living_houses_raw!$D117*matrix_intersection!K119*VLOOKUP(K$2,kindergarten_raw!$B$1:$D$13,3,FALSE)/IF(SUM(MMULT(matrix_intersection!$B119:$M119,kindergarten_raw!$D$2:$D$13)) = 0, 1, SUM(MMULT(matrix_intersection!$B119:$M119,kindergarten_raw!$D$2:$D$13)))</f>
        <v>23.686087990487515</v>
      </c>
      <c r="L118" s="10">
        <f ca="1">living_houses_raw!$D117*matrix_intersection!L119*VLOOKUP(L$2,kindergarten_raw!$B$1:$D$13,3,FALSE)/IF(SUM(MMULT(matrix_intersection!$B119:$M119,kindergarten_raw!$D$2:$D$13)) = 0, 1, SUM(MMULT(matrix_intersection!$B119:$M119,kindergarten_raw!$D$2:$D$13)))</f>
        <v>23.98216409036861</v>
      </c>
      <c r="M118" s="10">
        <f ca="1">living_houses_raw!$D117*matrix_intersection!M119*VLOOKUP(M$2,kindergarten_raw!$B$1:$D$13,3,FALSE)/IF(SUM(MMULT(matrix_intersection!$B119:$M119,kindergarten_raw!$D$2:$D$13)) = 0, 1, SUM(MMULT(matrix_intersection!$B119:$M119,kindergarten_raw!$D$2:$D$13)))</f>
        <v>16.18549346016647</v>
      </c>
      <c r="P118" s="9"/>
    </row>
    <row r="119" spans="1:16" ht="16.5" x14ac:dyDescent="0.55000000000000004">
      <c r="A119" s="1">
        <f>living_houses_raw!B118</f>
        <v>123</v>
      </c>
      <c r="B119" s="10">
        <f ca="1">living_houses_raw!$D118*matrix_intersection!B120*VLOOKUP(B$2,kindergarten_raw!$B$1:$D$13,3,FALSE)/IF(SUM(MMULT(matrix_intersection!$B120:$M120,kindergarten_raw!$D$2:$D$13)) = 0, 1, SUM(MMULT(matrix_intersection!$B120:$M120,kindergarten_raw!$D$2:$D$13)))</f>
        <v>14.382877526753864</v>
      </c>
      <c r="C119" s="10">
        <f ca="1">living_houses_raw!$D118*matrix_intersection!C120*VLOOKUP(C$2,kindergarten_raw!$B$1:$D$13,3,FALSE)/IF(SUM(MMULT(matrix_intersection!$B120:$M120,kindergarten_raw!$D$2:$D$13)) = 0, 1, SUM(MMULT(matrix_intersection!$B120:$M120,kindergarten_raw!$D$2:$D$13)))</f>
        <v>23.671819262782403</v>
      </c>
      <c r="D119" s="10">
        <f ca="1">living_houses_raw!$D118*matrix_intersection!D120*VLOOKUP(D$2,kindergarten_raw!$B$1:$D$13,3,FALSE)/IF(SUM(MMULT(matrix_intersection!$B120:$M120,kindergarten_raw!$D$2:$D$13)) = 0, 1, SUM(MMULT(matrix_intersection!$B120:$M120,kindergarten_raw!$D$2:$D$13)))</f>
        <v>23.072532699167656</v>
      </c>
      <c r="E119" s="10">
        <f ca="1">living_houses_raw!$D118*matrix_intersection!E120*VLOOKUP(E$2,kindergarten_raw!$B$1:$D$13,3,FALSE)/IF(SUM(MMULT(matrix_intersection!$B120:$M120,kindergarten_raw!$D$2:$D$13)) = 0, 1, SUM(MMULT(matrix_intersection!$B120:$M120,kindergarten_raw!$D$2:$D$13)))</f>
        <v>13.883472057074911</v>
      </c>
      <c r="F119" s="10">
        <f ca="1">living_houses_raw!$D118*matrix_intersection!F120*VLOOKUP(F$2,kindergarten_raw!$B$1:$D$13,3,FALSE)/IF(SUM(MMULT(matrix_intersection!$B120:$M120,kindergarten_raw!$D$2:$D$13)) = 0, 1, SUM(MMULT(matrix_intersection!$B120:$M120,kindergarten_raw!$D$2:$D$13)))</f>
        <v>27.966706302021404</v>
      </c>
      <c r="G119" s="10">
        <f ca="1">living_houses_raw!$D118*matrix_intersection!G120*VLOOKUP(G$2,kindergarten_raw!$B$1:$D$13,3,FALSE)/IF(SUM(MMULT(matrix_intersection!$B120:$M120,kindergarten_raw!$D$2:$D$13)) = 0, 1, SUM(MMULT(matrix_intersection!$B120:$M120,kindergarten_raw!$D$2:$D$13)))</f>
        <v>27.966706302021404</v>
      </c>
      <c r="H119" s="10">
        <f ca="1">living_houses_raw!$D118*matrix_intersection!H120*VLOOKUP(H$2,kindergarten_raw!$B$1:$D$13,3,FALSE)/IF(SUM(MMULT(matrix_intersection!$B120:$M120,kindergarten_raw!$D$2:$D$13)) = 0, 1, SUM(MMULT(matrix_intersection!$B120:$M120,kindergarten_raw!$D$2:$D$13)))</f>
        <v>14.183115338882283</v>
      </c>
      <c r="I119" s="10">
        <f ca="1">living_houses_raw!$D118*matrix_intersection!I120*VLOOKUP(I$2,kindergarten_raw!$B$1:$D$13,3,FALSE)/IF(SUM(MMULT(matrix_intersection!$B120:$M120,kindergarten_raw!$D$2:$D$13)) = 0, 1, SUM(MMULT(matrix_intersection!$B120:$M120,kindergarten_raw!$D$2:$D$13)))</f>
        <v>18.278240190249704</v>
      </c>
      <c r="J119" s="10">
        <f ca="1">living_houses_raw!$D118*matrix_intersection!J120*VLOOKUP(J$2,kindergarten_raw!$B$1:$D$13,3,FALSE)/IF(SUM(MMULT(matrix_intersection!$B120:$M120,kindergarten_raw!$D$2:$D$13)) = 0, 1, SUM(MMULT(matrix_intersection!$B120:$M120,kindergarten_raw!$D$2:$D$13)))</f>
        <v>23.971462544589773</v>
      </c>
      <c r="K119" s="10">
        <f ca="1">living_houses_raw!$D118*matrix_intersection!K120*VLOOKUP(K$2,kindergarten_raw!$B$1:$D$13,3,FALSE)/IF(SUM(MMULT(matrix_intersection!$B120:$M120,kindergarten_raw!$D$2:$D$13)) = 0, 1, SUM(MMULT(matrix_intersection!$B120:$M120,kindergarten_raw!$D$2:$D$13)))</f>
        <v>23.971462544589773</v>
      </c>
      <c r="L119" s="10">
        <f ca="1">living_houses_raw!$D118*matrix_intersection!L120*VLOOKUP(L$2,kindergarten_raw!$B$1:$D$13,3,FALSE)/IF(SUM(MMULT(matrix_intersection!$B120:$M120,kindergarten_raw!$D$2:$D$13)) = 0, 1, SUM(MMULT(matrix_intersection!$B120:$M120,kindergarten_raw!$D$2:$D$13)))</f>
        <v>24.271105826397147</v>
      </c>
      <c r="M119" s="10">
        <f ca="1">living_houses_raw!$D118*matrix_intersection!M120*VLOOKUP(M$2,kindergarten_raw!$B$1:$D$13,3,FALSE)/IF(SUM(MMULT(matrix_intersection!$B120:$M120,kindergarten_raw!$D$2:$D$13)) = 0, 1, SUM(MMULT(matrix_intersection!$B120:$M120,kindergarten_raw!$D$2:$D$13)))</f>
        <v>16.380499405469678</v>
      </c>
      <c r="P119" s="9"/>
    </row>
    <row r="120" spans="1:16" ht="16.5" x14ac:dyDescent="0.55000000000000004">
      <c r="A120" s="1">
        <f>living_houses_raw!B119</f>
        <v>124</v>
      </c>
      <c r="B120" s="10">
        <f ca="1">living_houses_raw!$D119*matrix_intersection!B121*VLOOKUP(B$2,kindergarten_raw!$B$1:$D$13,3,FALSE)/IF(SUM(MMULT(matrix_intersection!$B121:$M121,kindergarten_raw!$D$2:$D$13)) = 0, 1, SUM(MMULT(matrix_intersection!$B121:$M121,kindergarten_raw!$D$2:$D$13)))</f>
        <v>14.439952437574316</v>
      </c>
      <c r="C120" s="10">
        <f ca="1">living_houses_raw!$D119*matrix_intersection!C121*VLOOKUP(C$2,kindergarten_raw!$B$1:$D$13,3,FALSE)/IF(SUM(MMULT(matrix_intersection!$B121:$M121,kindergarten_raw!$D$2:$D$13)) = 0, 1, SUM(MMULT(matrix_intersection!$B121:$M121,kindergarten_raw!$D$2:$D$13)))</f>
        <v>23.765755053507728</v>
      </c>
      <c r="D120" s="10">
        <f ca="1">living_houses_raw!$D119*matrix_intersection!D121*VLOOKUP(D$2,kindergarten_raw!$B$1:$D$13,3,FALSE)/IF(SUM(MMULT(matrix_intersection!$B121:$M121,kindergarten_raw!$D$2:$D$13)) = 0, 1, SUM(MMULT(matrix_intersection!$B121:$M121,kindergarten_raw!$D$2:$D$13)))</f>
        <v>23.1640903686088</v>
      </c>
      <c r="E120" s="10">
        <f ca="1">living_houses_raw!$D119*matrix_intersection!E121*VLOOKUP(E$2,kindergarten_raw!$B$1:$D$13,3,FALSE)/IF(SUM(MMULT(matrix_intersection!$B121:$M121,kindergarten_raw!$D$2:$D$13)) = 0, 1, SUM(MMULT(matrix_intersection!$B121:$M121,kindergarten_raw!$D$2:$D$13)))</f>
        <v>13.938565200158541</v>
      </c>
      <c r="F120" s="10">
        <f ca="1">living_houses_raw!$D119*matrix_intersection!F121*VLOOKUP(F$2,kindergarten_raw!$B$1:$D$13,3,FALSE)/IF(SUM(MMULT(matrix_intersection!$B121:$M121,kindergarten_raw!$D$2:$D$13)) = 0, 1, SUM(MMULT(matrix_intersection!$B121:$M121,kindergarten_raw!$D$2:$D$13)))</f>
        <v>28.077685295283391</v>
      </c>
      <c r="G120" s="10">
        <f ca="1">living_houses_raw!$D119*matrix_intersection!G121*VLOOKUP(G$2,kindergarten_raw!$B$1:$D$13,3,FALSE)/IF(SUM(MMULT(matrix_intersection!$B121:$M121,kindergarten_raw!$D$2:$D$13)) = 0, 1, SUM(MMULT(matrix_intersection!$B121:$M121,kindergarten_raw!$D$2:$D$13)))</f>
        <v>28.077685295283391</v>
      </c>
      <c r="H120" s="10">
        <f ca="1">living_houses_raw!$D119*matrix_intersection!H121*VLOOKUP(H$2,kindergarten_raw!$B$1:$D$13,3,FALSE)/IF(SUM(MMULT(matrix_intersection!$B121:$M121,kindergarten_raw!$D$2:$D$13)) = 0, 1, SUM(MMULT(matrix_intersection!$B121:$M121,kindergarten_raw!$D$2:$D$13)))</f>
        <v>14.239397542608007</v>
      </c>
      <c r="I120" s="10">
        <f ca="1">living_houses_raw!$D119*matrix_intersection!I121*VLOOKUP(I$2,kindergarten_raw!$B$1:$D$13,3,FALSE)/IF(SUM(MMULT(matrix_intersection!$B121:$M121,kindergarten_raw!$D$2:$D$13)) = 0, 1, SUM(MMULT(matrix_intersection!$B121:$M121,kindergarten_raw!$D$2:$D$13)))</f>
        <v>18.35077288941736</v>
      </c>
      <c r="J120" s="10">
        <f ca="1">living_houses_raw!$D119*matrix_intersection!J121*VLOOKUP(J$2,kindergarten_raw!$B$1:$D$13,3,FALSE)/IF(SUM(MMULT(matrix_intersection!$B121:$M121,kindergarten_raw!$D$2:$D$13)) = 0, 1, SUM(MMULT(matrix_intersection!$B121:$M121,kindergarten_raw!$D$2:$D$13)))</f>
        <v>24.066587395957193</v>
      </c>
      <c r="K120" s="10">
        <f ca="1">living_houses_raw!$D119*matrix_intersection!K121*VLOOKUP(K$2,kindergarten_raw!$B$1:$D$13,3,FALSE)/IF(SUM(MMULT(matrix_intersection!$B121:$M121,kindergarten_raw!$D$2:$D$13)) = 0, 1, SUM(MMULT(matrix_intersection!$B121:$M121,kindergarten_raw!$D$2:$D$13)))</f>
        <v>24.066587395957193</v>
      </c>
      <c r="L120" s="10">
        <f ca="1">living_houses_raw!$D119*matrix_intersection!L121*VLOOKUP(L$2,kindergarten_raw!$B$1:$D$13,3,FALSE)/IF(SUM(MMULT(matrix_intersection!$B121:$M121,kindergarten_raw!$D$2:$D$13)) = 0, 1, SUM(MMULT(matrix_intersection!$B121:$M121,kindergarten_raw!$D$2:$D$13)))</f>
        <v>24.36741973840666</v>
      </c>
      <c r="M120" s="10">
        <f ca="1">living_houses_raw!$D119*matrix_intersection!M121*VLOOKUP(M$2,kindergarten_raw!$B$1:$D$13,3,FALSE)/IF(SUM(MMULT(matrix_intersection!$B121:$M121,kindergarten_raw!$D$2:$D$13)) = 0, 1, SUM(MMULT(matrix_intersection!$B121:$M121,kindergarten_raw!$D$2:$D$13)))</f>
        <v>16.445501387237417</v>
      </c>
      <c r="P120" s="9"/>
    </row>
    <row r="121" spans="1:16" ht="16.5" x14ac:dyDescent="0.55000000000000004">
      <c r="A121" s="1">
        <f>living_houses_raw!B120</f>
        <v>125</v>
      </c>
      <c r="B121" s="10">
        <f ca="1">living_houses_raw!$D120*matrix_intersection!B122*VLOOKUP(B$2,kindergarten_raw!$B$1:$D$13,3,FALSE)/IF(SUM(MMULT(matrix_intersection!$B122:$M122,kindergarten_raw!$D$2:$D$13)) = 0, 1, SUM(MMULT(matrix_intersection!$B122:$M122,kindergarten_raw!$D$2:$D$13)))</f>
        <v>12.099881093935791</v>
      </c>
      <c r="C121" s="10">
        <f ca="1">living_houses_raw!$D120*matrix_intersection!C122*VLOOKUP(C$2,kindergarten_raw!$B$1:$D$13,3,FALSE)/IF(SUM(MMULT(matrix_intersection!$B122:$M122,kindergarten_raw!$D$2:$D$13)) = 0, 1, SUM(MMULT(matrix_intersection!$B122:$M122,kindergarten_raw!$D$2:$D$13)))</f>
        <v>19.914387633769323</v>
      </c>
      <c r="D121" s="10">
        <f ca="1">living_houses_raw!$D120*matrix_intersection!D122*VLOOKUP(D$2,kindergarten_raw!$B$1:$D$13,3,FALSE)/IF(SUM(MMULT(matrix_intersection!$B122:$M122,kindergarten_raw!$D$2:$D$13)) = 0, 1, SUM(MMULT(matrix_intersection!$B122:$M122,kindergarten_raw!$D$2:$D$13)))</f>
        <v>19.410225921521999</v>
      </c>
      <c r="E121" s="10">
        <f ca="1">living_houses_raw!$D120*matrix_intersection!E122*VLOOKUP(E$2,kindergarten_raw!$B$1:$D$13,3,FALSE)/IF(SUM(MMULT(matrix_intersection!$B122:$M122,kindergarten_raw!$D$2:$D$13)) = 0, 1, SUM(MMULT(matrix_intersection!$B122:$M122,kindergarten_raw!$D$2:$D$13)))</f>
        <v>11.679746333729687</v>
      </c>
      <c r="F121" s="10">
        <f ca="1">living_houses_raw!$D120*matrix_intersection!F122*VLOOKUP(F$2,kindergarten_raw!$B$1:$D$13,3,FALSE)/IF(SUM(MMULT(matrix_intersection!$B122:$M122,kindergarten_raw!$D$2:$D$13)) = 0, 1, SUM(MMULT(matrix_intersection!$B122:$M122,kindergarten_raw!$D$2:$D$13)))</f>
        <v>23.527546571541816</v>
      </c>
      <c r="G121" s="10">
        <f ca="1">living_houses_raw!$D120*matrix_intersection!G122*VLOOKUP(G$2,kindergarten_raw!$B$1:$D$13,3,FALSE)/IF(SUM(MMULT(matrix_intersection!$B122:$M122,kindergarten_raw!$D$2:$D$13)) = 0, 1, SUM(MMULT(matrix_intersection!$B122:$M122,kindergarten_raw!$D$2:$D$13)))</f>
        <v>23.527546571541816</v>
      </c>
      <c r="H121" s="10">
        <f ca="1">living_houses_raw!$D120*matrix_intersection!H122*VLOOKUP(H$2,kindergarten_raw!$B$1:$D$13,3,FALSE)/IF(SUM(MMULT(matrix_intersection!$B122:$M122,kindergarten_raw!$D$2:$D$13)) = 0, 1, SUM(MMULT(matrix_intersection!$B122:$M122,kindergarten_raw!$D$2:$D$13)))</f>
        <v>11.931827189853349</v>
      </c>
      <c r="I121" s="10">
        <f ca="1">living_houses_raw!$D120*matrix_intersection!I122*VLOOKUP(I$2,kindergarten_raw!$B$1:$D$13,3,FALSE)/IF(SUM(MMULT(matrix_intersection!$B122:$M122,kindergarten_raw!$D$2:$D$13)) = 0, 1, SUM(MMULT(matrix_intersection!$B122:$M122,kindergarten_raw!$D$2:$D$13)))</f>
        <v>15.376932223543401</v>
      </c>
      <c r="J121" s="10">
        <f ca="1">living_houses_raw!$D120*matrix_intersection!J122*VLOOKUP(J$2,kindergarten_raw!$B$1:$D$13,3,FALSE)/IF(SUM(MMULT(matrix_intersection!$B122:$M122,kindergarten_raw!$D$2:$D$13)) = 0, 1, SUM(MMULT(matrix_intersection!$B122:$M122,kindergarten_raw!$D$2:$D$13)))</f>
        <v>20.166468489892985</v>
      </c>
      <c r="K121" s="10">
        <f ca="1">living_houses_raw!$D120*matrix_intersection!K122*VLOOKUP(K$2,kindergarten_raw!$B$1:$D$13,3,FALSE)/IF(SUM(MMULT(matrix_intersection!$B122:$M122,kindergarten_raw!$D$2:$D$13)) = 0, 1, SUM(MMULT(matrix_intersection!$B122:$M122,kindergarten_raw!$D$2:$D$13)))</f>
        <v>20.166468489892985</v>
      </c>
      <c r="L121" s="10">
        <f ca="1">living_houses_raw!$D120*matrix_intersection!L122*VLOOKUP(L$2,kindergarten_raw!$B$1:$D$13,3,FALSE)/IF(SUM(MMULT(matrix_intersection!$B122:$M122,kindergarten_raw!$D$2:$D$13)) = 0, 1, SUM(MMULT(matrix_intersection!$B122:$M122,kindergarten_raw!$D$2:$D$13)))</f>
        <v>20.418549346016647</v>
      </c>
      <c r="M121" s="10">
        <f ca="1">living_houses_raw!$D120*matrix_intersection!M122*VLOOKUP(M$2,kindergarten_raw!$B$1:$D$13,3,FALSE)/IF(SUM(MMULT(matrix_intersection!$B122:$M122,kindergarten_raw!$D$2:$D$13)) = 0, 1, SUM(MMULT(matrix_intersection!$B122:$M122,kindergarten_raw!$D$2:$D$13)))</f>
        <v>13.780420134760206</v>
      </c>
      <c r="P121" s="9"/>
    </row>
    <row r="122" spans="1:16" ht="16.5" x14ac:dyDescent="0.55000000000000004">
      <c r="A122" s="1">
        <f>living_houses_raw!B121</f>
        <v>126</v>
      </c>
      <c r="B122" s="10">
        <f ca="1">living_houses_raw!$D121*matrix_intersection!B123*VLOOKUP(B$2,kindergarten_raw!$B$1:$D$13,3,FALSE)/IF(SUM(MMULT(matrix_intersection!$B123:$M123,kindergarten_raw!$D$2:$D$13)) = 0, 1, SUM(MMULT(matrix_intersection!$B123:$M123,kindergarten_raw!$D$2:$D$13)))</f>
        <v>11.985731272294887</v>
      </c>
      <c r="C122" s="10">
        <f ca="1">living_houses_raw!$D121*matrix_intersection!C123*VLOOKUP(C$2,kindergarten_raw!$B$1:$D$13,3,FALSE)/IF(SUM(MMULT(matrix_intersection!$B123:$M123,kindergarten_raw!$D$2:$D$13)) = 0, 1, SUM(MMULT(matrix_intersection!$B123:$M123,kindergarten_raw!$D$2:$D$13)))</f>
        <v>19.726516052318669</v>
      </c>
      <c r="D122" s="10">
        <f ca="1">living_houses_raw!$D121*matrix_intersection!D123*VLOOKUP(D$2,kindergarten_raw!$B$1:$D$13,3,FALSE)/IF(SUM(MMULT(matrix_intersection!$B123:$M123,kindergarten_raw!$D$2:$D$13)) = 0, 1, SUM(MMULT(matrix_intersection!$B123:$M123,kindergarten_raw!$D$2:$D$13)))</f>
        <v>19.227110582639714</v>
      </c>
      <c r="E122" s="10">
        <f ca="1">living_houses_raw!$D121*matrix_intersection!E123*VLOOKUP(E$2,kindergarten_raw!$B$1:$D$13,3,FALSE)/IF(SUM(MMULT(matrix_intersection!$B123:$M123,kindergarten_raw!$D$2:$D$13)) = 0, 1, SUM(MMULT(matrix_intersection!$B123:$M123,kindergarten_raw!$D$2:$D$13)))</f>
        <v>11.569560047562426</v>
      </c>
      <c r="F122" s="10">
        <f ca="1">living_houses_raw!$D121*matrix_intersection!F123*VLOOKUP(F$2,kindergarten_raw!$B$1:$D$13,3,FALSE)/IF(SUM(MMULT(matrix_intersection!$B123:$M123,kindergarten_raw!$D$2:$D$13)) = 0, 1, SUM(MMULT(matrix_intersection!$B123:$M123,kindergarten_raw!$D$2:$D$13)))</f>
        <v>23.305588585017837</v>
      </c>
      <c r="G122" s="10">
        <f ca="1">living_houses_raw!$D121*matrix_intersection!G123*VLOOKUP(G$2,kindergarten_raw!$B$1:$D$13,3,FALSE)/IF(SUM(MMULT(matrix_intersection!$B123:$M123,kindergarten_raw!$D$2:$D$13)) = 0, 1, SUM(MMULT(matrix_intersection!$B123:$M123,kindergarten_raw!$D$2:$D$13)))</f>
        <v>23.305588585017837</v>
      </c>
      <c r="H122" s="10">
        <f ca="1">living_houses_raw!$D121*matrix_intersection!H123*VLOOKUP(H$2,kindergarten_raw!$B$1:$D$13,3,FALSE)/IF(SUM(MMULT(matrix_intersection!$B123:$M123,kindergarten_raw!$D$2:$D$13)) = 0, 1, SUM(MMULT(matrix_intersection!$B123:$M123,kindergarten_raw!$D$2:$D$13)))</f>
        <v>11.819262782401902</v>
      </c>
      <c r="I122" s="10">
        <f ca="1">living_houses_raw!$D121*matrix_intersection!I123*VLOOKUP(I$2,kindergarten_raw!$B$1:$D$13,3,FALSE)/IF(SUM(MMULT(matrix_intersection!$B123:$M123,kindergarten_raw!$D$2:$D$13)) = 0, 1, SUM(MMULT(matrix_intersection!$B123:$M123,kindergarten_raw!$D$2:$D$13)))</f>
        <v>15.231866825208085</v>
      </c>
      <c r="J122" s="10">
        <f ca="1">living_houses_raw!$D121*matrix_intersection!J123*VLOOKUP(J$2,kindergarten_raw!$B$1:$D$13,3,FALSE)/IF(SUM(MMULT(matrix_intersection!$B123:$M123,kindergarten_raw!$D$2:$D$13)) = 0, 1, SUM(MMULT(matrix_intersection!$B123:$M123,kindergarten_raw!$D$2:$D$13)))</f>
        <v>19.976218787158146</v>
      </c>
      <c r="K122" s="10">
        <f ca="1">living_houses_raw!$D121*matrix_intersection!K123*VLOOKUP(K$2,kindergarten_raw!$B$1:$D$13,3,FALSE)/IF(SUM(MMULT(matrix_intersection!$B123:$M123,kindergarten_raw!$D$2:$D$13)) = 0, 1, SUM(MMULT(matrix_intersection!$B123:$M123,kindergarten_raw!$D$2:$D$13)))</f>
        <v>19.976218787158146</v>
      </c>
      <c r="L122" s="10">
        <f ca="1">living_houses_raw!$D121*matrix_intersection!L123*VLOOKUP(L$2,kindergarten_raw!$B$1:$D$13,3,FALSE)/IF(SUM(MMULT(matrix_intersection!$B123:$M123,kindergarten_raw!$D$2:$D$13)) = 0, 1, SUM(MMULT(matrix_intersection!$B123:$M123,kindergarten_raw!$D$2:$D$13)))</f>
        <v>20.225921521997623</v>
      </c>
      <c r="M122" s="10">
        <f ca="1">living_houses_raw!$D121*matrix_intersection!M123*VLOOKUP(M$2,kindergarten_raw!$B$1:$D$13,3,FALSE)/IF(SUM(MMULT(matrix_intersection!$B123:$M123,kindergarten_raw!$D$2:$D$13)) = 0, 1, SUM(MMULT(matrix_intersection!$B123:$M123,kindergarten_raw!$D$2:$D$13)))</f>
        <v>13.650416171224732</v>
      </c>
      <c r="P122" s="9"/>
    </row>
    <row r="123" spans="1:16" ht="16.5" x14ac:dyDescent="0.55000000000000004">
      <c r="A123" s="1">
        <f>living_houses_raw!B122</f>
        <v>127</v>
      </c>
      <c r="B123" s="10">
        <f ca="1">living_houses_raw!$D122*matrix_intersection!B124*VLOOKUP(B$2,kindergarten_raw!$B$1:$D$13,3,FALSE)/IF(SUM(MMULT(matrix_intersection!$B124:$M124,kindergarten_raw!$D$2:$D$13)) = 0, 1, SUM(MMULT(matrix_intersection!$B124:$M124,kindergarten_raw!$D$2:$D$13)))</f>
        <v>12.156956004756243</v>
      </c>
      <c r="C123" s="10">
        <f ca="1">living_houses_raw!$D122*matrix_intersection!C124*VLOOKUP(C$2,kindergarten_raw!$B$1:$D$13,3,FALSE)/IF(SUM(MMULT(matrix_intersection!$B124:$M124,kindergarten_raw!$D$2:$D$13)) = 0, 1, SUM(MMULT(matrix_intersection!$B124:$M124,kindergarten_raw!$D$2:$D$13)))</f>
        <v>20.008323424494648</v>
      </c>
      <c r="D123" s="10">
        <f ca="1">living_houses_raw!$D122*matrix_intersection!D124*VLOOKUP(D$2,kindergarten_raw!$B$1:$D$13,3,FALSE)/IF(SUM(MMULT(matrix_intersection!$B124:$M124,kindergarten_raw!$D$2:$D$13)) = 0, 1, SUM(MMULT(matrix_intersection!$B124:$M124,kindergarten_raw!$D$2:$D$13)))</f>
        <v>19.501783590963139</v>
      </c>
      <c r="E123" s="10">
        <f ca="1">living_houses_raw!$D122*matrix_intersection!E124*VLOOKUP(E$2,kindergarten_raw!$B$1:$D$13,3,FALSE)/IF(SUM(MMULT(matrix_intersection!$B124:$M124,kindergarten_raw!$D$2:$D$13)) = 0, 1, SUM(MMULT(matrix_intersection!$B124:$M124,kindergarten_raw!$D$2:$D$13)))</f>
        <v>11.734839476813317</v>
      </c>
      <c r="F123" s="10">
        <f ca="1">living_houses_raw!$D122*matrix_intersection!F124*VLOOKUP(F$2,kindergarten_raw!$B$1:$D$13,3,FALSE)/IF(SUM(MMULT(matrix_intersection!$B124:$M124,kindergarten_raw!$D$2:$D$13)) = 0, 1, SUM(MMULT(matrix_intersection!$B124:$M124,kindergarten_raw!$D$2:$D$13)))</f>
        <v>23.638525564803803</v>
      </c>
      <c r="G123" s="10">
        <f ca="1">living_houses_raw!$D122*matrix_intersection!G124*VLOOKUP(G$2,kindergarten_raw!$B$1:$D$13,3,FALSE)/IF(SUM(MMULT(matrix_intersection!$B124:$M124,kindergarten_raw!$D$2:$D$13)) = 0, 1, SUM(MMULT(matrix_intersection!$B124:$M124,kindergarten_raw!$D$2:$D$13)))</f>
        <v>23.638525564803803</v>
      </c>
      <c r="H123" s="10">
        <f ca="1">living_houses_raw!$D122*matrix_intersection!H124*VLOOKUP(H$2,kindergarten_raw!$B$1:$D$13,3,FALSE)/IF(SUM(MMULT(matrix_intersection!$B124:$M124,kindergarten_raw!$D$2:$D$13)) = 0, 1, SUM(MMULT(matrix_intersection!$B124:$M124,kindergarten_raw!$D$2:$D$13)))</f>
        <v>11.988109393579073</v>
      </c>
      <c r="I123" s="10">
        <f ca="1">living_houses_raw!$D122*matrix_intersection!I124*VLOOKUP(I$2,kindergarten_raw!$B$1:$D$13,3,FALSE)/IF(SUM(MMULT(matrix_intersection!$B124:$M124,kindergarten_raw!$D$2:$D$13)) = 0, 1, SUM(MMULT(matrix_intersection!$B124:$M124,kindergarten_raw!$D$2:$D$13)))</f>
        <v>15.449464922711059</v>
      </c>
      <c r="J123" s="10">
        <f ca="1">living_houses_raw!$D122*matrix_intersection!J124*VLOOKUP(J$2,kindergarten_raw!$B$1:$D$13,3,FALSE)/IF(SUM(MMULT(matrix_intersection!$B124:$M124,kindergarten_raw!$D$2:$D$13)) = 0, 1, SUM(MMULT(matrix_intersection!$B124:$M124,kindergarten_raw!$D$2:$D$13)))</f>
        <v>20.261593341260404</v>
      </c>
      <c r="K123" s="10">
        <f ca="1">living_houses_raw!$D122*matrix_intersection!K124*VLOOKUP(K$2,kindergarten_raw!$B$1:$D$13,3,FALSE)/IF(SUM(MMULT(matrix_intersection!$B124:$M124,kindergarten_raw!$D$2:$D$13)) = 0, 1, SUM(MMULT(matrix_intersection!$B124:$M124,kindergarten_raw!$D$2:$D$13)))</f>
        <v>20.261593341260404</v>
      </c>
      <c r="L123" s="10">
        <f ca="1">living_houses_raw!$D122*matrix_intersection!L124*VLOOKUP(L$2,kindergarten_raw!$B$1:$D$13,3,FALSE)/IF(SUM(MMULT(matrix_intersection!$B124:$M124,kindergarten_raw!$D$2:$D$13)) = 0, 1, SUM(MMULT(matrix_intersection!$B124:$M124,kindergarten_raw!$D$2:$D$13)))</f>
        <v>20.514863258026161</v>
      </c>
      <c r="M123" s="10">
        <f ca="1">living_houses_raw!$D122*matrix_intersection!M124*VLOOKUP(M$2,kindergarten_raw!$B$1:$D$13,3,FALSE)/IF(SUM(MMULT(matrix_intersection!$B124:$M124,kindergarten_raw!$D$2:$D$13)) = 0, 1, SUM(MMULT(matrix_intersection!$B124:$M124,kindergarten_raw!$D$2:$D$13)))</f>
        <v>13.845422116527942</v>
      </c>
      <c r="P123" s="9"/>
    </row>
    <row r="124" spans="1:16" ht="16.5" x14ac:dyDescent="0.55000000000000004">
      <c r="A124" s="1">
        <f>living_houses_raw!B123</f>
        <v>128</v>
      </c>
      <c r="B124" s="10">
        <f ca="1">living_houses_raw!$D123*matrix_intersection!B125*VLOOKUP(B$2,kindergarten_raw!$B$1:$D$13,3,FALSE)/IF(SUM(MMULT(matrix_intersection!$B125:$M125,kindergarten_raw!$D$2:$D$13)) = 0, 1, SUM(MMULT(matrix_intersection!$B125:$M125,kindergarten_raw!$D$2:$D$13)))</f>
        <v>12.042806183115339</v>
      </c>
      <c r="C124" s="10">
        <f ca="1">living_houses_raw!$D123*matrix_intersection!C125*VLOOKUP(C$2,kindergarten_raw!$B$1:$D$13,3,FALSE)/IF(SUM(MMULT(matrix_intersection!$B125:$M125,kindergarten_raw!$D$2:$D$13)) = 0, 1, SUM(MMULT(matrix_intersection!$B125:$M125,kindergarten_raw!$D$2:$D$13)))</f>
        <v>19.820451843043994</v>
      </c>
      <c r="D124" s="10">
        <f ca="1">living_houses_raw!$D123*matrix_intersection!D125*VLOOKUP(D$2,kindergarten_raw!$B$1:$D$13,3,FALSE)/IF(SUM(MMULT(matrix_intersection!$B125:$M125,kindergarten_raw!$D$2:$D$13)) = 0, 1, SUM(MMULT(matrix_intersection!$B125:$M125,kindergarten_raw!$D$2:$D$13)))</f>
        <v>19.318668252080855</v>
      </c>
      <c r="E124" s="10">
        <f ca="1">living_houses_raw!$D123*matrix_intersection!E125*VLOOKUP(E$2,kindergarten_raw!$B$1:$D$13,3,FALSE)/IF(SUM(MMULT(matrix_intersection!$B125:$M125,kindergarten_raw!$D$2:$D$13)) = 0, 1, SUM(MMULT(matrix_intersection!$B125:$M125,kindergarten_raw!$D$2:$D$13)))</f>
        <v>11.624653190646056</v>
      </c>
      <c r="F124" s="10">
        <f ca="1">living_houses_raw!$D123*matrix_intersection!F125*VLOOKUP(F$2,kindergarten_raw!$B$1:$D$13,3,FALSE)/IF(SUM(MMULT(matrix_intersection!$B125:$M125,kindergarten_raw!$D$2:$D$13)) = 0, 1, SUM(MMULT(matrix_intersection!$B125:$M125,kindergarten_raw!$D$2:$D$13)))</f>
        <v>23.416567578279825</v>
      </c>
      <c r="G124" s="10">
        <f ca="1">living_houses_raw!$D123*matrix_intersection!G125*VLOOKUP(G$2,kindergarten_raw!$B$1:$D$13,3,FALSE)/IF(SUM(MMULT(matrix_intersection!$B125:$M125,kindergarten_raw!$D$2:$D$13)) = 0, 1, SUM(MMULT(matrix_intersection!$B125:$M125,kindergarten_raw!$D$2:$D$13)))</f>
        <v>23.416567578279825</v>
      </c>
      <c r="H124" s="10">
        <f ca="1">living_houses_raw!$D123*matrix_intersection!H125*VLOOKUP(H$2,kindergarten_raw!$B$1:$D$13,3,FALSE)/IF(SUM(MMULT(matrix_intersection!$B125:$M125,kindergarten_raw!$D$2:$D$13)) = 0, 1, SUM(MMULT(matrix_intersection!$B125:$M125,kindergarten_raw!$D$2:$D$13)))</f>
        <v>11.875544986127625</v>
      </c>
      <c r="I124" s="10">
        <f ca="1">living_houses_raw!$D123*matrix_intersection!I125*VLOOKUP(I$2,kindergarten_raw!$B$1:$D$13,3,FALSE)/IF(SUM(MMULT(matrix_intersection!$B125:$M125,kindergarten_raw!$D$2:$D$13)) = 0, 1, SUM(MMULT(matrix_intersection!$B125:$M125,kindergarten_raw!$D$2:$D$13)))</f>
        <v>15.304399524375743</v>
      </c>
      <c r="J124" s="10">
        <f ca="1">living_houses_raw!$D123*matrix_intersection!J125*VLOOKUP(J$2,kindergarten_raw!$B$1:$D$13,3,FALSE)/IF(SUM(MMULT(matrix_intersection!$B125:$M125,kindergarten_raw!$D$2:$D$13)) = 0, 1, SUM(MMULT(matrix_intersection!$B125:$M125,kindergarten_raw!$D$2:$D$13)))</f>
        <v>20.071343638525565</v>
      </c>
      <c r="K124" s="10">
        <f ca="1">living_houses_raw!$D123*matrix_intersection!K125*VLOOKUP(K$2,kindergarten_raw!$B$1:$D$13,3,FALSE)/IF(SUM(MMULT(matrix_intersection!$B125:$M125,kindergarten_raw!$D$2:$D$13)) = 0, 1, SUM(MMULT(matrix_intersection!$B125:$M125,kindergarten_raw!$D$2:$D$13)))</f>
        <v>20.071343638525565</v>
      </c>
      <c r="L124" s="10">
        <f ca="1">living_houses_raw!$D123*matrix_intersection!L125*VLOOKUP(L$2,kindergarten_raw!$B$1:$D$13,3,FALSE)/IF(SUM(MMULT(matrix_intersection!$B125:$M125,kindergarten_raw!$D$2:$D$13)) = 0, 1, SUM(MMULT(matrix_intersection!$B125:$M125,kindergarten_raw!$D$2:$D$13)))</f>
        <v>20.322235434007133</v>
      </c>
      <c r="M124" s="10">
        <f ca="1">living_houses_raw!$D123*matrix_intersection!M125*VLOOKUP(M$2,kindergarten_raw!$B$1:$D$13,3,FALSE)/IF(SUM(MMULT(matrix_intersection!$B125:$M125,kindergarten_raw!$D$2:$D$13)) = 0, 1, SUM(MMULT(matrix_intersection!$B125:$M125,kindergarten_raw!$D$2:$D$13)))</f>
        <v>13.71541815299247</v>
      </c>
      <c r="P124" s="9"/>
    </row>
    <row r="125" spans="1:16" ht="16.5" x14ac:dyDescent="0.55000000000000004">
      <c r="A125" s="1">
        <f>living_houses_raw!B124</f>
        <v>129</v>
      </c>
      <c r="B125" s="10">
        <f ca="1">living_houses_raw!$D124*matrix_intersection!B126*VLOOKUP(B$2,kindergarten_raw!$B$1:$D$13,3,FALSE)/IF(SUM(MMULT(matrix_intersection!$B126:$M126,kindergarten_raw!$D$2:$D$13)) = 0, 1, SUM(MMULT(matrix_intersection!$B126:$M126,kindergarten_raw!$D$2:$D$13)))</f>
        <v>13.127229488703923</v>
      </c>
      <c r="C125" s="10">
        <f ca="1">living_houses_raw!$D124*matrix_intersection!C126*VLOOKUP(C$2,kindergarten_raw!$B$1:$D$13,3,FALSE)/IF(SUM(MMULT(matrix_intersection!$B126:$M126,kindergarten_raw!$D$2:$D$13)) = 0, 1, SUM(MMULT(matrix_intersection!$B126:$M126,kindergarten_raw!$D$2:$D$13)))</f>
        <v>21.605231866825207</v>
      </c>
      <c r="D125" s="10">
        <f ca="1">living_houses_raw!$D124*matrix_intersection!D126*VLOOKUP(D$2,kindergarten_raw!$B$1:$D$13,3,FALSE)/IF(SUM(MMULT(matrix_intersection!$B126:$M126,kindergarten_raw!$D$2:$D$13)) = 0, 1, SUM(MMULT(matrix_intersection!$B126:$M126,kindergarten_raw!$D$2:$D$13)))</f>
        <v>21.058263971462544</v>
      </c>
      <c r="E125" s="10">
        <f ca="1">living_houses_raw!$D124*matrix_intersection!E126*VLOOKUP(E$2,kindergarten_raw!$B$1:$D$13,3,FALSE)/IF(SUM(MMULT(matrix_intersection!$B126:$M126,kindergarten_raw!$D$2:$D$13)) = 0, 1, SUM(MMULT(matrix_intersection!$B126:$M126,kindergarten_raw!$D$2:$D$13)))</f>
        <v>12.671422909235037</v>
      </c>
      <c r="F125" s="10">
        <f ca="1">living_houses_raw!$D124*matrix_intersection!F126*VLOOKUP(F$2,kindergarten_raw!$B$1:$D$13,3,FALSE)/IF(SUM(MMULT(matrix_intersection!$B126:$M126,kindergarten_raw!$D$2:$D$13)) = 0, 1, SUM(MMULT(matrix_intersection!$B126:$M126,kindergarten_raw!$D$2:$D$13)))</f>
        <v>25.525168450257631</v>
      </c>
      <c r="G125" s="10">
        <f ca="1">living_houses_raw!$D124*matrix_intersection!G126*VLOOKUP(G$2,kindergarten_raw!$B$1:$D$13,3,FALSE)/IF(SUM(MMULT(matrix_intersection!$B126:$M126,kindergarten_raw!$D$2:$D$13)) = 0, 1, SUM(MMULT(matrix_intersection!$B126:$M126,kindergarten_raw!$D$2:$D$13)))</f>
        <v>25.525168450257631</v>
      </c>
      <c r="H125" s="10">
        <f ca="1">living_houses_raw!$D124*matrix_intersection!H126*VLOOKUP(H$2,kindergarten_raw!$B$1:$D$13,3,FALSE)/IF(SUM(MMULT(matrix_intersection!$B126:$M126,kindergarten_raw!$D$2:$D$13)) = 0, 1, SUM(MMULT(matrix_intersection!$B126:$M126,kindergarten_raw!$D$2:$D$13)))</f>
        <v>12.944906856916369</v>
      </c>
      <c r="I125" s="10">
        <f ca="1">living_houses_raw!$D124*matrix_intersection!I126*VLOOKUP(I$2,kindergarten_raw!$B$1:$D$13,3,FALSE)/IF(SUM(MMULT(matrix_intersection!$B126:$M126,kindergarten_raw!$D$2:$D$13)) = 0, 1, SUM(MMULT(matrix_intersection!$B126:$M126,kindergarten_raw!$D$2:$D$13)))</f>
        <v>16.682520808561236</v>
      </c>
      <c r="J125" s="10">
        <f ca="1">living_houses_raw!$D124*matrix_intersection!J126*VLOOKUP(J$2,kindergarten_raw!$B$1:$D$13,3,FALSE)/IF(SUM(MMULT(matrix_intersection!$B126:$M126,kindergarten_raw!$D$2:$D$13)) = 0, 1, SUM(MMULT(matrix_intersection!$B126:$M126,kindergarten_raw!$D$2:$D$13)))</f>
        <v>21.878715814506538</v>
      </c>
      <c r="K125" s="10">
        <f ca="1">living_houses_raw!$D124*matrix_intersection!K126*VLOOKUP(K$2,kindergarten_raw!$B$1:$D$13,3,FALSE)/IF(SUM(MMULT(matrix_intersection!$B126:$M126,kindergarten_raw!$D$2:$D$13)) = 0, 1, SUM(MMULT(matrix_intersection!$B126:$M126,kindergarten_raw!$D$2:$D$13)))</f>
        <v>21.878715814506538</v>
      </c>
      <c r="L125" s="10">
        <f ca="1">living_houses_raw!$D124*matrix_intersection!L126*VLOOKUP(L$2,kindergarten_raw!$B$1:$D$13,3,FALSE)/IF(SUM(MMULT(matrix_intersection!$B126:$M126,kindergarten_raw!$D$2:$D$13)) = 0, 1, SUM(MMULT(matrix_intersection!$B126:$M126,kindergarten_raw!$D$2:$D$13)))</f>
        <v>22.152199762187873</v>
      </c>
      <c r="M125" s="10">
        <f ca="1">living_houses_raw!$D124*matrix_intersection!M126*VLOOKUP(M$2,kindergarten_raw!$B$1:$D$13,3,FALSE)/IF(SUM(MMULT(matrix_intersection!$B126:$M126,kindergarten_raw!$D$2:$D$13)) = 0, 1, SUM(MMULT(matrix_intersection!$B126:$M126,kindergarten_raw!$D$2:$D$13)))</f>
        <v>14.95045580657947</v>
      </c>
      <c r="P125" s="9"/>
    </row>
    <row r="126" spans="1:16" ht="16.5" x14ac:dyDescent="0.55000000000000004">
      <c r="A126" s="1">
        <f>living_houses_raw!B125</f>
        <v>130</v>
      </c>
      <c r="B126" s="10">
        <f ca="1">living_houses_raw!$D125*matrix_intersection!B127*VLOOKUP(B$2,kindergarten_raw!$B$1:$D$13,3,FALSE)/IF(SUM(MMULT(matrix_intersection!$B127:$M127,kindergarten_raw!$D$2:$D$13)) = 0, 1, SUM(MMULT(matrix_intersection!$B127:$M127,kindergarten_raw!$D$2:$D$13)))</f>
        <v>12.556480380499405</v>
      </c>
      <c r="C126" s="10">
        <f ca="1">living_houses_raw!$D125*matrix_intersection!C127*VLOOKUP(C$2,kindergarten_raw!$B$1:$D$13,3,FALSE)/IF(SUM(MMULT(matrix_intersection!$B127:$M127,kindergarten_raw!$D$2:$D$13)) = 0, 1, SUM(MMULT(matrix_intersection!$B127:$M127,kindergarten_raw!$D$2:$D$13)))</f>
        <v>20.66587395957194</v>
      </c>
      <c r="D126" s="10">
        <f ca="1">living_houses_raw!$D125*matrix_intersection!D127*VLOOKUP(D$2,kindergarten_raw!$B$1:$D$13,3,FALSE)/IF(SUM(MMULT(matrix_intersection!$B127:$M127,kindergarten_raw!$D$2:$D$13)) = 0, 1, SUM(MMULT(matrix_intersection!$B127:$M127,kindergarten_raw!$D$2:$D$13)))</f>
        <v>20.142687277051131</v>
      </c>
      <c r="E126" s="10">
        <f ca="1">living_houses_raw!$D125*matrix_intersection!E127*VLOOKUP(E$2,kindergarten_raw!$B$1:$D$13,3,FALSE)/IF(SUM(MMULT(matrix_intersection!$B127:$M127,kindergarten_raw!$D$2:$D$13)) = 0, 1, SUM(MMULT(matrix_intersection!$B127:$M127,kindergarten_raw!$D$2:$D$13)))</f>
        <v>12.120491478398732</v>
      </c>
      <c r="F126" s="10">
        <f ca="1">living_houses_raw!$D125*matrix_intersection!F127*VLOOKUP(F$2,kindergarten_raw!$B$1:$D$13,3,FALSE)/IF(SUM(MMULT(matrix_intersection!$B127:$M127,kindergarten_raw!$D$2:$D$13)) = 0, 1, SUM(MMULT(matrix_intersection!$B127:$M127,kindergarten_raw!$D$2:$D$13)))</f>
        <v>24.415378517637734</v>
      </c>
      <c r="G126" s="10">
        <f ca="1">living_houses_raw!$D125*matrix_intersection!G127*VLOOKUP(G$2,kindergarten_raw!$B$1:$D$13,3,FALSE)/IF(SUM(MMULT(matrix_intersection!$B127:$M127,kindergarten_raw!$D$2:$D$13)) = 0, 1, SUM(MMULT(matrix_intersection!$B127:$M127,kindergarten_raw!$D$2:$D$13)))</f>
        <v>24.415378517637734</v>
      </c>
      <c r="H126" s="10">
        <f ca="1">living_houses_raw!$D125*matrix_intersection!H127*VLOOKUP(H$2,kindergarten_raw!$B$1:$D$13,3,FALSE)/IF(SUM(MMULT(matrix_intersection!$B127:$M127,kindergarten_raw!$D$2:$D$13)) = 0, 1, SUM(MMULT(matrix_intersection!$B127:$M127,kindergarten_raw!$D$2:$D$13)))</f>
        <v>12.382084819659136</v>
      </c>
      <c r="I126" s="10">
        <f ca="1">living_houses_raw!$D125*matrix_intersection!I127*VLOOKUP(I$2,kindergarten_raw!$B$1:$D$13,3,FALSE)/IF(SUM(MMULT(matrix_intersection!$B127:$M127,kindergarten_raw!$D$2:$D$13)) = 0, 1, SUM(MMULT(matrix_intersection!$B127:$M127,kindergarten_raw!$D$2:$D$13)))</f>
        <v>15.957193816884661</v>
      </c>
      <c r="J126" s="10">
        <f ca="1">living_houses_raw!$D125*matrix_intersection!J127*VLOOKUP(J$2,kindergarten_raw!$B$1:$D$13,3,FALSE)/IF(SUM(MMULT(matrix_intersection!$B127:$M127,kindergarten_raw!$D$2:$D$13)) = 0, 1, SUM(MMULT(matrix_intersection!$B127:$M127,kindergarten_raw!$D$2:$D$13)))</f>
        <v>20.927467300832344</v>
      </c>
      <c r="K126" s="10">
        <f ca="1">living_houses_raw!$D125*matrix_intersection!K127*VLOOKUP(K$2,kindergarten_raw!$B$1:$D$13,3,FALSE)/IF(SUM(MMULT(matrix_intersection!$B127:$M127,kindergarten_raw!$D$2:$D$13)) = 0, 1, SUM(MMULT(matrix_intersection!$B127:$M127,kindergarten_raw!$D$2:$D$13)))</f>
        <v>20.927467300832344</v>
      </c>
      <c r="L126" s="10">
        <f ca="1">living_houses_raw!$D125*matrix_intersection!L127*VLOOKUP(L$2,kindergarten_raw!$B$1:$D$13,3,FALSE)/IF(SUM(MMULT(matrix_intersection!$B127:$M127,kindergarten_raw!$D$2:$D$13)) = 0, 1, SUM(MMULT(matrix_intersection!$B127:$M127,kindergarten_raw!$D$2:$D$13)))</f>
        <v>21.189060642092748</v>
      </c>
      <c r="M126" s="10">
        <f ca="1">living_houses_raw!$D125*matrix_intersection!M127*VLOOKUP(M$2,kindergarten_raw!$B$1:$D$13,3,FALSE)/IF(SUM(MMULT(matrix_intersection!$B127:$M127,kindergarten_raw!$D$2:$D$13)) = 0, 1, SUM(MMULT(matrix_intersection!$B127:$M127,kindergarten_raw!$D$2:$D$13)))</f>
        <v>14.3004359889021</v>
      </c>
      <c r="P126" s="9"/>
    </row>
    <row r="127" spans="1:16" ht="16.5" x14ac:dyDescent="0.55000000000000004">
      <c r="A127" s="1">
        <f>living_houses_raw!B126</f>
        <v>131</v>
      </c>
      <c r="B127" s="10">
        <f ca="1">living_houses_raw!$D126*matrix_intersection!B128*VLOOKUP(B$2,kindergarten_raw!$B$1:$D$13,3,FALSE)/IF(SUM(MMULT(matrix_intersection!$B128:$M128,kindergarten_raw!$D$2:$D$13)) = 0, 1, SUM(MMULT(matrix_intersection!$B128:$M128,kindergarten_raw!$D$2:$D$13)))</f>
        <v>10.273483947681331</v>
      </c>
      <c r="C127" s="10">
        <f ca="1">living_houses_raw!$D126*matrix_intersection!C128*VLOOKUP(C$2,kindergarten_raw!$B$1:$D$13,3,FALSE)/IF(SUM(MMULT(matrix_intersection!$B128:$M128,kindergarten_raw!$D$2:$D$13)) = 0, 1, SUM(MMULT(matrix_intersection!$B128:$M128,kindergarten_raw!$D$2:$D$13)))</f>
        <v>16.908442330558859</v>
      </c>
      <c r="D127" s="10">
        <f ca="1">living_houses_raw!$D126*matrix_intersection!D128*VLOOKUP(D$2,kindergarten_raw!$B$1:$D$13,3,FALSE)/IF(SUM(MMULT(matrix_intersection!$B128:$M128,kindergarten_raw!$D$2:$D$13)) = 0, 1, SUM(MMULT(matrix_intersection!$B128:$M128,kindergarten_raw!$D$2:$D$13)))</f>
        <v>16.48038049940547</v>
      </c>
      <c r="E127" s="10">
        <f ca="1">living_houses_raw!$D126*matrix_intersection!E128*VLOOKUP(E$2,kindergarten_raw!$B$1:$D$13,3,FALSE)/IF(SUM(MMULT(matrix_intersection!$B128:$M128,kindergarten_raw!$D$2:$D$13)) = 0, 1, SUM(MMULT(matrix_intersection!$B128:$M128,kindergarten_raw!$D$2:$D$13)))</f>
        <v>9.9167657550535075</v>
      </c>
      <c r="F127" s="10">
        <f ca="1">living_houses_raw!$D126*matrix_intersection!F128*VLOOKUP(F$2,kindergarten_raw!$B$1:$D$13,3,FALSE)/IF(SUM(MMULT(matrix_intersection!$B128:$M128,kindergarten_raw!$D$2:$D$13)) = 0, 1, SUM(MMULT(matrix_intersection!$B128:$M128,kindergarten_raw!$D$2:$D$13)))</f>
        <v>19.976218787158146</v>
      </c>
      <c r="G127" s="10">
        <f ca="1">living_houses_raw!$D126*matrix_intersection!G128*VLOOKUP(G$2,kindergarten_raw!$B$1:$D$13,3,FALSE)/IF(SUM(MMULT(matrix_intersection!$B128:$M128,kindergarten_raw!$D$2:$D$13)) = 0, 1, SUM(MMULT(matrix_intersection!$B128:$M128,kindergarten_raw!$D$2:$D$13)))</f>
        <v>19.976218787158146</v>
      </c>
      <c r="H127" s="10">
        <f ca="1">living_houses_raw!$D126*matrix_intersection!H128*VLOOKUP(H$2,kindergarten_raw!$B$1:$D$13,3,FALSE)/IF(SUM(MMULT(matrix_intersection!$B128:$M128,kindergarten_raw!$D$2:$D$13)) = 0, 1, SUM(MMULT(matrix_intersection!$B128:$M128,kindergarten_raw!$D$2:$D$13)))</f>
        <v>10.130796670630202</v>
      </c>
      <c r="I127" s="10">
        <f ca="1">living_houses_raw!$D126*matrix_intersection!I128*VLOOKUP(I$2,kindergarten_raw!$B$1:$D$13,3,FALSE)/IF(SUM(MMULT(matrix_intersection!$B128:$M128,kindergarten_raw!$D$2:$D$13)) = 0, 1, SUM(MMULT(matrix_intersection!$B128:$M128,kindergarten_raw!$D$2:$D$13)))</f>
        <v>13.05588585017836</v>
      </c>
      <c r="J127" s="10">
        <f ca="1">living_houses_raw!$D126*matrix_intersection!J128*VLOOKUP(J$2,kindergarten_raw!$B$1:$D$13,3,FALSE)/IF(SUM(MMULT(matrix_intersection!$B128:$M128,kindergarten_raw!$D$2:$D$13)) = 0, 1, SUM(MMULT(matrix_intersection!$B128:$M128,kindergarten_raw!$D$2:$D$13)))</f>
        <v>17.122473246135552</v>
      </c>
      <c r="K127" s="10">
        <f ca="1">living_houses_raw!$D126*matrix_intersection!K128*VLOOKUP(K$2,kindergarten_raw!$B$1:$D$13,3,FALSE)/IF(SUM(MMULT(matrix_intersection!$B128:$M128,kindergarten_raw!$D$2:$D$13)) = 0, 1, SUM(MMULT(matrix_intersection!$B128:$M128,kindergarten_raw!$D$2:$D$13)))</f>
        <v>17.122473246135552</v>
      </c>
      <c r="L127" s="10">
        <f ca="1">living_houses_raw!$D126*matrix_intersection!L128*VLOOKUP(L$2,kindergarten_raw!$B$1:$D$13,3,FALSE)/IF(SUM(MMULT(matrix_intersection!$B128:$M128,kindergarten_raw!$D$2:$D$13)) = 0, 1, SUM(MMULT(matrix_intersection!$B128:$M128,kindergarten_raw!$D$2:$D$13)))</f>
        <v>17.336504161712249</v>
      </c>
      <c r="M127" s="10">
        <f ca="1">living_houses_raw!$D126*matrix_intersection!M128*VLOOKUP(M$2,kindergarten_raw!$B$1:$D$13,3,FALSE)/IF(SUM(MMULT(matrix_intersection!$B128:$M128,kindergarten_raw!$D$2:$D$13)) = 0, 1, SUM(MMULT(matrix_intersection!$B128:$M128,kindergarten_raw!$D$2:$D$13)))</f>
        <v>11.700356718192628</v>
      </c>
      <c r="P127" s="9"/>
    </row>
    <row r="128" spans="1:16" ht="16.5" x14ac:dyDescent="0.55000000000000004">
      <c r="A128" s="1">
        <f>living_houses_raw!B127</f>
        <v>132</v>
      </c>
      <c r="B128" s="10">
        <f ca="1">living_houses_raw!$D127*matrix_intersection!B129*VLOOKUP(B$2,kindergarten_raw!$B$1:$D$13,3,FALSE)/IF(SUM(MMULT(matrix_intersection!$B129:$M129,kindergarten_raw!$D$2:$D$13)) = 0, 1, SUM(MMULT(matrix_intersection!$B129:$M129,kindergarten_raw!$D$2:$D$13)))</f>
        <v>10.501783590963139</v>
      </c>
      <c r="C128" s="10">
        <f ca="1">living_houses_raw!$D127*matrix_intersection!C129*VLOOKUP(C$2,kindergarten_raw!$B$1:$D$13,3,FALSE)/IF(SUM(MMULT(matrix_intersection!$B129:$M129,kindergarten_raw!$D$2:$D$13)) = 0, 1, SUM(MMULT(matrix_intersection!$B129:$M129,kindergarten_raw!$D$2:$D$13)))</f>
        <v>17.284185493460168</v>
      </c>
      <c r="D128" s="10">
        <f ca="1">living_houses_raw!$D127*matrix_intersection!D129*VLOOKUP(D$2,kindergarten_raw!$B$1:$D$13,3,FALSE)/IF(SUM(MMULT(matrix_intersection!$B129:$M129,kindergarten_raw!$D$2:$D$13)) = 0, 1, SUM(MMULT(matrix_intersection!$B129:$M129,kindergarten_raw!$D$2:$D$13)))</f>
        <v>16.846611177170036</v>
      </c>
      <c r="E128" s="10">
        <f ca="1">living_houses_raw!$D127*matrix_intersection!E129*VLOOKUP(E$2,kindergarten_raw!$B$1:$D$13,3,FALSE)/IF(SUM(MMULT(matrix_intersection!$B129:$M129,kindergarten_raw!$D$2:$D$13)) = 0, 1, SUM(MMULT(matrix_intersection!$B129:$M129,kindergarten_raw!$D$2:$D$13)))</f>
        <v>10.13713832738803</v>
      </c>
      <c r="F128" s="10">
        <f ca="1">living_houses_raw!$D127*matrix_intersection!F129*VLOOKUP(F$2,kindergarten_raw!$B$1:$D$13,3,FALSE)/IF(SUM(MMULT(matrix_intersection!$B129:$M129,kindergarten_raw!$D$2:$D$13)) = 0, 1, SUM(MMULT(matrix_intersection!$B129:$M129,kindergarten_raw!$D$2:$D$13)))</f>
        <v>20.420134760206103</v>
      </c>
      <c r="G128" s="10">
        <f ca="1">living_houses_raw!$D127*matrix_intersection!G129*VLOOKUP(G$2,kindergarten_raw!$B$1:$D$13,3,FALSE)/IF(SUM(MMULT(matrix_intersection!$B129:$M129,kindergarten_raw!$D$2:$D$13)) = 0, 1, SUM(MMULT(matrix_intersection!$B129:$M129,kindergarten_raw!$D$2:$D$13)))</f>
        <v>20.420134760206103</v>
      </c>
      <c r="H128" s="10">
        <f ca="1">living_houses_raw!$D127*matrix_intersection!H129*VLOOKUP(H$2,kindergarten_raw!$B$1:$D$13,3,FALSE)/IF(SUM(MMULT(matrix_intersection!$B129:$M129,kindergarten_raw!$D$2:$D$13)) = 0, 1, SUM(MMULT(matrix_intersection!$B129:$M129,kindergarten_raw!$D$2:$D$13)))</f>
        <v>10.355925485533096</v>
      </c>
      <c r="I128" s="10">
        <f ca="1">living_houses_raw!$D127*matrix_intersection!I129*VLOOKUP(I$2,kindergarten_raw!$B$1:$D$13,3,FALSE)/IF(SUM(MMULT(matrix_intersection!$B129:$M129,kindergarten_raw!$D$2:$D$13)) = 0, 1, SUM(MMULT(matrix_intersection!$B129:$M129,kindergarten_raw!$D$2:$D$13)))</f>
        <v>13.346016646848989</v>
      </c>
      <c r="J128" s="10">
        <f ca="1">living_houses_raw!$D127*matrix_intersection!J129*VLOOKUP(J$2,kindergarten_raw!$B$1:$D$13,3,FALSE)/IF(SUM(MMULT(matrix_intersection!$B129:$M129,kindergarten_raw!$D$2:$D$13)) = 0, 1, SUM(MMULT(matrix_intersection!$B129:$M129,kindergarten_raw!$D$2:$D$13)))</f>
        <v>17.502972651605234</v>
      </c>
      <c r="K128" s="10">
        <f ca="1">living_houses_raw!$D127*matrix_intersection!K129*VLOOKUP(K$2,kindergarten_raw!$B$1:$D$13,3,FALSE)/IF(SUM(MMULT(matrix_intersection!$B129:$M129,kindergarten_raw!$D$2:$D$13)) = 0, 1, SUM(MMULT(matrix_intersection!$B129:$M129,kindergarten_raw!$D$2:$D$13)))</f>
        <v>17.502972651605234</v>
      </c>
      <c r="L128" s="10">
        <f ca="1">living_houses_raw!$D127*matrix_intersection!L129*VLOOKUP(L$2,kindergarten_raw!$B$1:$D$13,3,FALSE)/IF(SUM(MMULT(matrix_intersection!$B129:$M129,kindergarten_raw!$D$2:$D$13)) = 0, 1, SUM(MMULT(matrix_intersection!$B129:$M129,kindergarten_raw!$D$2:$D$13)))</f>
        <v>17.721759809750296</v>
      </c>
      <c r="M128" s="10">
        <f ca="1">living_houses_raw!$D127*matrix_intersection!M129*VLOOKUP(M$2,kindergarten_raw!$B$1:$D$13,3,FALSE)/IF(SUM(MMULT(matrix_intersection!$B129:$M129,kindergarten_raw!$D$2:$D$13)) = 0, 1, SUM(MMULT(matrix_intersection!$B129:$M129,kindergarten_raw!$D$2:$D$13)))</f>
        <v>11.960364645263574</v>
      </c>
      <c r="P128" s="9"/>
    </row>
    <row r="129" spans="1:16" ht="16.5" x14ac:dyDescent="0.55000000000000004">
      <c r="A129" s="1">
        <f>living_houses_raw!B128</f>
        <v>133</v>
      </c>
      <c r="B129" s="10">
        <f ca="1">living_houses_raw!$D128*matrix_intersection!B130*VLOOKUP(B$2,kindergarten_raw!$B$1:$D$13,3,FALSE)/IF(SUM(MMULT(matrix_intersection!$B130:$M130,kindergarten_raw!$D$2:$D$13)) = 0, 1, SUM(MMULT(matrix_intersection!$B130:$M130,kindergarten_raw!$D$2:$D$13)))</f>
        <v>10.501783590963139</v>
      </c>
      <c r="C129" s="10">
        <f ca="1">living_houses_raw!$D128*matrix_intersection!C130*VLOOKUP(C$2,kindergarten_raw!$B$1:$D$13,3,FALSE)/IF(SUM(MMULT(matrix_intersection!$B130:$M130,kindergarten_raw!$D$2:$D$13)) = 0, 1, SUM(MMULT(matrix_intersection!$B130:$M130,kindergarten_raw!$D$2:$D$13)))</f>
        <v>17.284185493460168</v>
      </c>
      <c r="D129" s="10">
        <f ca="1">living_houses_raw!$D128*matrix_intersection!D130*VLOOKUP(D$2,kindergarten_raw!$B$1:$D$13,3,FALSE)/IF(SUM(MMULT(matrix_intersection!$B130:$M130,kindergarten_raw!$D$2:$D$13)) = 0, 1, SUM(MMULT(matrix_intersection!$B130:$M130,kindergarten_raw!$D$2:$D$13)))</f>
        <v>16.846611177170036</v>
      </c>
      <c r="E129" s="10">
        <f ca="1">living_houses_raw!$D128*matrix_intersection!E130*VLOOKUP(E$2,kindergarten_raw!$B$1:$D$13,3,FALSE)/IF(SUM(MMULT(matrix_intersection!$B130:$M130,kindergarten_raw!$D$2:$D$13)) = 0, 1, SUM(MMULT(matrix_intersection!$B130:$M130,kindergarten_raw!$D$2:$D$13)))</f>
        <v>10.13713832738803</v>
      </c>
      <c r="F129" s="10">
        <f ca="1">living_houses_raw!$D128*matrix_intersection!F130*VLOOKUP(F$2,kindergarten_raw!$B$1:$D$13,3,FALSE)/IF(SUM(MMULT(matrix_intersection!$B130:$M130,kindergarten_raw!$D$2:$D$13)) = 0, 1, SUM(MMULT(matrix_intersection!$B130:$M130,kindergarten_raw!$D$2:$D$13)))</f>
        <v>20.420134760206103</v>
      </c>
      <c r="G129" s="10">
        <f ca="1">living_houses_raw!$D128*matrix_intersection!G130*VLOOKUP(G$2,kindergarten_raw!$B$1:$D$13,3,FALSE)/IF(SUM(MMULT(matrix_intersection!$B130:$M130,kindergarten_raw!$D$2:$D$13)) = 0, 1, SUM(MMULT(matrix_intersection!$B130:$M130,kindergarten_raw!$D$2:$D$13)))</f>
        <v>20.420134760206103</v>
      </c>
      <c r="H129" s="10">
        <f ca="1">living_houses_raw!$D128*matrix_intersection!H130*VLOOKUP(H$2,kindergarten_raw!$B$1:$D$13,3,FALSE)/IF(SUM(MMULT(matrix_intersection!$B130:$M130,kindergarten_raw!$D$2:$D$13)) = 0, 1, SUM(MMULT(matrix_intersection!$B130:$M130,kindergarten_raw!$D$2:$D$13)))</f>
        <v>10.355925485533096</v>
      </c>
      <c r="I129" s="10">
        <f ca="1">living_houses_raw!$D128*matrix_intersection!I130*VLOOKUP(I$2,kindergarten_raw!$B$1:$D$13,3,FALSE)/IF(SUM(MMULT(matrix_intersection!$B130:$M130,kindergarten_raw!$D$2:$D$13)) = 0, 1, SUM(MMULT(matrix_intersection!$B130:$M130,kindergarten_raw!$D$2:$D$13)))</f>
        <v>13.346016646848989</v>
      </c>
      <c r="J129" s="10">
        <f ca="1">living_houses_raw!$D128*matrix_intersection!J130*VLOOKUP(J$2,kindergarten_raw!$B$1:$D$13,3,FALSE)/IF(SUM(MMULT(matrix_intersection!$B130:$M130,kindergarten_raw!$D$2:$D$13)) = 0, 1, SUM(MMULT(matrix_intersection!$B130:$M130,kindergarten_raw!$D$2:$D$13)))</f>
        <v>17.502972651605234</v>
      </c>
      <c r="K129" s="10">
        <f ca="1">living_houses_raw!$D128*matrix_intersection!K130*VLOOKUP(K$2,kindergarten_raw!$B$1:$D$13,3,FALSE)/IF(SUM(MMULT(matrix_intersection!$B130:$M130,kindergarten_raw!$D$2:$D$13)) = 0, 1, SUM(MMULT(matrix_intersection!$B130:$M130,kindergarten_raw!$D$2:$D$13)))</f>
        <v>17.502972651605234</v>
      </c>
      <c r="L129" s="10">
        <f ca="1">living_houses_raw!$D128*matrix_intersection!L130*VLOOKUP(L$2,kindergarten_raw!$B$1:$D$13,3,FALSE)/IF(SUM(MMULT(matrix_intersection!$B130:$M130,kindergarten_raw!$D$2:$D$13)) = 0, 1, SUM(MMULT(matrix_intersection!$B130:$M130,kindergarten_raw!$D$2:$D$13)))</f>
        <v>17.721759809750296</v>
      </c>
      <c r="M129" s="10">
        <f ca="1">living_houses_raw!$D128*matrix_intersection!M130*VLOOKUP(M$2,kindergarten_raw!$B$1:$D$13,3,FALSE)/IF(SUM(MMULT(matrix_intersection!$B130:$M130,kindergarten_raw!$D$2:$D$13)) = 0, 1, SUM(MMULT(matrix_intersection!$B130:$M130,kindergarten_raw!$D$2:$D$13)))</f>
        <v>11.960364645263574</v>
      </c>
      <c r="P129" s="9"/>
    </row>
    <row r="130" spans="1:16" ht="16.5" x14ac:dyDescent="0.55000000000000004">
      <c r="A130" s="1">
        <f>living_houses_raw!B129</f>
        <v>134</v>
      </c>
      <c r="B130" s="10">
        <f ca="1">living_houses_raw!$D129*matrix_intersection!B131*VLOOKUP(B$2,kindergarten_raw!$B$1:$D$13,3,FALSE)/IF(SUM(MMULT(matrix_intersection!$B131:$M131,kindergarten_raw!$D$2:$D$13)) = 0, 1, SUM(MMULT(matrix_intersection!$B131:$M131,kindergarten_raw!$D$2:$D$13)))</f>
        <v>21.231866825208087</v>
      </c>
      <c r="C130" s="10">
        <f ca="1">living_houses_raw!$D129*matrix_intersection!C131*VLOOKUP(C$2,kindergarten_raw!$B$1:$D$13,3,FALSE)/IF(SUM(MMULT(matrix_intersection!$B131:$M131,kindergarten_raw!$D$2:$D$13)) = 0, 1, SUM(MMULT(matrix_intersection!$B131:$M131,kindergarten_raw!$D$2:$D$13)))</f>
        <v>34.944114149821644</v>
      </c>
      <c r="D130" s="10">
        <f ca="1">living_houses_raw!$D129*matrix_intersection!D131*VLOOKUP(D$2,kindergarten_raw!$B$1:$D$13,3,FALSE)/IF(SUM(MMULT(matrix_intersection!$B131:$M131,kindergarten_raw!$D$2:$D$13)) = 0, 1, SUM(MMULT(matrix_intersection!$B131:$M131,kindergarten_raw!$D$2:$D$13)))</f>
        <v>34.059453032104635</v>
      </c>
      <c r="E130" s="10">
        <f ca="1">living_houses_raw!$D129*matrix_intersection!E131*VLOOKUP(E$2,kindergarten_raw!$B$1:$D$13,3,FALSE)/IF(SUM(MMULT(matrix_intersection!$B131:$M131,kindergarten_raw!$D$2:$D$13)) = 0, 1, SUM(MMULT(matrix_intersection!$B131:$M131,kindergarten_raw!$D$2:$D$13)))</f>
        <v>20.494649227110582</v>
      </c>
      <c r="F130" s="10">
        <f ca="1">living_houses_raw!$D129*matrix_intersection!F131*VLOOKUP(F$2,kindergarten_raw!$B$1:$D$13,3,FALSE)/IF(SUM(MMULT(matrix_intersection!$B131:$M131,kindergarten_raw!$D$2:$D$13)) = 0, 1, SUM(MMULT(matrix_intersection!$B131:$M131,kindergarten_raw!$D$2:$D$13)))</f>
        <v>41.284185493460164</v>
      </c>
      <c r="G130" s="10">
        <f ca="1">living_houses_raw!$D129*matrix_intersection!G131*VLOOKUP(G$2,kindergarten_raw!$B$1:$D$13,3,FALSE)/IF(SUM(MMULT(matrix_intersection!$B131:$M131,kindergarten_raw!$D$2:$D$13)) = 0, 1, SUM(MMULT(matrix_intersection!$B131:$M131,kindergarten_raw!$D$2:$D$13)))</f>
        <v>41.284185493460164</v>
      </c>
      <c r="H130" s="10">
        <f ca="1">living_houses_raw!$D129*matrix_intersection!H131*VLOOKUP(H$2,kindergarten_raw!$B$1:$D$13,3,FALSE)/IF(SUM(MMULT(matrix_intersection!$B131:$M131,kindergarten_raw!$D$2:$D$13)) = 0, 1, SUM(MMULT(matrix_intersection!$B131:$M131,kindergarten_raw!$D$2:$D$13)))</f>
        <v>20.936979785969083</v>
      </c>
      <c r="I130" s="10">
        <f ca="1">living_houses_raw!$D129*matrix_intersection!I131*VLOOKUP(I$2,kindergarten_raw!$B$1:$D$13,3,FALSE)/IF(SUM(MMULT(matrix_intersection!$B131:$M131,kindergarten_raw!$D$2:$D$13)) = 0, 1, SUM(MMULT(matrix_intersection!$B131:$M131,kindergarten_raw!$D$2:$D$13)))</f>
        <v>26.98216409036861</v>
      </c>
      <c r="J130" s="10">
        <f ca="1">living_houses_raw!$D129*matrix_intersection!J131*VLOOKUP(J$2,kindergarten_raw!$B$1:$D$13,3,FALSE)/IF(SUM(MMULT(matrix_intersection!$B131:$M131,kindergarten_raw!$D$2:$D$13)) = 0, 1, SUM(MMULT(matrix_intersection!$B131:$M131,kindergarten_raw!$D$2:$D$13)))</f>
        <v>35.386444708680145</v>
      </c>
      <c r="K130" s="10">
        <f ca="1">living_houses_raw!$D129*matrix_intersection!K131*VLOOKUP(K$2,kindergarten_raw!$B$1:$D$13,3,FALSE)/IF(SUM(MMULT(matrix_intersection!$B131:$M131,kindergarten_raw!$D$2:$D$13)) = 0, 1, SUM(MMULT(matrix_intersection!$B131:$M131,kindergarten_raw!$D$2:$D$13)))</f>
        <v>35.386444708680145</v>
      </c>
      <c r="L130" s="10">
        <f ca="1">living_houses_raw!$D129*matrix_intersection!L131*VLOOKUP(L$2,kindergarten_raw!$B$1:$D$13,3,FALSE)/IF(SUM(MMULT(matrix_intersection!$B131:$M131,kindergarten_raw!$D$2:$D$13)) = 0, 1, SUM(MMULT(matrix_intersection!$B131:$M131,kindergarten_raw!$D$2:$D$13)))</f>
        <v>35.828775267538646</v>
      </c>
      <c r="M130" s="10">
        <f ca="1">living_houses_raw!$D129*matrix_intersection!M131*VLOOKUP(M$2,kindergarten_raw!$B$1:$D$13,3,FALSE)/IF(SUM(MMULT(matrix_intersection!$B131:$M131,kindergarten_raw!$D$2:$D$13)) = 0, 1, SUM(MMULT(matrix_intersection!$B131:$M131,kindergarten_raw!$D$2:$D$13)))</f>
        <v>24.180737217598097</v>
      </c>
      <c r="P130" s="9"/>
    </row>
    <row r="131" spans="1:16" ht="16.5" x14ac:dyDescent="0.55000000000000004">
      <c r="A131" s="1">
        <f>living_houses_raw!B130</f>
        <v>135</v>
      </c>
      <c r="B131" s="10">
        <f ca="1">living_houses_raw!$D130*matrix_intersection!B132*VLOOKUP(B$2,kindergarten_raw!$B$1:$D$13,3,FALSE)/IF(SUM(MMULT(matrix_intersection!$B132:$M132,kindergarten_raw!$D$2:$D$13)) = 0, 1, SUM(MMULT(matrix_intersection!$B132:$M132,kindergarten_raw!$D$2:$D$13)))</f>
        <v>21.231866825208087</v>
      </c>
      <c r="C131" s="10">
        <f ca="1">living_houses_raw!$D130*matrix_intersection!C132*VLOOKUP(C$2,kindergarten_raw!$B$1:$D$13,3,FALSE)/IF(SUM(MMULT(matrix_intersection!$B132:$M132,kindergarten_raw!$D$2:$D$13)) = 0, 1, SUM(MMULT(matrix_intersection!$B132:$M132,kindergarten_raw!$D$2:$D$13)))</f>
        <v>34.944114149821644</v>
      </c>
      <c r="D131" s="10">
        <f ca="1">living_houses_raw!$D130*matrix_intersection!D132*VLOOKUP(D$2,kindergarten_raw!$B$1:$D$13,3,FALSE)/IF(SUM(MMULT(matrix_intersection!$B132:$M132,kindergarten_raw!$D$2:$D$13)) = 0, 1, SUM(MMULT(matrix_intersection!$B132:$M132,kindergarten_raw!$D$2:$D$13)))</f>
        <v>34.059453032104635</v>
      </c>
      <c r="E131" s="10">
        <f ca="1">living_houses_raw!$D130*matrix_intersection!E132*VLOOKUP(E$2,kindergarten_raw!$B$1:$D$13,3,FALSE)/IF(SUM(MMULT(matrix_intersection!$B132:$M132,kindergarten_raw!$D$2:$D$13)) = 0, 1, SUM(MMULT(matrix_intersection!$B132:$M132,kindergarten_raw!$D$2:$D$13)))</f>
        <v>20.494649227110582</v>
      </c>
      <c r="F131" s="10">
        <f ca="1">living_houses_raw!$D130*matrix_intersection!F132*VLOOKUP(F$2,kindergarten_raw!$B$1:$D$13,3,FALSE)/IF(SUM(MMULT(matrix_intersection!$B132:$M132,kindergarten_raw!$D$2:$D$13)) = 0, 1, SUM(MMULT(matrix_intersection!$B132:$M132,kindergarten_raw!$D$2:$D$13)))</f>
        <v>41.284185493460164</v>
      </c>
      <c r="G131" s="10">
        <f ca="1">living_houses_raw!$D130*matrix_intersection!G132*VLOOKUP(G$2,kindergarten_raw!$B$1:$D$13,3,FALSE)/IF(SUM(MMULT(matrix_intersection!$B132:$M132,kindergarten_raw!$D$2:$D$13)) = 0, 1, SUM(MMULT(matrix_intersection!$B132:$M132,kindergarten_raw!$D$2:$D$13)))</f>
        <v>41.284185493460164</v>
      </c>
      <c r="H131" s="10">
        <f ca="1">living_houses_raw!$D130*matrix_intersection!H132*VLOOKUP(H$2,kindergarten_raw!$B$1:$D$13,3,FALSE)/IF(SUM(MMULT(matrix_intersection!$B132:$M132,kindergarten_raw!$D$2:$D$13)) = 0, 1, SUM(MMULT(matrix_intersection!$B132:$M132,kindergarten_raw!$D$2:$D$13)))</f>
        <v>20.936979785969083</v>
      </c>
      <c r="I131" s="10">
        <f ca="1">living_houses_raw!$D130*matrix_intersection!I132*VLOOKUP(I$2,kindergarten_raw!$B$1:$D$13,3,FALSE)/IF(SUM(MMULT(matrix_intersection!$B132:$M132,kindergarten_raw!$D$2:$D$13)) = 0, 1, SUM(MMULT(matrix_intersection!$B132:$M132,kindergarten_raw!$D$2:$D$13)))</f>
        <v>26.98216409036861</v>
      </c>
      <c r="J131" s="10">
        <f ca="1">living_houses_raw!$D130*matrix_intersection!J132*VLOOKUP(J$2,kindergarten_raw!$B$1:$D$13,3,FALSE)/IF(SUM(MMULT(matrix_intersection!$B132:$M132,kindergarten_raw!$D$2:$D$13)) = 0, 1, SUM(MMULT(matrix_intersection!$B132:$M132,kindergarten_raw!$D$2:$D$13)))</f>
        <v>35.386444708680145</v>
      </c>
      <c r="K131" s="10">
        <f ca="1">living_houses_raw!$D130*matrix_intersection!K132*VLOOKUP(K$2,kindergarten_raw!$B$1:$D$13,3,FALSE)/IF(SUM(MMULT(matrix_intersection!$B132:$M132,kindergarten_raw!$D$2:$D$13)) = 0, 1, SUM(MMULT(matrix_intersection!$B132:$M132,kindergarten_raw!$D$2:$D$13)))</f>
        <v>35.386444708680145</v>
      </c>
      <c r="L131" s="10">
        <f ca="1">living_houses_raw!$D130*matrix_intersection!L132*VLOOKUP(L$2,kindergarten_raw!$B$1:$D$13,3,FALSE)/IF(SUM(MMULT(matrix_intersection!$B132:$M132,kindergarten_raw!$D$2:$D$13)) = 0, 1, SUM(MMULT(matrix_intersection!$B132:$M132,kindergarten_raw!$D$2:$D$13)))</f>
        <v>35.828775267538646</v>
      </c>
      <c r="M131" s="10">
        <f ca="1">living_houses_raw!$D130*matrix_intersection!M132*VLOOKUP(M$2,kindergarten_raw!$B$1:$D$13,3,FALSE)/IF(SUM(MMULT(matrix_intersection!$B132:$M132,kindergarten_raw!$D$2:$D$13)) = 0, 1, SUM(MMULT(matrix_intersection!$B132:$M132,kindergarten_raw!$D$2:$D$13)))</f>
        <v>24.180737217598097</v>
      </c>
      <c r="P131" s="9"/>
    </row>
    <row r="132" spans="1:16" ht="16.5" x14ac:dyDescent="0.55000000000000004">
      <c r="A132" s="1">
        <f>living_houses_raw!B131</f>
        <v>136</v>
      </c>
      <c r="B132" s="10">
        <f ca="1">living_houses_raw!$D131*matrix_intersection!B133*VLOOKUP(B$2,kindergarten_raw!$B$1:$D$13,3,FALSE)/IF(SUM(MMULT(matrix_intersection!$B133:$M133,kindergarten_raw!$D$2:$D$13)) = 0, 1, SUM(MMULT(matrix_intersection!$B133:$M133,kindergarten_raw!$D$2:$D$13)))</f>
        <v>19.063020214030917</v>
      </c>
      <c r="C132" s="10">
        <f ca="1">living_houses_raw!$D131*matrix_intersection!C133*VLOOKUP(C$2,kindergarten_raw!$B$1:$D$13,3,FALSE)/IF(SUM(MMULT(matrix_intersection!$B133:$M133,kindergarten_raw!$D$2:$D$13)) = 0, 1, SUM(MMULT(matrix_intersection!$B133:$M133,kindergarten_raw!$D$2:$D$13)))</f>
        <v>31.374554102259214</v>
      </c>
      <c r="D132" s="10">
        <f ca="1">living_houses_raw!$D131*matrix_intersection!D133*VLOOKUP(D$2,kindergarten_raw!$B$1:$D$13,3,FALSE)/IF(SUM(MMULT(matrix_intersection!$B133:$M133,kindergarten_raw!$D$2:$D$13)) = 0, 1, SUM(MMULT(matrix_intersection!$B133:$M133,kindergarten_raw!$D$2:$D$13)))</f>
        <v>30.580261593341259</v>
      </c>
      <c r="E132" s="10">
        <f ca="1">living_houses_raw!$D131*matrix_intersection!E133*VLOOKUP(E$2,kindergarten_raw!$B$1:$D$13,3,FALSE)/IF(SUM(MMULT(matrix_intersection!$B133:$M133,kindergarten_raw!$D$2:$D$13)) = 0, 1, SUM(MMULT(matrix_intersection!$B133:$M133,kindergarten_raw!$D$2:$D$13)))</f>
        <v>18.401109789932619</v>
      </c>
      <c r="F132" s="10">
        <f ca="1">living_houses_raw!$D131*matrix_intersection!F133*VLOOKUP(F$2,kindergarten_raw!$B$1:$D$13,3,FALSE)/IF(SUM(MMULT(matrix_intersection!$B133:$M133,kindergarten_raw!$D$2:$D$13)) = 0, 1, SUM(MMULT(matrix_intersection!$B133:$M133,kindergarten_raw!$D$2:$D$13)))</f>
        <v>37.066983749504558</v>
      </c>
      <c r="G132" s="10">
        <f ca="1">living_houses_raw!$D131*matrix_intersection!G133*VLOOKUP(G$2,kindergarten_raw!$B$1:$D$13,3,FALSE)/IF(SUM(MMULT(matrix_intersection!$B133:$M133,kindergarten_raw!$D$2:$D$13)) = 0, 1, SUM(MMULT(matrix_intersection!$B133:$M133,kindergarten_raw!$D$2:$D$13)))</f>
        <v>37.066983749504558</v>
      </c>
      <c r="H132" s="10">
        <f ca="1">living_houses_raw!$D131*matrix_intersection!H133*VLOOKUP(H$2,kindergarten_raw!$B$1:$D$13,3,FALSE)/IF(SUM(MMULT(matrix_intersection!$B133:$M133,kindergarten_raw!$D$2:$D$13)) = 0, 1, SUM(MMULT(matrix_intersection!$B133:$M133,kindergarten_raw!$D$2:$D$13)))</f>
        <v>18.798256044391596</v>
      </c>
      <c r="I132" s="10">
        <f ca="1">living_houses_raw!$D131*matrix_intersection!I133*VLOOKUP(I$2,kindergarten_raw!$B$1:$D$13,3,FALSE)/IF(SUM(MMULT(matrix_intersection!$B133:$M133,kindergarten_raw!$D$2:$D$13)) = 0, 1, SUM(MMULT(matrix_intersection!$B133:$M133,kindergarten_raw!$D$2:$D$13)))</f>
        <v>24.225921521997623</v>
      </c>
      <c r="J132" s="10">
        <f ca="1">living_houses_raw!$D131*matrix_intersection!J133*VLOOKUP(J$2,kindergarten_raw!$B$1:$D$13,3,FALSE)/IF(SUM(MMULT(matrix_intersection!$B133:$M133,kindergarten_raw!$D$2:$D$13)) = 0, 1, SUM(MMULT(matrix_intersection!$B133:$M133,kindergarten_raw!$D$2:$D$13)))</f>
        <v>31.771700356718192</v>
      </c>
      <c r="K132" s="10">
        <f ca="1">living_houses_raw!$D131*matrix_intersection!K133*VLOOKUP(K$2,kindergarten_raw!$B$1:$D$13,3,FALSE)/IF(SUM(MMULT(matrix_intersection!$B133:$M133,kindergarten_raw!$D$2:$D$13)) = 0, 1, SUM(MMULT(matrix_intersection!$B133:$M133,kindergarten_raw!$D$2:$D$13)))</f>
        <v>31.771700356718192</v>
      </c>
      <c r="L132" s="10">
        <f ca="1">living_houses_raw!$D131*matrix_intersection!L133*VLOOKUP(L$2,kindergarten_raw!$B$1:$D$13,3,FALSE)/IF(SUM(MMULT(matrix_intersection!$B133:$M133,kindergarten_raw!$D$2:$D$13)) = 0, 1, SUM(MMULT(matrix_intersection!$B133:$M133,kindergarten_raw!$D$2:$D$13)))</f>
        <v>32.168846611177173</v>
      </c>
      <c r="M132" s="10">
        <f ca="1">living_houses_raw!$D131*matrix_intersection!M133*VLOOKUP(M$2,kindergarten_raw!$B$1:$D$13,3,FALSE)/IF(SUM(MMULT(matrix_intersection!$B133:$M133,kindergarten_raw!$D$2:$D$13)) = 0, 1, SUM(MMULT(matrix_intersection!$B133:$M133,kindergarten_raw!$D$2:$D$13)))</f>
        <v>21.710661910424097</v>
      </c>
    </row>
    <row r="133" spans="1:16" ht="16.5" x14ac:dyDescent="0.55000000000000004">
      <c r="A133" s="1">
        <f>living_houses_raw!B132</f>
        <v>137</v>
      </c>
      <c r="B133" s="10">
        <f ca="1">living_houses_raw!$D132*matrix_intersection!B134*VLOOKUP(B$2,kindergarten_raw!$B$1:$D$13,3,FALSE)/IF(SUM(MMULT(matrix_intersection!$B134:$M134,kindergarten_raw!$D$2:$D$13)) = 0, 1, SUM(MMULT(matrix_intersection!$B134:$M134,kindergarten_raw!$D$2:$D$13)))</f>
        <v>19.120095124851368</v>
      </c>
      <c r="C133" s="10">
        <f ca="1">living_houses_raw!$D132*matrix_intersection!C134*VLOOKUP(C$2,kindergarten_raw!$B$1:$D$13,3,FALSE)/IF(SUM(MMULT(matrix_intersection!$B134:$M134,kindergarten_raw!$D$2:$D$13)) = 0, 1, SUM(MMULT(matrix_intersection!$B134:$M134,kindergarten_raw!$D$2:$D$13)))</f>
        <v>31.468489892984543</v>
      </c>
      <c r="D133" s="10">
        <f ca="1">living_houses_raw!$D132*matrix_intersection!D134*VLOOKUP(D$2,kindergarten_raw!$B$1:$D$13,3,FALSE)/IF(SUM(MMULT(matrix_intersection!$B134:$M134,kindergarten_raw!$D$2:$D$13)) = 0, 1, SUM(MMULT(matrix_intersection!$B134:$M134,kindergarten_raw!$D$2:$D$13)))</f>
        <v>30.671819262782403</v>
      </c>
      <c r="E133" s="10">
        <f ca="1">living_houses_raw!$D132*matrix_intersection!E134*VLOOKUP(E$2,kindergarten_raw!$B$1:$D$13,3,FALSE)/IF(SUM(MMULT(matrix_intersection!$B134:$M134,kindergarten_raw!$D$2:$D$13)) = 0, 1, SUM(MMULT(matrix_intersection!$B134:$M134,kindergarten_raw!$D$2:$D$13)))</f>
        <v>18.45620293301625</v>
      </c>
      <c r="F133" s="10">
        <f ca="1">living_houses_raw!$D132*matrix_intersection!F134*VLOOKUP(F$2,kindergarten_raw!$B$1:$D$13,3,FALSE)/IF(SUM(MMULT(matrix_intersection!$B134:$M134,kindergarten_raw!$D$2:$D$13)) = 0, 1, SUM(MMULT(matrix_intersection!$B134:$M134,kindergarten_raw!$D$2:$D$13)))</f>
        <v>37.177962742766546</v>
      </c>
      <c r="G133" s="10">
        <f ca="1">living_houses_raw!$D132*matrix_intersection!G134*VLOOKUP(G$2,kindergarten_raw!$B$1:$D$13,3,FALSE)/IF(SUM(MMULT(matrix_intersection!$B134:$M134,kindergarten_raw!$D$2:$D$13)) = 0, 1, SUM(MMULT(matrix_intersection!$B134:$M134,kindergarten_raw!$D$2:$D$13)))</f>
        <v>37.177962742766546</v>
      </c>
      <c r="H133" s="10">
        <f ca="1">living_houses_raw!$D132*matrix_intersection!H134*VLOOKUP(H$2,kindergarten_raw!$B$1:$D$13,3,FALSE)/IF(SUM(MMULT(matrix_intersection!$B134:$M134,kindergarten_raw!$D$2:$D$13)) = 0, 1, SUM(MMULT(matrix_intersection!$B134:$M134,kindergarten_raw!$D$2:$D$13)))</f>
        <v>18.854538248117322</v>
      </c>
      <c r="I133" s="10">
        <f ca="1">living_houses_raw!$D132*matrix_intersection!I134*VLOOKUP(I$2,kindergarten_raw!$B$1:$D$13,3,FALSE)/IF(SUM(MMULT(matrix_intersection!$B134:$M134,kindergarten_raw!$D$2:$D$13)) = 0, 1, SUM(MMULT(matrix_intersection!$B134:$M134,kindergarten_raw!$D$2:$D$13)))</f>
        <v>24.298454221165279</v>
      </c>
      <c r="J133" s="10">
        <f ca="1">living_houses_raw!$D132*matrix_intersection!J134*VLOOKUP(J$2,kindergarten_raw!$B$1:$D$13,3,FALSE)/IF(SUM(MMULT(matrix_intersection!$B134:$M134,kindergarten_raw!$D$2:$D$13)) = 0, 1, SUM(MMULT(matrix_intersection!$B134:$M134,kindergarten_raw!$D$2:$D$13)))</f>
        <v>31.866825208085611</v>
      </c>
      <c r="K133" s="10">
        <f ca="1">living_houses_raw!$D132*matrix_intersection!K134*VLOOKUP(K$2,kindergarten_raw!$B$1:$D$13,3,FALSE)/IF(SUM(MMULT(matrix_intersection!$B134:$M134,kindergarten_raw!$D$2:$D$13)) = 0, 1, SUM(MMULT(matrix_intersection!$B134:$M134,kindergarten_raw!$D$2:$D$13)))</f>
        <v>31.866825208085611</v>
      </c>
      <c r="L133" s="10">
        <f ca="1">living_houses_raw!$D132*matrix_intersection!L134*VLOOKUP(L$2,kindergarten_raw!$B$1:$D$13,3,FALSE)/IF(SUM(MMULT(matrix_intersection!$B134:$M134,kindergarten_raw!$D$2:$D$13)) = 0, 1, SUM(MMULT(matrix_intersection!$B134:$M134,kindergarten_raw!$D$2:$D$13)))</f>
        <v>32.26516052318668</v>
      </c>
      <c r="M133" s="10">
        <f ca="1">living_houses_raw!$D132*matrix_intersection!M134*VLOOKUP(M$2,kindergarten_raw!$B$1:$D$13,3,FALSE)/IF(SUM(MMULT(matrix_intersection!$B134:$M134,kindergarten_raw!$D$2:$D$13)) = 0, 1, SUM(MMULT(matrix_intersection!$B134:$M134,kindergarten_raw!$D$2:$D$13)))</f>
        <v>21.775663892191837</v>
      </c>
    </row>
    <row r="134" spans="1:16" ht="16.5" x14ac:dyDescent="0.55000000000000004">
      <c r="A134" s="1">
        <f>living_houses_raw!B133</f>
        <v>138</v>
      </c>
      <c r="B134" s="10">
        <f ca="1">living_houses_raw!$D133*matrix_intersection!B135*VLOOKUP(B$2,kindergarten_raw!$B$1:$D$13,3,FALSE)/IF(SUM(MMULT(matrix_intersection!$B135:$M135,kindergarten_raw!$D$2:$D$13)) = 0, 1, SUM(MMULT(matrix_intersection!$B135:$M135,kindergarten_raw!$D$2:$D$13)))</f>
        <v>18.777645659928655</v>
      </c>
      <c r="C134" s="10">
        <f ca="1">living_houses_raw!$D133*matrix_intersection!C135*VLOOKUP(C$2,kindergarten_raw!$B$1:$D$13,3,FALSE)/IF(SUM(MMULT(matrix_intersection!$B135:$M135,kindergarten_raw!$D$2:$D$13)) = 0, 1, SUM(MMULT(matrix_intersection!$B135:$M135,kindergarten_raw!$D$2:$D$13)))</f>
        <v>30.904875148632581</v>
      </c>
      <c r="D134" s="10">
        <f ca="1">living_houses_raw!$D133*matrix_intersection!D135*VLOOKUP(D$2,kindergarten_raw!$B$1:$D$13,3,FALSE)/IF(SUM(MMULT(matrix_intersection!$B135:$M135,kindergarten_raw!$D$2:$D$13)) = 0, 1, SUM(MMULT(matrix_intersection!$B135:$M135,kindergarten_raw!$D$2:$D$13)))</f>
        <v>30.122473246135552</v>
      </c>
      <c r="E134" s="10">
        <f ca="1">living_houses_raw!$D133*matrix_intersection!E135*VLOOKUP(E$2,kindergarten_raw!$B$1:$D$13,3,FALSE)/IF(SUM(MMULT(matrix_intersection!$B135:$M135,kindergarten_raw!$D$2:$D$13)) = 0, 1, SUM(MMULT(matrix_intersection!$B135:$M135,kindergarten_raw!$D$2:$D$13)))</f>
        <v>18.125644074514465</v>
      </c>
      <c r="F134" s="10">
        <f ca="1">living_houses_raw!$D133*matrix_intersection!F135*VLOOKUP(F$2,kindergarten_raw!$B$1:$D$13,3,FALSE)/IF(SUM(MMULT(matrix_intersection!$B135:$M135,kindergarten_raw!$D$2:$D$13)) = 0, 1, SUM(MMULT(matrix_intersection!$B135:$M135,kindergarten_raw!$D$2:$D$13)))</f>
        <v>36.512088783194606</v>
      </c>
      <c r="G134" s="10">
        <f ca="1">living_houses_raw!$D133*matrix_intersection!G135*VLOOKUP(G$2,kindergarten_raw!$B$1:$D$13,3,FALSE)/IF(SUM(MMULT(matrix_intersection!$B135:$M135,kindergarten_raw!$D$2:$D$13)) = 0, 1, SUM(MMULT(matrix_intersection!$B135:$M135,kindergarten_raw!$D$2:$D$13)))</f>
        <v>36.512088783194606</v>
      </c>
      <c r="H134" s="10">
        <f ca="1">living_houses_raw!$D133*matrix_intersection!H135*VLOOKUP(H$2,kindergarten_raw!$B$1:$D$13,3,FALSE)/IF(SUM(MMULT(matrix_intersection!$B135:$M135,kindergarten_raw!$D$2:$D$13)) = 0, 1, SUM(MMULT(matrix_intersection!$B135:$M135,kindergarten_raw!$D$2:$D$13)))</f>
        <v>18.516845025762979</v>
      </c>
      <c r="I134" s="10">
        <f ca="1">living_houses_raw!$D133*matrix_intersection!I135*VLOOKUP(I$2,kindergarten_raw!$B$1:$D$13,3,FALSE)/IF(SUM(MMULT(matrix_intersection!$B135:$M135,kindergarten_raw!$D$2:$D$13)) = 0, 1, SUM(MMULT(matrix_intersection!$B135:$M135,kindergarten_raw!$D$2:$D$13)))</f>
        <v>23.863258026159333</v>
      </c>
      <c r="J134" s="10">
        <f ca="1">living_houses_raw!$D133*matrix_intersection!J135*VLOOKUP(J$2,kindergarten_raw!$B$1:$D$13,3,FALSE)/IF(SUM(MMULT(matrix_intersection!$B135:$M135,kindergarten_raw!$D$2:$D$13)) = 0, 1, SUM(MMULT(matrix_intersection!$B135:$M135,kindergarten_raw!$D$2:$D$13)))</f>
        <v>31.296076099881095</v>
      </c>
      <c r="K134" s="10">
        <f ca="1">living_houses_raw!$D133*matrix_intersection!K135*VLOOKUP(K$2,kindergarten_raw!$B$1:$D$13,3,FALSE)/IF(SUM(MMULT(matrix_intersection!$B135:$M135,kindergarten_raw!$D$2:$D$13)) = 0, 1, SUM(MMULT(matrix_intersection!$B135:$M135,kindergarten_raw!$D$2:$D$13)))</f>
        <v>31.296076099881095</v>
      </c>
      <c r="L134" s="10">
        <f ca="1">living_houses_raw!$D133*matrix_intersection!L135*VLOOKUP(L$2,kindergarten_raw!$B$1:$D$13,3,FALSE)/IF(SUM(MMULT(matrix_intersection!$B135:$M135,kindergarten_raw!$D$2:$D$13)) = 0, 1, SUM(MMULT(matrix_intersection!$B135:$M135,kindergarten_raw!$D$2:$D$13)))</f>
        <v>31.687277051129609</v>
      </c>
      <c r="M134" s="10">
        <f ca="1">living_houses_raw!$D133*matrix_intersection!M135*VLOOKUP(M$2,kindergarten_raw!$B$1:$D$13,3,FALSE)/IF(SUM(MMULT(matrix_intersection!$B135:$M135,kindergarten_raw!$D$2:$D$13)) = 0, 1, SUM(MMULT(matrix_intersection!$B135:$M135,kindergarten_raw!$D$2:$D$13)))</f>
        <v>21.385652001585413</v>
      </c>
    </row>
    <row r="135" spans="1:16" ht="16.5" x14ac:dyDescent="0.55000000000000004">
      <c r="A135" s="1">
        <f>living_houses_raw!B134</f>
        <v>139</v>
      </c>
      <c r="B135" s="10">
        <f ca="1">living_houses_raw!$D134*matrix_intersection!B136*VLOOKUP(B$2,kindergarten_raw!$B$1:$D$13,3,FALSE)/IF(SUM(MMULT(matrix_intersection!$B136:$M136,kindergarten_raw!$D$2:$D$13)) = 0, 1, SUM(MMULT(matrix_intersection!$B136:$M136,kindergarten_raw!$D$2:$D$13)))</f>
        <v>15.524375743162901</v>
      </c>
      <c r="C135" s="10">
        <f ca="1">living_houses_raw!$D134*matrix_intersection!C136*VLOOKUP(C$2,kindergarten_raw!$B$1:$D$13,3,FALSE)/IF(SUM(MMULT(matrix_intersection!$B136:$M136,kindergarten_raw!$D$2:$D$13)) = 0, 1, SUM(MMULT(matrix_intersection!$B136:$M136,kindergarten_raw!$D$2:$D$13)))</f>
        <v>25.550535077288941</v>
      </c>
      <c r="D135" s="10">
        <f ca="1">living_houses_raw!$D134*matrix_intersection!D136*VLOOKUP(D$2,kindergarten_raw!$B$1:$D$13,3,FALSE)/IF(SUM(MMULT(matrix_intersection!$B136:$M136,kindergarten_raw!$D$2:$D$13)) = 0, 1, SUM(MMULT(matrix_intersection!$B136:$M136,kindergarten_raw!$D$2:$D$13)))</f>
        <v>24.903686087990486</v>
      </c>
      <c r="E135" s="10">
        <f ca="1">living_houses_raw!$D134*matrix_intersection!E136*VLOOKUP(E$2,kindergarten_raw!$B$1:$D$13,3,FALSE)/IF(SUM(MMULT(matrix_intersection!$B136:$M136,kindergarten_raw!$D$2:$D$13)) = 0, 1, SUM(MMULT(matrix_intersection!$B136:$M136,kindergarten_raw!$D$2:$D$13)))</f>
        <v>14.985334918747522</v>
      </c>
      <c r="F135" s="10">
        <f ca="1">living_houses_raw!$D134*matrix_intersection!F136*VLOOKUP(F$2,kindergarten_raw!$B$1:$D$13,3,FALSE)/IF(SUM(MMULT(matrix_intersection!$B136:$M136,kindergarten_raw!$D$2:$D$13)) = 0, 1, SUM(MMULT(matrix_intersection!$B136:$M136,kindergarten_raw!$D$2:$D$13)))</f>
        <v>30.186286167261198</v>
      </c>
      <c r="G135" s="10">
        <f ca="1">living_houses_raw!$D134*matrix_intersection!G136*VLOOKUP(G$2,kindergarten_raw!$B$1:$D$13,3,FALSE)/IF(SUM(MMULT(matrix_intersection!$B136:$M136,kindergarten_raw!$D$2:$D$13)) = 0, 1, SUM(MMULT(matrix_intersection!$B136:$M136,kindergarten_raw!$D$2:$D$13)))</f>
        <v>30.186286167261198</v>
      </c>
      <c r="H135" s="10">
        <f ca="1">living_houses_raw!$D134*matrix_intersection!H136*VLOOKUP(H$2,kindergarten_raw!$B$1:$D$13,3,FALSE)/IF(SUM(MMULT(matrix_intersection!$B136:$M136,kindergarten_raw!$D$2:$D$13)) = 0, 1, SUM(MMULT(matrix_intersection!$B136:$M136,kindergarten_raw!$D$2:$D$13)))</f>
        <v>15.30875941339675</v>
      </c>
      <c r="I135" s="10">
        <f ca="1">living_houses_raw!$D134*matrix_intersection!I136*VLOOKUP(I$2,kindergarten_raw!$B$1:$D$13,3,FALSE)/IF(SUM(MMULT(matrix_intersection!$B136:$M136,kindergarten_raw!$D$2:$D$13)) = 0, 1, SUM(MMULT(matrix_intersection!$B136:$M136,kindergarten_raw!$D$2:$D$13)))</f>
        <v>19.728894173602853</v>
      </c>
      <c r="J135" s="10">
        <f ca="1">living_houses_raw!$D134*matrix_intersection!J136*VLOOKUP(J$2,kindergarten_raw!$B$1:$D$13,3,FALSE)/IF(SUM(MMULT(matrix_intersection!$B136:$M136,kindergarten_raw!$D$2:$D$13)) = 0, 1, SUM(MMULT(matrix_intersection!$B136:$M136,kindergarten_raw!$D$2:$D$13)))</f>
        <v>25.873959571938169</v>
      </c>
      <c r="K135" s="10">
        <f ca="1">living_houses_raw!$D134*matrix_intersection!K136*VLOOKUP(K$2,kindergarten_raw!$B$1:$D$13,3,FALSE)/IF(SUM(MMULT(matrix_intersection!$B136:$M136,kindergarten_raw!$D$2:$D$13)) = 0, 1, SUM(MMULT(matrix_intersection!$B136:$M136,kindergarten_raw!$D$2:$D$13)))</f>
        <v>25.873959571938169</v>
      </c>
      <c r="L135" s="10">
        <f ca="1">living_houses_raw!$D134*matrix_intersection!L136*VLOOKUP(L$2,kindergarten_raw!$B$1:$D$13,3,FALSE)/IF(SUM(MMULT(matrix_intersection!$B136:$M136,kindergarten_raw!$D$2:$D$13)) = 0, 1, SUM(MMULT(matrix_intersection!$B136:$M136,kindergarten_raw!$D$2:$D$13)))</f>
        <v>26.197384066587396</v>
      </c>
      <c r="M135" s="10">
        <f ca="1">living_houses_raw!$D134*matrix_intersection!M136*VLOOKUP(M$2,kindergarten_raw!$B$1:$D$13,3,FALSE)/IF(SUM(MMULT(matrix_intersection!$B136:$M136,kindergarten_raw!$D$2:$D$13)) = 0, 1, SUM(MMULT(matrix_intersection!$B136:$M136,kindergarten_raw!$D$2:$D$13)))</f>
        <v>17.680539040824414</v>
      </c>
    </row>
    <row r="136" spans="1:16" ht="16.5" x14ac:dyDescent="0.55000000000000004">
      <c r="A136" s="1">
        <f>living_houses_raw!B135</f>
        <v>140</v>
      </c>
      <c r="B136" s="10">
        <f ca="1">living_houses_raw!$D135*matrix_intersection!B137*VLOOKUP(B$2,kindergarten_raw!$B$1:$D$13,3,FALSE)/IF(SUM(MMULT(matrix_intersection!$B137:$M137,kindergarten_raw!$D$2:$D$13)) = 0, 1, SUM(MMULT(matrix_intersection!$B137:$M137,kindergarten_raw!$D$2:$D$13)))</f>
        <v>15.467300832342449</v>
      </c>
      <c r="C136" s="10">
        <f ca="1">living_houses_raw!$D135*matrix_intersection!C137*VLOOKUP(C$2,kindergarten_raw!$B$1:$D$13,3,FALSE)/IF(SUM(MMULT(matrix_intersection!$B137:$M137,kindergarten_raw!$D$2:$D$13)) = 0, 1, SUM(MMULT(matrix_intersection!$B137:$M137,kindergarten_raw!$D$2:$D$13)))</f>
        <v>25.456599286563616</v>
      </c>
      <c r="D136" s="10">
        <f ca="1">living_houses_raw!$D135*matrix_intersection!D137*VLOOKUP(D$2,kindergarten_raw!$B$1:$D$13,3,FALSE)/IF(SUM(MMULT(matrix_intersection!$B137:$M137,kindergarten_raw!$D$2:$D$13)) = 0, 1, SUM(MMULT(matrix_intersection!$B137:$M137,kindergarten_raw!$D$2:$D$13)))</f>
        <v>24.812128418549346</v>
      </c>
      <c r="E136" s="10">
        <f ca="1">living_houses_raw!$D135*matrix_intersection!E137*VLOOKUP(E$2,kindergarten_raw!$B$1:$D$13,3,FALSE)/IF(SUM(MMULT(matrix_intersection!$B137:$M137,kindergarten_raw!$D$2:$D$13)) = 0, 1, SUM(MMULT(matrix_intersection!$B137:$M137,kindergarten_raw!$D$2:$D$13)))</f>
        <v>14.930241775663893</v>
      </c>
      <c r="F136" s="10">
        <f ca="1">living_houses_raw!$D135*matrix_intersection!F137*VLOOKUP(F$2,kindergarten_raw!$B$1:$D$13,3,FALSE)/IF(SUM(MMULT(matrix_intersection!$B137:$M137,kindergarten_raw!$D$2:$D$13)) = 0, 1, SUM(MMULT(matrix_intersection!$B137:$M137,kindergarten_raw!$D$2:$D$13)))</f>
        <v>30.075307173999207</v>
      </c>
      <c r="G136" s="10">
        <f ca="1">living_houses_raw!$D135*matrix_intersection!G137*VLOOKUP(G$2,kindergarten_raw!$B$1:$D$13,3,FALSE)/IF(SUM(MMULT(matrix_intersection!$B137:$M137,kindergarten_raw!$D$2:$D$13)) = 0, 1, SUM(MMULT(matrix_intersection!$B137:$M137,kindergarten_raw!$D$2:$D$13)))</f>
        <v>30.075307173999207</v>
      </c>
      <c r="H136" s="10">
        <f ca="1">living_houses_raw!$D135*matrix_intersection!H137*VLOOKUP(H$2,kindergarten_raw!$B$1:$D$13,3,FALSE)/IF(SUM(MMULT(matrix_intersection!$B137:$M137,kindergarten_raw!$D$2:$D$13)) = 0, 1, SUM(MMULT(matrix_intersection!$B137:$M137,kindergarten_raw!$D$2:$D$13)))</f>
        <v>15.252477209671026</v>
      </c>
      <c r="I136" s="10">
        <f ca="1">living_houses_raw!$D135*matrix_intersection!I137*VLOOKUP(I$2,kindergarten_raw!$B$1:$D$13,3,FALSE)/IF(SUM(MMULT(matrix_intersection!$B137:$M137,kindergarten_raw!$D$2:$D$13)) = 0, 1, SUM(MMULT(matrix_intersection!$B137:$M137,kindergarten_raw!$D$2:$D$13)))</f>
        <v>19.656361474435197</v>
      </c>
      <c r="J136" s="10">
        <f ca="1">living_houses_raw!$D135*matrix_intersection!J137*VLOOKUP(J$2,kindergarten_raw!$B$1:$D$13,3,FALSE)/IF(SUM(MMULT(matrix_intersection!$B137:$M137,kindergarten_raw!$D$2:$D$13)) = 0, 1, SUM(MMULT(matrix_intersection!$B137:$M137,kindergarten_raw!$D$2:$D$13)))</f>
        <v>25.77883472057075</v>
      </c>
      <c r="K136" s="10">
        <f ca="1">living_houses_raw!$D135*matrix_intersection!K137*VLOOKUP(K$2,kindergarten_raw!$B$1:$D$13,3,FALSE)/IF(SUM(MMULT(matrix_intersection!$B137:$M137,kindergarten_raw!$D$2:$D$13)) = 0, 1, SUM(MMULT(matrix_intersection!$B137:$M137,kindergarten_raw!$D$2:$D$13)))</f>
        <v>25.77883472057075</v>
      </c>
      <c r="L136" s="10">
        <f ca="1">living_houses_raw!$D135*matrix_intersection!L137*VLOOKUP(L$2,kindergarten_raw!$B$1:$D$13,3,FALSE)/IF(SUM(MMULT(matrix_intersection!$B137:$M137,kindergarten_raw!$D$2:$D$13)) = 0, 1, SUM(MMULT(matrix_intersection!$B137:$M137,kindergarten_raw!$D$2:$D$13)))</f>
        <v>26.101070154577883</v>
      </c>
      <c r="M136" s="10">
        <f ca="1">living_houses_raw!$D135*matrix_intersection!M137*VLOOKUP(M$2,kindergarten_raw!$B$1:$D$13,3,FALSE)/IF(SUM(MMULT(matrix_intersection!$B137:$M137,kindergarten_raw!$D$2:$D$13)) = 0, 1, SUM(MMULT(matrix_intersection!$B137:$M137,kindergarten_raw!$D$2:$D$13)))</f>
        <v>17.615537059056678</v>
      </c>
    </row>
    <row r="137" spans="1:16" ht="16.5" x14ac:dyDescent="0.55000000000000004">
      <c r="A137" s="1">
        <f>living_houses_raw!B136</f>
        <v>141</v>
      </c>
      <c r="B137" s="10">
        <f ca="1">living_houses_raw!$D136*matrix_intersection!B138*VLOOKUP(B$2,kindergarten_raw!$B$1:$D$13,3,FALSE)/IF(SUM(MMULT(matrix_intersection!$B138:$M138,kindergarten_raw!$D$2:$D$13)) = 0, 1, SUM(MMULT(matrix_intersection!$B138:$M138,kindergarten_raw!$D$2:$D$13)))</f>
        <v>61.755053507728896</v>
      </c>
      <c r="C137" s="10">
        <f ca="1">living_houses_raw!$D136*matrix_intersection!C138*VLOOKUP(C$2,kindergarten_raw!$B$1:$D$13,3,FALSE)/IF(SUM(MMULT(matrix_intersection!$B138:$M138,kindergarten_raw!$D$2:$D$13)) = 0, 1, SUM(MMULT(matrix_intersection!$B138:$M138,kindergarten_raw!$D$2:$D$13)))</f>
        <v>101.6385255648038</v>
      </c>
      <c r="D137" s="10">
        <f ca="1">living_houses_raw!$D136*matrix_intersection!D138*VLOOKUP(D$2,kindergarten_raw!$B$1:$D$13,3,FALSE)/IF(SUM(MMULT(matrix_intersection!$B138:$M138,kindergarten_raw!$D$2:$D$13)) = 0, 1, SUM(MMULT(matrix_intersection!$B138:$M138,kindergarten_raw!$D$2:$D$13)))</f>
        <v>99.065398335315095</v>
      </c>
      <c r="E137" s="10">
        <f ca="1">living_houses_raw!$D136*matrix_intersection!E138*VLOOKUP(E$2,kindergarten_raw!$B$1:$D$13,3,FALSE)/IF(SUM(MMULT(matrix_intersection!$B138:$M138,kindergarten_raw!$D$2:$D$13)) = 0, 1, SUM(MMULT(matrix_intersection!$B138:$M138,kindergarten_raw!$D$2:$D$13)))</f>
        <v>59.610780816488308</v>
      </c>
      <c r="F137" s="10">
        <f ca="1">living_houses_raw!$D136*matrix_intersection!F138*VLOOKUP(F$2,kindergarten_raw!$B$1:$D$13,3,FALSE)/IF(SUM(MMULT(matrix_intersection!$B138:$M138,kindergarten_raw!$D$2:$D$13)) = 0, 1, SUM(MMULT(matrix_intersection!$B138:$M138,kindergarten_raw!$D$2:$D$13)))</f>
        <v>120.07927070947285</v>
      </c>
      <c r="G137" s="10">
        <f ca="1">living_houses_raw!$D136*matrix_intersection!G138*VLOOKUP(G$2,kindergarten_raw!$B$1:$D$13,3,FALSE)/IF(SUM(MMULT(matrix_intersection!$B138:$M138,kindergarten_raw!$D$2:$D$13)) = 0, 1, SUM(MMULT(matrix_intersection!$B138:$M138,kindergarten_raw!$D$2:$D$13)))</f>
        <v>120.07927070947285</v>
      </c>
      <c r="H137" s="10">
        <f ca="1">living_houses_raw!$D136*matrix_intersection!H138*VLOOKUP(H$2,kindergarten_raw!$B$1:$D$13,3,FALSE)/IF(SUM(MMULT(matrix_intersection!$B138:$M138,kindergarten_raw!$D$2:$D$13)) = 0, 1, SUM(MMULT(matrix_intersection!$B138:$M138,kindergarten_raw!$D$2:$D$13)))</f>
        <v>60.897344431232661</v>
      </c>
      <c r="I137" s="10">
        <f ca="1">living_houses_raw!$D136*matrix_intersection!I138*VLOOKUP(I$2,kindergarten_raw!$B$1:$D$13,3,FALSE)/IF(SUM(MMULT(matrix_intersection!$B138:$M138,kindergarten_raw!$D$2:$D$13)) = 0, 1, SUM(MMULT(matrix_intersection!$B138:$M138,kindergarten_raw!$D$2:$D$13)))</f>
        <v>78.48038049940547</v>
      </c>
      <c r="J137" s="10">
        <f ca="1">living_houses_raw!$D136*matrix_intersection!J138*VLOOKUP(J$2,kindergarten_raw!$B$1:$D$13,3,FALSE)/IF(SUM(MMULT(matrix_intersection!$B138:$M138,kindergarten_raw!$D$2:$D$13)) = 0, 1, SUM(MMULT(matrix_intersection!$B138:$M138,kindergarten_raw!$D$2:$D$13)))</f>
        <v>102.92508917954815</v>
      </c>
      <c r="K137" s="10">
        <f ca="1">living_houses_raw!$D136*matrix_intersection!K138*VLOOKUP(K$2,kindergarten_raw!$B$1:$D$13,3,FALSE)/IF(SUM(MMULT(matrix_intersection!$B138:$M138,kindergarten_raw!$D$2:$D$13)) = 0, 1, SUM(MMULT(matrix_intersection!$B138:$M138,kindergarten_raw!$D$2:$D$13)))</f>
        <v>102.92508917954815</v>
      </c>
      <c r="L137" s="10">
        <f ca="1">living_houses_raw!$D136*matrix_intersection!L138*VLOOKUP(L$2,kindergarten_raw!$B$1:$D$13,3,FALSE)/IF(SUM(MMULT(matrix_intersection!$B138:$M138,kindergarten_raw!$D$2:$D$13)) = 0, 1, SUM(MMULT(matrix_intersection!$B138:$M138,kindergarten_raw!$D$2:$D$13)))</f>
        <v>104.2116527942925</v>
      </c>
      <c r="M137" s="10">
        <f ca="1">living_houses_raw!$D136*matrix_intersection!M138*VLOOKUP(M$2,kindergarten_raw!$B$1:$D$13,3,FALSE)/IF(SUM(MMULT(matrix_intersection!$B138:$M138,kindergarten_raw!$D$2:$D$13)) = 0, 1, SUM(MMULT(matrix_intersection!$B138:$M138,kindergarten_raw!$D$2:$D$13)))</f>
        <v>70.332144272691238</v>
      </c>
    </row>
    <row r="138" spans="1:16" ht="16.5" x14ac:dyDescent="0.55000000000000004">
      <c r="A138" s="1">
        <f>living_houses_raw!B137</f>
        <v>142</v>
      </c>
      <c r="B138" s="10">
        <f ca="1">living_houses_raw!$D137*matrix_intersection!B139*VLOOKUP(B$2,kindergarten_raw!$B$1:$D$13,3,FALSE)/IF(SUM(MMULT(matrix_intersection!$B139:$M139,kindergarten_raw!$D$2:$D$13)) = 0, 1, SUM(MMULT(matrix_intersection!$B139:$M139,kindergarten_raw!$D$2:$D$13)))</f>
        <v>23.115338882282998</v>
      </c>
      <c r="C138" s="10">
        <f ca="1">living_houses_raw!$D137*matrix_intersection!C139*VLOOKUP(C$2,kindergarten_raw!$B$1:$D$13,3,FALSE)/IF(SUM(MMULT(matrix_intersection!$B139:$M139,kindergarten_raw!$D$2:$D$13)) = 0, 1, SUM(MMULT(matrix_intersection!$B139:$M139,kindergarten_raw!$D$2:$D$13)))</f>
        <v>38.043995243757429</v>
      </c>
      <c r="D138" s="10">
        <f ca="1">living_houses_raw!$D137*matrix_intersection!D139*VLOOKUP(D$2,kindergarten_raw!$B$1:$D$13,3,FALSE)/IF(SUM(MMULT(matrix_intersection!$B139:$M139,kindergarten_raw!$D$2:$D$13)) = 0, 1, SUM(MMULT(matrix_intersection!$B139:$M139,kindergarten_raw!$D$2:$D$13)))</f>
        <v>37.080856123662308</v>
      </c>
      <c r="E138" s="10">
        <f ca="1">living_houses_raw!$D137*matrix_intersection!E139*VLOOKUP(E$2,kindergarten_raw!$B$1:$D$13,3,FALSE)/IF(SUM(MMULT(matrix_intersection!$B139:$M139,kindergarten_raw!$D$2:$D$13)) = 0, 1, SUM(MMULT(matrix_intersection!$B139:$M139,kindergarten_raw!$D$2:$D$13)))</f>
        <v>22.312722948870391</v>
      </c>
      <c r="F138" s="10">
        <f ca="1">living_houses_raw!$D137*matrix_intersection!F139*VLOOKUP(F$2,kindergarten_raw!$B$1:$D$13,3,FALSE)/IF(SUM(MMULT(matrix_intersection!$B139:$M139,kindergarten_raw!$D$2:$D$13)) = 0, 1, SUM(MMULT(matrix_intersection!$B139:$M139,kindergarten_raw!$D$2:$D$13)))</f>
        <v>44.946492271105825</v>
      </c>
      <c r="G138" s="10">
        <f ca="1">living_houses_raw!$D137*matrix_intersection!G139*VLOOKUP(G$2,kindergarten_raw!$B$1:$D$13,3,FALSE)/IF(SUM(MMULT(matrix_intersection!$B139:$M139,kindergarten_raw!$D$2:$D$13)) = 0, 1, SUM(MMULT(matrix_intersection!$B139:$M139,kindergarten_raw!$D$2:$D$13)))</f>
        <v>44.946492271105825</v>
      </c>
      <c r="H138" s="10">
        <f ca="1">living_houses_raw!$D137*matrix_intersection!H139*VLOOKUP(H$2,kindergarten_raw!$B$1:$D$13,3,FALSE)/IF(SUM(MMULT(matrix_intersection!$B139:$M139,kindergarten_raw!$D$2:$D$13)) = 0, 1, SUM(MMULT(matrix_intersection!$B139:$M139,kindergarten_raw!$D$2:$D$13)))</f>
        <v>22.794292508917955</v>
      </c>
      <c r="I138" s="10">
        <f ca="1">living_houses_raw!$D137*matrix_intersection!I139*VLOOKUP(I$2,kindergarten_raw!$B$1:$D$13,3,FALSE)/IF(SUM(MMULT(matrix_intersection!$B139:$M139,kindergarten_raw!$D$2:$D$13)) = 0, 1, SUM(MMULT(matrix_intersection!$B139:$M139,kindergarten_raw!$D$2:$D$13)))</f>
        <v>29.375743162901308</v>
      </c>
      <c r="J138" s="10">
        <f ca="1">living_houses_raw!$D137*matrix_intersection!J139*VLOOKUP(J$2,kindergarten_raw!$B$1:$D$13,3,FALSE)/IF(SUM(MMULT(matrix_intersection!$B139:$M139,kindergarten_raw!$D$2:$D$13)) = 0, 1, SUM(MMULT(matrix_intersection!$B139:$M139,kindergarten_raw!$D$2:$D$13)))</f>
        <v>38.525564803804997</v>
      </c>
      <c r="K138" s="10">
        <f ca="1">living_houses_raw!$D137*matrix_intersection!K139*VLOOKUP(K$2,kindergarten_raw!$B$1:$D$13,3,FALSE)/IF(SUM(MMULT(matrix_intersection!$B139:$M139,kindergarten_raw!$D$2:$D$13)) = 0, 1, SUM(MMULT(matrix_intersection!$B139:$M139,kindergarten_raw!$D$2:$D$13)))</f>
        <v>38.525564803804997</v>
      </c>
      <c r="L138" s="10">
        <f ca="1">living_houses_raw!$D137*matrix_intersection!L139*VLOOKUP(L$2,kindergarten_raw!$B$1:$D$13,3,FALSE)/IF(SUM(MMULT(matrix_intersection!$B139:$M139,kindergarten_raw!$D$2:$D$13)) = 0, 1, SUM(MMULT(matrix_intersection!$B139:$M139,kindergarten_raw!$D$2:$D$13)))</f>
        <v>39.007134363852558</v>
      </c>
      <c r="M138" s="10">
        <f ca="1">living_houses_raw!$D137*matrix_intersection!M139*VLOOKUP(M$2,kindergarten_raw!$B$1:$D$13,3,FALSE)/IF(SUM(MMULT(matrix_intersection!$B139:$M139,kindergarten_raw!$D$2:$D$13)) = 0, 1, SUM(MMULT(matrix_intersection!$B139:$M139,kindergarten_raw!$D$2:$D$13)))</f>
        <v>26.325802615933412</v>
      </c>
    </row>
    <row r="139" spans="1:16" ht="16.5" x14ac:dyDescent="0.55000000000000004">
      <c r="A139" s="1">
        <f>living_houses_raw!B138</f>
        <v>143</v>
      </c>
      <c r="B139" s="10">
        <f ca="1">living_houses_raw!$D138*matrix_intersection!B140*VLOOKUP(B$2,kindergarten_raw!$B$1:$D$13,3,FALSE)/IF(SUM(MMULT(matrix_intersection!$B140:$M140,kindergarten_raw!$D$2:$D$13)) = 0, 1, SUM(MMULT(matrix_intersection!$B140:$M140,kindergarten_raw!$D$2:$D$13)))</f>
        <v>23.115338882282998</v>
      </c>
      <c r="C139" s="10">
        <f ca="1">living_houses_raw!$D138*matrix_intersection!C140*VLOOKUP(C$2,kindergarten_raw!$B$1:$D$13,3,FALSE)/IF(SUM(MMULT(matrix_intersection!$B140:$M140,kindergarten_raw!$D$2:$D$13)) = 0, 1, SUM(MMULT(matrix_intersection!$B140:$M140,kindergarten_raw!$D$2:$D$13)))</f>
        <v>38.043995243757429</v>
      </c>
      <c r="D139" s="10">
        <f ca="1">living_houses_raw!$D138*matrix_intersection!D140*VLOOKUP(D$2,kindergarten_raw!$B$1:$D$13,3,FALSE)/IF(SUM(MMULT(matrix_intersection!$B140:$M140,kindergarten_raw!$D$2:$D$13)) = 0, 1, SUM(MMULT(matrix_intersection!$B140:$M140,kindergarten_raw!$D$2:$D$13)))</f>
        <v>37.080856123662308</v>
      </c>
      <c r="E139" s="10">
        <f ca="1">living_houses_raw!$D138*matrix_intersection!E140*VLOOKUP(E$2,kindergarten_raw!$B$1:$D$13,3,FALSE)/IF(SUM(MMULT(matrix_intersection!$B140:$M140,kindergarten_raw!$D$2:$D$13)) = 0, 1, SUM(MMULT(matrix_intersection!$B140:$M140,kindergarten_raw!$D$2:$D$13)))</f>
        <v>22.312722948870391</v>
      </c>
      <c r="F139" s="10">
        <f ca="1">living_houses_raw!$D138*matrix_intersection!F140*VLOOKUP(F$2,kindergarten_raw!$B$1:$D$13,3,FALSE)/IF(SUM(MMULT(matrix_intersection!$B140:$M140,kindergarten_raw!$D$2:$D$13)) = 0, 1, SUM(MMULT(matrix_intersection!$B140:$M140,kindergarten_raw!$D$2:$D$13)))</f>
        <v>44.946492271105825</v>
      </c>
      <c r="G139" s="10">
        <f ca="1">living_houses_raw!$D138*matrix_intersection!G140*VLOOKUP(G$2,kindergarten_raw!$B$1:$D$13,3,FALSE)/IF(SUM(MMULT(matrix_intersection!$B140:$M140,kindergarten_raw!$D$2:$D$13)) = 0, 1, SUM(MMULT(matrix_intersection!$B140:$M140,kindergarten_raw!$D$2:$D$13)))</f>
        <v>44.946492271105825</v>
      </c>
      <c r="H139" s="10">
        <f ca="1">living_houses_raw!$D138*matrix_intersection!H140*VLOOKUP(H$2,kindergarten_raw!$B$1:$D$13,3,FALSE)/IF(SUM(MMULT(matrix_intersection!$B140:$M140,kindergarten_raw!$D$2:$D$13)) = 0, 1, SUM(MMULT(matrix_intersection!$B140:$M140,kindergarten_raw!$D$2:$D$13)))</f>
        <v>22.794292508917955</v>
      </c>
      <c r="I139" s="10">
        <f ca="1">living_houses_raw!$D138*matrix_intersection!I140*VLOOKUP(I$2,kindergarten_raw!$B$1:$D$13,3,FALSE)/IF(SUM(MMULT(matrix_intersection!$B140:$M140,kindergarten_raw!$D$2:$D$13)) = 0, 1, SUM(MMULT(matrix_intersection!$B140:$M140,kindergarten_raw!$D$2:$D$13)))</f>
        <v>29.375743162901308</v>
      </c>
      <c r="J139" s="10">
        <f ca="1">living_houses_raw!$D138*matrix_intersection!J140*VLOOKUP(J$2,kindergarten_raw!$B$1:$D$13,3,FALSE)/IF(SUM(MMULT(matrix_intersection!$B140:$M140,kindergarten_raw!$D$2:$D$13)) = 0, 1, SUM(MMULT(matrix_intersection!$B140:$M140,kindergarten_raw!$D$2:$D$13)))</f>
        <v>38.525564803804997</v>
      </c>
      <c r="K139" s="10">
        <f ca="1">living_houses_raw!$D138*matrix_intersection!K140*VLOOKUP(K$2,kindergarten_raw!$B$1:$D$13,3,FALSE)/IF(SUM(MMULT(matrix_intersection!$B140:$M140,kindergarten_raw!$D$2:$D$13)) = 0, 1, SUM(MMULT(matrix_intersection!$B140:$M140,kindergarten_raw!$D$2:$D$13)))</f>
        <v>38.525564803804997</v>
      </c>
      <c r="L139" s="10">
        <f ca="1">living_houses_raw!$D138*matrix_intersection!L140*VLOOKUP(L$2,kindergarten_raw!$B$1:$D$13,3,FALSE)/IF(SUM(MMULT(matrix_intersection!$B140:$M140,kindergarten_raw!$D$2:$D$13)) = 0, 1, SUM(MMULT(matrix_intersection!$B140:$M140,kindergarten_raw!$D$2:$D$13)))</f>
        <v>39.007134363852558</v>
      </c>
      <c r="M139" s="10">
        <f ca="1">living_houses_raw!$D138*matrix_intersection!M140*VLOOKUP(M$2,kindergarten_raw!$B$1:$D$13,3,FALSE)/IF(SUM(MMULT(matrix_intersection!$B140:$M140,kindergarten_raw!$D$2:$D$13)) = 0, 1, SUM(MMULT(matrix_intersection!$B140:$M140,kindergarten_raw!$D$2:$D$13)))</f>
        <v>26.325802615933412</v>
      </c>
    </row>
    <row r="140" spans="1:16" ht="15.75" customHeight="1" x14ac:dyDescent="0.55000000000000004">
      <c r="A140" s="1">
        <f>living_houses_raw!B139</f>
        <v>144</v>
      </c>
      <c r="B140" s="10">
        <f ca="1">living_houses_raw!$D139*matrix_intersection!B141*VLOOKUP(B$2,kindergarten_raw!$B$1:$D$13,3,FALSE)/IF(SUM(MMULT(matrix_intersection!$B141:$M141,kindergarten_raw!$D$2:$D$13)) = 0, 1, SUM(MMULT(matrix_intersection!$B141:$M141,kindergarten_raw!$D$2:$D$13)))</f>
        <v>23.115338882282998</v>
      </c>
      <c r="C140" s="10">
        <f ca="1">living_houses_raw!$D139*matrix_intersection!C141*VLOOKUP(C$2,kindergarten_raw!$B$1:$D$13,3,FALSE)/IF(SUM(MMULT(matrix_intersection!$B141:$M141,kindergarten_raw!$D$2:$D$13)) = 0, 1, SUM(MMULT(matrix_intersection!$B141:$M141,kindergarten_raw!$D$2:$D$13)))</f>
        <v>38.043995243757429</v>
      </c>
      <c r="D140" s="10">
        <f ca="1">living_houses_raw!$D139*matrix_intersection!D141*VLOOKUP(D$2,kindergarten_raw!$B$1:$D$13,3,FALSE)/IF(SUM(MMULT(matrix_intersection!$B141:$M141,kindergarten_raw!$D$2:$D$13)) = 0, 1, SUM(MMULT(matrix_intersection!$B141:$M141,kindergarten_raw!$D$2:$D$13)))</f>
        <v>37.080856123662308</v>
      </c>
      <c r="E140" s="10">
        <f ca="1">living_houses_raw!$D139*matrix_intersection!E141*VLOOKUP(E$2,kindergarten_raw!$B$1:$D$13,3,FALSE)/IF(SUM(MMULT(matrix_intersection!$B141:$M141,kindergarten_raw!$D$2:$D$13)) = 0, 1, SUM(MMULT(matrix_intersection!$B141:$M141,kindergarten_raw!$D$2:$D$13)))</f>
        <v>22.312722948870391</v>
      </c>
      <c r="F140" s="10">
        <f ca="1">living_houses_raw!$D139*matrix_intersection!F141*VLOOKUP(F$2,kindergarten_raw!$B$1:$D$13,3,FALSE)/IF(SUM(MMULT(matrix_intersection!$B141:$M141,kindergarten_raw!$D$2:$D$13)) = 0, 1, SUM(MMULT(matrix_intersection!$B141:$M141,kindergarten_raw!$D$2:$D$13)))</f>
        <v>44.946492271105825</v>
      </c>
      <c r="G140" s="10">
        <f ca="1">living_houses_raw!$D139*matrix_intersection!G141*VLOOKUP(G$2,kindergarten_raw!$B$1:$D$13,3,FALSE)/IF(SUM(MMULT(matrix_intersection!$B141:$M141,kindergarten_raw!$D$2:$D$13)) = 0, 1, SUM(MMULT(matrix_intersection!$B141:$M141,kindergarten_raw!$D$2:$D$13)))</f>
        <v>44.946492271105825</v>
      </c>
      <c r="H140" s="10">
        <f ca="1">living_houses_raw!$D139*matrix_intersection!H141*VLOOKUP(H$2,kindergarten_raw!$B$1:$D$13,3,FALSE)/IF(SUM(MMULT(matrix_intersection!$B141:$M141,kindergarten_raw!$D$2:$D$13)) = 0, 1, SUM(MMULT(matrix_intersection!$B141:$M141,kindergarten_raw!$D$2:$D$13)))</f>
        <v>22.794292508917955</v>
      </c>
      <c r="I140" s="10">
        <f ca="1">living_houses_raw!$D139*matrix_intersection!I141*VLOOKUP(I$2,kindergarten_raw!$B$1:$D$13,3,FALSE)/IF(SUM(MMULT(matrix_intersection!$B141:$M141,kindergarten_raw!$D$2:$D$13)) = 0, 1, SUM(MMULT(matrix_intersection!$B141:$M141,kindergarten_raw!$D$2:$D$13)))</f>
        <v>29.375743162901308</v>
      </c>
      <c r="J140" s="10">
        <f ca="1">living_houses_raw!$D139*matrix_intersection!J141*VLOOKUP(J$2,kindergarten_raw!$B$1:$D$13,3,FALSE)/IF(SUM(MMULT(matrix_intersection!$B141:$M141,kindergarten_raw!$D$2:$D$13)) = 0, 1, SUM(MMULT(matrix_intersection!$B141:$M141,kindergarten_raw!$D$2:$D$13)))</f>
        <v>38.525564803804997</v>
      </c>
      <c r="K140" s="10">
        <f ca="1">living_houses_raw!$D139*matrix_intersection!K141*VLOOKUP(K$2,kindergarten_raw!$B$1:$D$13,3,FALSE)/IF(SUM(MMULT(matrix_intersection!$B141:$M141,kindergarten_raw!$D$2:$D$13)) = 0, 1, SUM(MMULT(matrix_intersection!$B141:$M141,kindergarten_raw!$D$2:$D$13)))</f>
        <v>38.525564803804997</v>
      </c>
      <c r="L140" s="10">
        <f ca="1">living_houses_raw!$D139*matrix_intersection!L141*VLOOKUP(L$2,kindergarten_raw!$B$1:$D$13,3,FALSE)/IF(SUM(MMULT(matrix_intersection!$B141:$M141,kindergarten_raw!$D$2:$D$13)) = 0, 1, SUM(MMULT(matrix_intersection!$B141:$M141,kindergarten_raw!$D$2:$D$13)))</f>
        <v>39.007134363852558</v>
      </c>
      <c r="M140" s="10">
        <f ca="1">living_houses_raw!$D139*matrix_intersection!M141*VLOOKUP(M$2,kindergarten_raw!$B$1:$D$13,3,FALSE)/IF(SUM(MMULT(matrix_intersection!$B141:$M141,kindergarten_raw!$D$2:$D$13)) = 0, 1, SUM(MMULT(matrix_intersection!$B141:$M141,kindergarten_raw!$D$2:$D$13)))</f>
        <v>26.325802615933412</v>
      </c>
    </row>
    <row r="141" spans="1:16" ht="15.75" customHeight="1" x14ac:dyDescent="0.55000000000000004">
      <c r="A141" s="1">
        <f>living_houses_raw!B140</f>
        <v>145</v>
      </c>
      <c r="B141" s="10">
        <f ca="1">living_houses_raw!$D140*matrix_intersection!B142*VLOOKUP(B$2,kindergarten_raw!$B$1:$D$13,3,FALSE)/IF(SUM(MMULT(matrix_intersection!$B142:$M142,kindergarten_raw!$D$2:$D$13)) = 0, 1, SUM(MMULT(matrix_intersection!$B142:$M142,kindergarten_raw!$D$2:$D$13)))</f>
        <v>23.115338882282998</v>
      </c>
      <c r="C141" s="10">
        <f ca="1">living_houses_raw!$D140*matrix_intersection!C142*VLOOKUP(C$2,kindergarten_raw!$B$1:$D$13,3,FALSE)/IF(SUM(MMULT(matrix_intersection!$B142:$M142,kindergarten_raw!$D$2:$D$13)) = 0, 1, SUM(MMULT(matrix_intersection!$B142:$M142,kindergarten_raw!$D$2:$D$13)))</f>
        <v>38.043995243757429</v>
      </c>
      <c r="D141" s="10">
        <f ca="1">living_houses_raw!$D140*matrix_intersection!D142*VLOOKUP(D$2,kindergarten_raw!$B$1:$D$13,3,FALSE)/IF(SUM(MMULT(matrix_intersection!$B142:$M142,kindergarten_raw!$D$2:$D$13)) = 0, 1, SUM(MMULT(matrix_intersection!$B142:$M142,kindergarten_raw!$D$2:$D$13)))</f>
        <v>37.080856123662308</v>
      </c>
      <c r="E141" s="10">
        <f ca="1">living_houses_raw!$D140*matrix_intersection!E142*VLOOKUP(E$2,kindergarten_raw!$B$1:$D$13,3,FALSE)/IF(SUM(MMULT(matrix_intersection!$B142:$M142,kindergarten_raw!$D$2:$D$13)) = 0, 1, SUM(MMULT(matrix_intersection!$B142:$M142,kindergarten_raw!$D$2:$D$13)))</f>
        <v>22.312722948870391</v>
      </c>
      <c r="F141" s="10">
        <f ca="1">living_houses_raw!$D140*matrix_intersection!F142*VLOOKUP(F$2,kindergarten_raw!$B$1:$D$13,3,FALSE)/IF(SUM(MMULT(matrix_intersection!$B142:$M142,kindergarten_raw!$D$2:$D$13)) = 0, 1, SUM(MMULT(matrix_intersection!$B142:$M142,kindergarten_raw!$D$2:$D$13)))</f>
        <v>44.946492271105825</v>
      </c>
      <c r="G141" s="10">
        <f ca="1">living_houses_raw!$D140*matrix_intersection!G142*VLOOKUP(G$2,kindergarten_raw!$B$1:$D$13,3,FALSE)/IF(SUM(MMULT(matrix_intersection!$B142:$M142,kindergarten_raw!$D$2:$D$13)) = 0, 1, SUM(MMULT(matrix_intersection!$B142:$M142,kindergarten_raw!$D$2:$D$13)))</f>
        <v>44.946492271105825</v>
      </c>
      <c r="H141" s="10">
        <f ca="1">living_houses_raw!$D140*matrix_intersection!H142*VLOOKUP(H$2,kindergarten_raw!$B$1:$D$13,3,FALSE)/IF(SUM(MMULT(matrix_intersection!$B142:$M142,kindergarten_raw!$D$2:$D$13)) = 0, 1, SUM(MMULT(matrix_intersection!$B142:$M142,kindergarten_raw!$D$2:$D$13)))</f>
        <v>22.794292508917955</v>
      </c>
      <c r="I141" s="10">
        <f ca="1">living_houses_raw!$D140*matrix_intersection!I142*VLOOKUP(I$2,kindergarten_raw!$B$1:$D$13,3,FALSE)/IF(SUM(MMULT(matrix_intersection!$B142:$M142,kindergarten_raw!$D$2:$D$13)) = 0, 1, SUM(MMULT(matrix_intersection!$B142:$M142,kindergarten_raw!$D$2:$D$13)))</f>
        <v>29.375743162901308</v>
      </c>
      <c r="J141" s="10">
        <f ca="1">living_houses_raw!$D140*matrix_intersection!J142*VLOOKUP(J$2,kindergarten_raw!$B$1:$D$13,3,FALSE)/IF(SUM(MMULT(matrix_intersection!$B142:$M142,kindergarten_raw!$D$2:$D$13)) = 0, 1, SUM(MMULT(matrix_intersection!$B142:$M142,kindergarten_raw!$D$2:$D$13)))</f>
        <v>38.525564803804997</v>
      </c>
      <c r="K141" s="10">
        <f ca="1">living_houses_raw!$D140*matrix_intersection!K142*VLOOKUP(K$2,kindergarten_raw!$B$1:$D$13,3,FALSE)/IF(SUM(MMULT(matrix_intersection!$B142:$M142,kindergarten_raw!$D$2:$D$13)) = 0, 1, SUM(MMULT(matrix_intersection!$B142:$M142,kindergarten_raw!$D$2:$D$13)))</f>
        <v>38.525564803804997</v>
      </c>
      <c r="L141" s="10">
        <f ca="1">living_houses_raw!$D140*matrix_intersection!L142*VLOOKUP(L$2,kindergarten_raw!$B$1:$D$13,3,FALSE)/IF(SUM(MMULT(matrix_intersection!$B142:$M142,kindergarten_raw!$D$2:$D$13)) = 0, 1, SUM(MMULT(matrix_intersection!$B142:$M142,kindergarten_raw!$D$2:$D$13)))</f>
        <v>39.007134363852558</v>
      </c>
      <c r="M141" s="10">
        <f ca="1">living_houses_raw!$D140*matrix_intersection!M142*VLOOKUP(M$2,kindergarten_raw!$B$1:$D$13,3,FALSE)/IF(SUM(MMULT(matrix_intersection!$B142:$M142,kindergarten_raw!$D$2:$D$13)) = 0, 1, SUM(MMULT(matrix_intersection!$B142:$M142,kindergarten_raw!$D$2:$D$13)))</f>
        <v>26.325802615933412</v>
      </c>
    </row>
    <row r="142" spans="1:16" ht="15.75" customHeight="1" x14ac:dyDescent="0.55000000000000004">
      <c r="A142" s="1">
        <f>living_houses_raw!B141</f>
        <v>146</v>
      </c>
      <c r="B142" s="10">
        <f ca="1">living_houses_raw!$D141*matrix_intersection!B143*VLOOKUP(B$2,kindergarten_raw!$B$1:$D$13,3,FALSE)/IF(SUM(MMULT(matrix_intersection!$B143:$M143,kindergarten_raw!$D$2:$D$13)) = 0, 1, SUM(MMULT(matrix_intersection!$B143:$M143,kindergarten_raw!$D$2:$D$13)))</f>
        <v>21.003567181926279</v>
      </c>
      <c r="C142" s="10">
        <f ca="1">living_houses_raw!$D141*matrix_intersection!C143*VLOOKUP(C$2,kindergarten_raw!$B$1:$D$13,3,FALSE)/IF(SUM(MMULT(matrix_intersection!$B143:$M143,kindergarten_raw!$D$2:$D$13)) = 0, 1, SUM(MMULT(matrix_intersection!$B143:$M143,kindergarten_raw!$D$2:$D$13)))</f>
        <v>34.568370986920335</v>
      </c>
      <c r="D142" s="10">
        <f ca="1">living_houses_raw!$D141*matrix_intersection!D143*VLOOKUP(D$2,kindergarten_raw!$B$1:$D$13,3,FALSE)/IF(SUM(MMULT(matrix_intersection!$B143:$M143,kindergarten_raw!$D$2:$D$13)) = 0, 1, SUM(MMULT(matrix_intersection!$B143:$M143,kindergarten_raw!$D$2:$D$13)))</f>
        <v>33.693222354340072</v>
      </c>
      <c r="E142" s="10">
        <f ca="1">living_houses_raw!$D141*matrix_intersection!E143*VLOOKUP(E$2,kindergarten_raw!$B$1:$D$13,3,FALSE)/IF(SUM(MMULT(matrix_intersection!$B143:$M143,kindergarten_raw!$D$2:$D$13)) = 0, 1, SUM(MMULT(matrix_intersection!$B143:$M143,kindergarten_raw!$D$2:$D$13)))</f>
        <v>20.27427665477606</v>
      </c>
      <c r="F142" s="10">
        <f ca="1">living_houses_raw!$D141*matrix_intersection!F143*VLOOKUP(F$2,kindergarten_raw!$B$1:$D$13,3,FALSE)/IF(SUM(MMULT(matrix_intersection!$B143:$M143,kindergarten_raw!$D$2:$D$13)) = 0, 1, SUM(MMULT(matrix_intersection!$B143:$M143,kindergarten_raw!$D$2:$D$13)))</f>
        <v>40.840269520412207</v>
      </c>
      <c r="G142" s="10">
        <f ca="1">living_houses_raw!$D141*matrix_intersection!G143*VLOOKUP(G$2,kindergarten_raw!$B$1:$D$13,3,FALSE)/IF(SUM(MMULT(matrix_intersection!$B143:$M143,kindergarten_raw!$D$2:$D$13)) = 0, 1, SUM(MMULT(matrix_intersection!$B143:$M143,kindergarten_raw!$D$2:$D$13)))</f>
        <v>40.840269520412207</v>
      </c>
      <c r="H142" s="10">
        <f ca="1">living_houses_raw!$D141*matrix_intersection!H143*VLOOKUP(H$2,kindergarten_raw!$B$1:$D$13,3,FALSE)/IF(SUM(MMULT(matrix_intersection!$B143:$M143,kindergarten_raw!$D$2:$D$13)) = 0, 1, SUM(MMULT(matrix_intersection!$B143:$M143,kindergarten_raw!$D$2:$D$13)))</f>
        <v>20.711850971066191</v>
      </c>
      <c r="I142" s="10">
        <f ca="1">living_houses_raw!$D141*matrix_intersection!I143*VLOOKUP(I$2,kindergarten_raw!$B$1:$D$13,3,FALSE)/IF(SUM(MMULT(matrix_intersection!$B143:$M143,kindergarten_raw!$D$2:$D$13)) = 0, 1, SUM(MMULT(matrix_intersection!$B143:$M143,kindergarten_raw!$D$2:$D$13)))</f>
        <v>26.692033293697978</v>
      </c>
      <c r="J142" s="10">
        <f ca="1">living_houses_raw!$D141*matrix_intersection!J143*VLOOKUP(J$2,kindergarten_raw!$B$1:$D$13,3,FALSE)/IF(SUM(MMULT(matrix_intersection!$B143:$M143,kindergarten_raw!$D$2:$D$13)) = 0, 1, SUM(MMULT(matrix_intersection!$B143:$M143,kindergarten_raw!$D$2:$D$13)))</f>
        <v>35.005945303210467</v>
      </c>
      <c r="K142" s="10">
        <f ca="1">living_houses_raw!$D141*matrix_intersection!K143*VLOOKUP(K$2,kindergarten_raw!$B$1:$D$13,3,FALSE)/IF(SUM(MMULT(matrix_intersection!$B143:$M143,kindergarten_raw!$D$2:$D$13)) = 0, 1, SUM(MMULT(matrix_intersection!$B143:$M143,kindergarten_raw!$D$2:$D$13)))</f>
        <v>35.005945303210467</v>
      </c>
      <c r="L142" s="10">
        <f ca="1">living_houses_raw!$D141*matrix_intersection!L143*VLOOKUP(L$2,kindergarten_raw!$B$1:$D$13,3,FALSE)/IF(SUM(MMULT(matrix_intersection!$B143:$M143,kindergarten_raw!$D$2:$D$13)) = 0, 1, SUM(MMULT(matrix_intersection!$B143:$M143,kindergarten_raw!$D$2:$D$13)))</f>
        <v>35.443519619500591</v>
      </c>
      <c r="M142" s="10">
        <f ca="1">living_houses_raw!$D141*matrix_intersection!M143*VLOOKUP(M$2,kindergarten_raw!$B$1:$D$13,3,FALSE)/IF(SUM(MMULT(matrix_intersection!$B143:$M143,kindergarten_raw!$D$2:$D$13)) = 0, 1, SUM(MMULT(matrix_intersection!$B143:$M143,kindergarten_raw!$D$2:$D$13)))</f>
        <v>23.920729290527149</v>
      </c>
    </row>
    <row r="143" spans="1:16" ht="15.75" customHeight="1" x14ac:dyDescent="0.55000000000000004">
      <c r="A143" s="1">
        <f>living_houses_raw!B142</f>
        <v>147</v>
      </c>
      <c r="B143" s="10">
        <f ca="1">living_houses_raw!$D142*matrix_intersection!B144*VLOOKUP(B$2,kindergarten_raw!$B$1:$D$13,3,FALSE)/IF(SUM(MMULT(matrix_intersection!$B144:$M144,kindergarten_raw!$D$2:$D$13)) = 0, 1, SUM(MMULT(matrix_intersection!$B144:$M144,kindergarten_raw!$D$2:$D$13)))</f>
        <v>21.060642092746729</v>
      </c>
      <c r="C143" s="10">
        <f ca="1">living_houses_raw!$D142*matrix_intersection!C144*VLOOKUP(C$2,kindergarten_raw!$B$1:$D$13,3,FALSE)/IF(SUM(MMULT(matrix_intersection!$B144:$M144,kindergarten_raw!$D$2:$D$13)) = 0, 1, SUM(MMULT(matrix_intersection!$B144:$M144,kindergarten_raw!$D$2:$D$13)))</f>
        <v>34.662306777645661</v>
      </c>
      <c r="D143" s="10">
        <f ca="1">living_houses_raw!$D142*matrix_intersection!D144*VLOOKUP(D$2,kindergarten_raw!$B$1:$D$13,3,FALSE)/IF(SUM(MMULT(matrix_intersection!$B144:$M144,kindergarten_raw!$D$2:$D$13)) = 0, 1, SUM(MMULT(matrix_intersection!$B144:$M144,kindergarten_raw!$D$2:$D$13)))</f>
        <v>33.784780023781209</v>
      </c>
      <c r="E143" s="10">
        <f ca="1">living_houses_raw!$D142*matrix_intersection!E144*VLOOKUP(E$2,kindergarten_raw!$B$1:$D$13,3,FALSE)/IF(SUM(MMULT(matrix_intersection!$B144:$M144,kindergarten_raw!$D$2:$D$13)) = 0, 1, SUM(MMULT(matrix_intersection!$B144:$M144,kindergarten_raw!$D$2:$D$13)))</f>
        <v>20.329369797859691</v>
      </c>
      <c r="F143" s="10">
        <f ca="1">living_houses_raw!$D142*matrix_intersection!F144*VLOOKUP(F$2,kindergarten_raw!$B$1:$D$13,3,FALSE)/IF(SUM(MMULT(matrix_intersection!$B144:$M144,kindergarten_raw!$D$2:$D$13)) = 0, 1, SUM(MMULT(matrix_intersection!$B144:$M144,kindergarten_raw!$D$2:$D$13)))</f>
        <v>40.951248513674194</v>
      </c>
      <c r="G143" s="10">
        <f ca="1">living_houses_raw!$D142*matrix_intersection!G144*VLOOKUP(G$2,kindergarten_raw!$B$1:$D$13,3,FALSE)/IF(SUM(MMULT(matrix_intersection!$B144:$M144,kindergarten_raw!$D$2:$D$13)) = 0, 1, SUM(MMULT(matrix_intersection!$B144:$M144,kindergarten_raw!$D$2:$D$13)))</f>
        <v>40.951248513674194</v>
      </c>
      <c r="H143" s="10">
        <f ca="1">living_houses_raw!$D142*matrix_intersection!H144*VLOOKUP(H$2,kindergarten_raw!$B$1:$D$13,3,FALSE)/IF(SUM(MMULT(matrix_intersection!$B144:$M144,kindergarten_raw!$D$2:$D$13)) = 0, 1, SUM(MMULT(matrix_intersection!$B144:$M144,kindergarten_raw!$D$2:$D$13)))</f>
        <v>20.768133174791913</v>
      </c>
      <c r="I143" s="10">
        <f ca="1">living_houses_raw!$D142*matrix_intersection!I144*VLOOKUP(I$2,kindergarten_raw!$B$1:$D$13,3,FALSE)/IF(SUM(MMULT(matrix_intersection!$B144:$M144,kindergarten_raw!$D$2:$D$13)) = 0, 1, SUM(MMULT(matrix_intersection!$B144:$M144,kindergarten_raw!$D$2:$D$13)))</f>
        <v>26.764565992865638</v>
      </c>
      <c r="J143" s="10">
        <f ca="1">living_houses_raw!$D142*matrix_intersection!J144*VLOOKUP(J$2,kindergarten_raw!$B$1:$D$13,3,FALSE)/IF(SUM(MMULT(matrix_intersection!$B144:$M144,kindergarten_raw!$D$2:$D$13)) = 0, 1, SUM(MMULT(matrix_intersection!$B144:$M144,kindergarten_raw!$D$2:$D$13)))</f>
        <v>35.101070154577883</v>
      </c>
      <c r="K143" s="10">
        <f ca="1">living_houses_raw!$D142*matrix_intersection!K144*VLOOKUP(K$2,kindergarten_raw!$B$1:$D$13,3,FALSE)/IF(SUM(MMULT(matrix_intersection!$B144:$M144,kindergarten_raw!$D$2:$D$13)) = 0, 1, SUM(MMULT(matrix_intersection!$B144:$M144,kindergarten_raw!$D$2:$D$13)))</f>
        <v>35.101070154577883</v>
      </c>
      <c r="L143" s="10">
        <f ca="1">living_houses_raw!$D142*matrix_intersection!L144*VLOOKUP(L$2,kindergarten_raw!$B$1:$D$13,3,FALSE)/IF(SUM(MMULT(matrix_intersection!$B144:$M144,kindergarten_raw!$D$2:$D$13)) = 0, 1, SUM(MMULT(matrix_intersection!$B144:$M144,kindergarten_raw!$D$2:$D$13)))</f>
        <v>35.539833531510105</v>
      </c>
      <c r="M143" s="10">
        <f ca="1">living_houses_raw!$D142*matrix_intersection!M144*VLOOKUP(M$2,kindergarten_raw!$B$1:$D$13,3,FALSE)/IF(SUM(MMULT(matrix_intersection!$B144:$M144,kindergarten_raw!$D$2:$D$13)) = 0, 1, SUM(MMULT(matrix_intersection!$B144:$M144,kindergarten_raw!$D$2:$D$13)))</f>
        <v>23.985731272294888</v>
      </c>
    </row>
    <row r="144" spans="1:16" ht="15.75" customHeight="1" x14ac:dyDescent="0.55000000000000004">
      <c r="A144" s="1">
        <f>living_houses_raw!B143</f>
        <v>148</v>
      </c>
      <c r="B144" s="10">
        <f ca="1">living_houses_raw!$D143*matrix_intersection!B145*VLOOKUP(B$2,kindergarten_raw!$B$1:$D$13,3,FALSE)/IF(SUM(MMULT(matrix_intersection!$B145:$M145,kindergarten_raw!$D$2:$D$13)) = 0, 1, SUM(MMULT(matrix_intersection!$B145:$M145,kindergarten_raw!$D$2:$D$13)))</f>
        <v>21.060642092746729</v>
      </c>
      <c r="C144" s="10">
        <f ca="1">living_houses_raw!$D143*matrix_intersection!C145*VLOOKUP(C$2,kindergarten_raw!$B$1:$D$13,3,FALSE)/IF(SUM(MMULT(matrix_intersection!$B145:$M145,kindergarten_raw!$D$2:$D$13)) = 0, 1, SUM(MMULT(matrix_intersection!$B145:$M145,kindergarten_raw!$D$2:$D$13)))</f>
        <v>34.662306777645661</v>
      </c>
      <c r="D144" s="10">
        <f ca="1">living_houses_raw!$D143*matrix_intersection!D145*VLOOKUP(D$2,kindergarten_raw!$B$1:$D$13,3,FALSE)/IF(SUM(MMULT(matrix_intersection!$B145:$M145,kindergarten_raw!$D$2:$D$13)) = 0, 1, SUM(MMULT(matrix_intersection!$B145:$M145,kindergarten_raw!$D$2:$D$13)))</f>
        <v>33.784780023781209</v>
      </c>
      <c r="E144" s="10">
        <f ca="1">living_houses_raw!$D143*matrix_intersection!E145*VLOOKUP(E$2,kindergarten_raw!$B$1:$D$13,3,FALSE)/IF(SUM(MMULT(matrix_intersection!$B145:$M145,kindergarten_raw!$D$2:$D$13)) = 0, 1, SUM(MMULT(matrix_intersection!$B145:$M145,kindergarten_raw!$D$2:$D$13)))</f>
        <v>20.329369797859691</v>
      </c>
      <c r="F144" s="10">
        <f ca="1">living_houses_raw!$D143*matrix_intersection!F145*VLOOKUP(F$2,kindergarten_raw!$B$1:$D$13,3,FALSE)/IF(SUM(MMULT(matrix_intersection!$B145:$M145,kindergarten_raw!$D$2:$D$13)) = 0, 1, SUM(MMULT(matrix_intersection!$B145:$M145,kindergarten_raw!$D$2:$D$13)))</f>
        <v>40.951248513674194</v>
      </c>
      <c r="G144" s="10">
        <f ca="1">living_houses_raw!$D143*matrix_intersection!G145*VLOOKUP(G$2,kindergarten_raw!$B$1:$D$13,3,FALSE)/IF(SUM(MMULT(matrix_intersection!$B145:$M145,kindergarten_raw!$D$2:$D$13)) = 0, 1, SUM(MMULT(matrix_intersection!$B145:$M145,kindergarten_raw!$D$2:$D$13)))</f>
        <v>40.951248513674194</v>
      </c>
      <c r="H144" s="10">
        <f ca="1">living_houses_raw!$D143*matrix_intersection!H145*VLOOKUP(H$2,kindergarten_raw!$B$1:$D$13,3,FALSE)/IF(SUM(MMULT(matrix_intersection!$B145:$M145,kindergarten_raw!$D$2:$D$13)) = 0, 1, SUM(MMULT(matrix_intersection!$B145:$M145,kindergarten_raw!$D$2:$D$13)))</f>
        <v>20.768133174791913</v>
      </c>
      <c r="I144" s="10">
        <f ca="1">living_houses_raw!$D143*matrix_intersection!I145*VLOOKUP(I$2,kindergarten_raw!$B$1:$D$13,3,FALSE)/IF(SUM(MMULT(matrix_intersection!$B145:$M145,kindergarten_raw!$D$2:$D$13)) = 0, 1, SUM(MMULT(matrix_intersection!$B145:$M145,kindergarten_raw!$D$2:$D$13)))</f>
        <v>26.764565992865638</v>
      </c>
      <c r="J144" s="10">
        <f ca="1">living_houses_raw!$D143*matrix_intersection!J145*VLOOKUP(J$2,kindergarten_raw!$B$1:$D$13,3,FALSE)/IF(SUM(MMULT(matrix_intersection!$B145:$M145,kindergarten_raw!$D$2:$D$13)) = 0, 1, SUM(MMULT(matrix_intersection!$B145:$M145,kindergarten_raw!$D$2:$D$13)))</f>
        <v>35.101070154577883</v>
      </c>
      <c r="K144" s="10">
        <f ca="1">living_houses_raw!$D143*matrix_intersection!K145*VLOOKUP(K$2,kindergarten_raw!$B$1:$D$13,3,FALSE)/IF(SUM(MMULT(matrix_intersection!$B145:$M145,kindergarten_raw!$D$2:$D$13)) = 0, 1, SUM(MMULT(matrix_intersection!$B145:$M145,kindergarten_raw!$D$2:$D$13)))</f>
        <v>35.101070154577883</v>
      </c>
      <c r="L144" s="10">
        <f ca="1">living_houses_raw!$D143*matrix_intersection!L145*VLOOKUP(L$2,kindergarten_raw!$B$1:$D$13,3,FALSE)/IF(SUM(MMULT(matrix_intersection!$B145:$M145,kindergarten_raw!$D$2:$D$13)) = 0, 1, SUM(MMULT(matrix_intersection!$B145:$M145,kindergarten_raw!$D$2:$D$13)))</f>
        <v>35.539833531510105</v>
      </c>
      <c r="M144" s="10">
        <f ca="1">living_houses_raw!$D143*matrix_intersection!M145*VLOOKUP(M$2,kindergarten_raw!$B$1:$D$13,3,FALSE)/IF(SUM(MMULT(matrix_intersection!$B145:$M145,kindergarten_raw!$D$2:$D$13)) = 0, 1, SUM(MMULT(matrix_intersection!$B145:$M145,kindergarten_raw!$D$2:$D$13)))</f>
        <v>23.985731272294888</v>
      </c>
    </row>
    <row r="145" spans="1:13" ht="15.75" customHeight="1" x14ac:dyDescent="0.55000000000000004">
      <c r="A145" s="1">
        <f>living_houses_raw!B144</f>
        <v>149</v>
      </c>
      <c r="B145" s="10">
        <f ca="1">living_houses_raw!$D144*matrix_intersection!B146*VLOOKUP(B$2,kindergarten_raw!$B$1:$D$13,3,FALSE)/IF(SUM(MMULT(matrix_intersection!$B146:$M146,kindergarten_raw!$D$2:$D$13)) = 0, 1, SUM(MMULT(matrix_intersection!$B146:$M146,kindergarten_raw!$D$2:$D$13)))</f>
        <v>24.599286563614744</v>
      </c>
      <c r="C145" s="10">
        <f ca="1">living_houses_raw!$D144*matrix_intersection!C146*VLOOKUP(C$2,kindergarten_raw!$B$1:$D$13,3,FALSE)/IF(SUM(MMULT(matrix_intersection!$B146:$M146,kindergarten_raw!$D$2:$D$13)) = 0, 1, SUM(MMULT(matrix_intersection!$B146:$M146,kindergarten_raw!$D$2:$D$13)))</f>
        <v>40.48632580261593</v>
      </c>
      <c r="D145" s="10">
        <f ca="1">living_houses_raw!$D144*matrix_intersection!D146*VLOOKUP(D$2,kindergarten_raw!$B$1:$D$13,3,FALSE)/IF(SUM(MMULT(matrix_intersection!$B146:$M146,kindergarten_raw!$D$2:$D$13)) = 0, 1, SUM(MMULT(matrix_intersection!$B146:$M146,kindergarten_raw!$D$2:$D$13)))</f>
        <v>39.461355529131986</v>
      </c>
      <c r="E145" s="10">
        <f ca="1">living_houses_raw!$D144*matrix_intersection!E146*VLOOKUP(E$2,kindergarten_raw!$B$1:$D$13,3,FALSE)/IF(SUM(MMULT(matrix_intersection!$B146:$M146,kindergarten_raw!$D$2:$D$13)) = 0, 1, SUM(MMULT(matrix_intersection!$B146:$M146,kindergarten_raw!$D$2:$D$13)))</f>
        <v>23.745144669044787</v>
      </c>
      <c r="F145" s="10">
        <f ca="1">living_houses_raw!$D144*matrix_intersection!F146*VLOOKUP(F$2,kindergarten_raw!$B$1:$D$13,3,FALSE)/IF(SUM(MMULT(matrix_intersection!$B146:$M146,kindergarten_raw!$D$2:$D$13)) = 0, 1, SUM(MMULT(matrix_intersection!$B146:$M146,kindergarten_raw!$D$2:$D$13)))</f>
        <v>47.831946095917559</v>
      </c>
      <c r="G145" s="10">
        <f ca="1">living_houses_raw!$D144*matrix_intersection!G146*VLOOKUP(G$2,kindergarten_raw!$B$1:$D$13,3,FALSE)/IF(SUM(MMULT(matrix_intersection!$B146:$M146,kindergarten_raw!$D$2:$D$13)) = 0, 1, SUM(MMULT(matrix_intersection!$B146:$M146,kindergarten_raw!$D$2:$D$13)))</f>
        <v>47.831946095917559</v>
      </c>
      <c r="H145" s="10">
        <f ca="1">living_houses_raw!$D144*matrix_intersection!H146*VLOOKUP(H$2,kindergarten_raw!$B$1:$D$13,3,FALSE)/IF(SUM(MMULT(matrix_intersection!$B146:$M146,kindergarten_raw!$D$2:$D$13)) = 0, 1, SUM(MMULT(matrix_intersection!$B146:$M146,kindergarten_raw!$D$2:$D$13)))</f>
        <v>24.257629805786763</v>
      </c>
      <c r="I145" s="10">
        <f ca="1">living_houses_raw!$D144*matrix_intersection!I146*VLOOKUP(I$2,kindergarten_raw!$B$1:$D$13,3,FALSE)/IF(SUM(MMULT(matrix_intersection!$B146:$M146,kindergarten_raw!$D$2:$D$13)) = 0, 1, SUM(MMULT(matrix_intersection!$B146:$M146,kindergarten_raw!$D$2:$D$13)))</f>
        <v>31.261593341260404</v>
      </c>
      <c r="J145" s="10">
        <f ca="1">living_houses_raw!$D144*matrix_intersection!J146*VLOOKUP(J$2,kindergarten_raw!$B$1:$D$13,3,FALSE)/IF(SUM(MMULT(matrix_intersection!$B146:$M146,kindergarten_raw!$D$2:$D$13)) = 0, 1, SUM(MMULT(matrix_intersection!$B146:$M146,kindergarten_raw!$D$2:$D$13)))</f>
        <v>40.998810939357909</v>
      </c>
      <c r="K145" s="10">
        <f ca="1">living_houses_raw!$D144*matrix_intersection!K146*VLOOKUP(K$2,kindergarten_raw!$B$1:$D$13,3,FALSE)/IF(SUM(MMULT(matrix_intersection!$B146:$M146,kindergarten_raw!$D$2:$D$13)) = 0, 1, SUM(MMULT(matrix_intersection!$B146:$M146,kindergarten_raw!$D$2:$D$13)))</f>
        <v>40.998810939357909</v>
      </c>
      <c r="L145" s="10">
        <f ca="1">living_houses_raw!$D144*matrix_intersection!L146*VLOOKUP(L$2,kindergarten_raw!$B$1:$D$13,3,FALSE)/IF(SUM(MMULT(matrix_intersection!$B146:$M146,kindergarten_raw!$D$2:$D$13)) = 0, 1, SUM(MMULT(matrix_intersection!$B146:$M146,kindergarten_raw!$D$2:$D$13)))</f>
        <v>41.511296076099882</v>
      </c>
      <c r="M145" s="10">
        <f ca="1">living_houses_raw!$D144*matrix_intersection!M146*VLOOKUP(M$2,kindergarten_raw!$B$1:$D$13,3,FALSE)/IF(SUM(MMULT(matrix_intersection!$B146:$M146,kindergarten_raw!$D$2:$D$13)) = 0, 1, SUM(MMULT(matrix_intersection!$B146:$M146,kindergarten_raw!$D$2:$D$13)))</f>
        <v>28.015854141894572</v>
      </c>
    </row>
    <row r="146" spans="1:13" ht="15.75" customHeight="1" x14ac:dyDescent="0.55000000000000004">
      <c r="A146" s="1">
        <f>living_houses_raw!B145</f>
        <v>150</v>
      </c>
      <c r="B146" s="10">
        <f ca="1">living_houses_raw!$D145*matrix_intersection!B147*VLOOKUP(B$2,kindergarten_raw!$B$1:$D$13,3,FALSE)/IF(SUM(MMULT(matrix_intersection!$B147:$M147,kindergarten_raw!$D$2:$D$13)) = 0, 1, SUM(MMULT(matrix_intersection!$B147:$M147,kindergarten_raw!$D$2:$D$13)))</f>
        <v>24.599286563614744</v>
      </c>
      <c r="C146" s="10">
        <f ca="1">living_houses_raw!$D145*matrix_intersection!C147*VLOOKUP(C$2,kindergarten_raw!$B$1:$D$13,3,FALSE)/IF(SUM(MMULT(matrix_intersection!$B147:$M147,kindergarten_raw!$D$2:$D$13)) = 0, 1, SUM(MMULT(matrix_intersection!$B147:$M147,kindergarten_raw!$D$2:$D$13)))</f>
        <v>40.48632580261593</v>
      </c>
      <c r="D146" s="10">
        <f ca="1">living_houses_raw!$D145*matrix_intersection!D147*VLOOKUP(D$2,kindergarten_raw!$B$1:$D$13,3,FALSE)/IF(SUM(MMULT(matrix_intersection!$B147:$M147,kindergarten_raw!$D$2:$D$13)) = 0, 1, SUM(MMULT(matrix_intersection!$B147:$M147,kindergarten_raw!$D$2:$D$13)))</f>
        <v>39.461355529131986</v>
      </c>
      <c r="E146" s="10">
        <f ca="1">living_houses_raw!$D145*matrix_intersection!E147*VLOOKUP(E$2,kindergarten_raw!$B$1:$D$13,3,FALSE)/IF(SUM(MMULT(matrix_intersection!$B147:$M147,kindergarten_raw!$D$2:$D$13)) = 0, 1, SUM(MMULT(matrix_intersection!$B147:$M147,kindergarten_raw!$D$2:$D$13)))</f>
        <v>23.745144669044787</v>
      </c>
      <c r="F146" s="10">
        <f ca="1">living_houses_raw!$D145*matrix_intersection!F147*VLOOKUP(F$2,kindergarten_raw!$B$1:$D$13,3,FALSE)/IF(SUM(MMULT(matrix_intersection!$B147:$M147,kindergarten_raw!$D$2:$D$13)) = 0, 1, SUM(MMULT(matrix_intersection!$B147:$M147,kindergarten_raw!$D$2:$D$13)))</f>
        <v>47.831946095917559</v>
      </c>
      <c r="G146" s="10">
        <f ca="1">living_houses_raw!$D145*matrix_intersection!G147*VLOOKUP(G$2,kindergarten_raw!$B$1:$D$13,3,FALSE)/IF(SUM(MMULT(matrix_intersection!$B147:$M147,kindergarten_raw!$D$2:$D$13)) = 0, 1, SUM(MMULT(matrix_intersection!$B147:$M147,kindergarten_raw!$D$2:$D$13)))</f>
        <v>47.831946095917559</v>
      </c>
      <c r="H146" s="10">
        <f ca="1">living_houses_raw!$D145*matrix_intersection!H147*VLOOKUP(H$2,kindergarten_raw!$B$1:$D$13,3,FALSE)/IF(SUM(MMULT(matrix_intersection!$B147:$M147,kindergarten_raw!$D$2:$D$13)) = 0, 1, SUM(MMULT(matrix_intersection!$B147:$M147,kindergarten_raw!$D$2:$D$13)))</f>
        <v>24.257629805786763</v>
      </c>
      <c r="I146" s="10">
        <f ca="1">living_houses_raw!$D145*matrix_intersection!I147*VLOOKUP(I$2,kindergarten_raw!$B$1:$D$13,3,FALSE)/IF(SUM(MMULT(matrix_intersection!$B147:$M147,kindergarten_raw!$D$2:$D$13)) = 0, 1, SUM(MMULT(matrix_intersection!$B147:$M147,kindergarten_raw!$D$2:$D$13)))</f>
        <v>31.261593341260404</v>
      </c>
      <c r="J146" s="10">
        <f ca="1">living_houses_raw!$D145*matrix_intersection!J147*VLOOKUP(J$2,kindergarten_raw!$B$1:$D$13,3,FALSE)/IF(SUM(MMULT(matrix_intersection!$B147:$M147,kindergarten_raw!$D$2:$D$13)) = 0, 1, SUM(MMULT(matrix_intersection!$B147:$M147,kindergarten_raw!$D$2:$D$13)))</f>
        <v>40.998810939357909</v>
      </c>
      <c r="K146" s="10">
        <f ca="1">living_houses_raw!$D145*matrix_intersection!K147*VLOOKUP(K$2,kindergarten_raw!$B$1:$D$13,3,FALSE)/IF(SUM(MMULT(matrix_intersection!$B147:$M147,kindergarten_raw!$D$2:$D$13)) = 0, 1, SUM(MMULT(matrix_intersection!$B147:$M147,kindergarten_raw!$D$2:$D$13)))</f>
        <v>40.998810939357909</v>
      </c>
      <c r="L146" s="10">
        <f ca="1">living_houses_raw!$D145*matrix_intersection!L147*VLOOKUP(L$2,kindergarten_raw!$B$1:$D$13,3,FALSE)/IF(SUM(MMULT(matrix_intersection!$B147:$M147,kindergarten_raw!$D$2:$D$13)) = 0, 1, SUM(MMULT(matrix_intersection!$B147:$M147,kindergarten_raw!$D$2:$D$13)))</f>
        <v>41.511296076099882</v>
      </c>
      <c r="M146" s="10">
        <f ca="1">living_houses_raw!$D145*matrix_intersection!M147*VLOOKUP(M$2,kindergarten_raw!$B$1:$D$13,3,FALSE)/IF(SUM(MMULT(matrix_intersection!$B147:$M147,kindergarten_raw!$D$2:$D$13)) = 0, 1, SUM(MMULT(matrix_intersection!$B147:$M147,kindergarten_raw!$D$2:$D$13)))</f>
        <v>28.015854141894572</v>
      </c>
    </row>
    <row r="147" spans="1:13" ht="15.75" customHeight="1" x14ac:dyDescent="0.55000000000000004">
      <c r="A147" s="1">
        <f>living_houses_raw!B146</f>
        <v>151</v>
      </c>
      <c r="B147" s="10">
        <f ca="1">living_houses_raw!$D146*matrix_intersection!B148*VLOOKUP(B$2,kindergarten_raw!$B$1:$D$13,3,FALSE)/IF(SUM(MMULT(matrix_intersection!$B148:$M148,kindergarten_raw!$D$2:$D$13)) = 0, 1, SUM(MMULT(matrix_intersection!$B148:$M148,kindergarten_raw!$D$2:$D$13)))</f>
        <v>24.599286563614744</v>
      </c>
      <c r="C147" s="10">
        <f ca="1">living_houses_raw!$D146*matrix_intersection!C148*VLOOKUP(C$2,kindergarten_raw!$B$1:$D$13,3,FALSE)/IF(SUM(MMULT(matrix_intersection!$B148:$M148,kindergarten_raw!$D$2:$D$13)) = 0, 1, SUM(MMULT(matrix_intersection!$B148:$M148,kindergarten_raw!$D$2:$D$13)))</f>
        <v>40.48632580261593</v>
      </c>
      <c r="D147" s="10">
        <f ca="1">living_houses_raw!$D146*matrix_intersection!D148*VLOOKUP(D$2,kindergarten_raw!$B$1:$D$13,3,FALSE)/IF(SUM(MMULT(matrix_intersection!$B148:$M148,kindergarten_raw!$D$2:$D$13)) = 0, 1, SUM(MMULT(matrix_intersection!$B148:$M148,kindergarten_raw!$D$2:$D$13)))</f>
        <v>39.461355529131986</v>
      </c>
      <c r="E147" s="10">
        <f ca="1">living_houses_raw!$D146*matrix_intersection!E148*VLOOKUP(E$2,kindergarten_raw!$B$1:$D$13,3,FALSE)/IF(SUM(MMULT(matrix_intersection!$B148:$M148,kindergarten_raw!$D$2:$D$13)) = 0, 1, SUM(MMULT(matrix_intersection!$B148:$M148,kindergarten_raw!$D$2:$D$13)))</f>
        <v>23.745144669044787</v>
      </c>
      <c r="F147" s="10">
        <f ca="1">living_houses_raw!$D146*matrix_intersection!F148*VLOOKUP(F$2,kindergarten_raw!$B$1:$D$13,3,FALSE)/IF(SUM(MMULT(matrix_intersection!$B148:$M148,kindergarten_raw!$D$2:$D$13)) = 0, 1, SUM(MMULT(matrix_intersection!$B148:$M148,kindergarten_raw!$D$2:$D$13)))</f>
        <v>47.831946095917559</v>
      </c>
      <c r="G147" s="10">
        <f ca="1">living_houses_raw!$D146*matrix_intersection!G148*VLOOKUP(G$2,kindergarten_raw!$B$1:$D$13,3,FALSE)/IF(SUM(MMULT(matrix_intersection!$B148:$M148,kindergarten_raw!$D$2:$D$13)) = 0, 1, SUM(MMULT(matrix_intersection!$B148:$M148,kindergarten_raw!$D$2:$D$13)))</f>
        <v>47.831946095917559</v>
      </c>
      <c r="H147" s="10">
        <f ca="1">living_houses_raw!$D146*matrix_intersection!H148*VLOOKUP(H$2,kindergarten_raw!$B$1:$D$13,3,FALSE)/IF(SUM(MMULT(matrix_intersection!$B148:$M148,kindergarten_raw!$D$2:$D$13)) = 0, 1, SUM(MMULT(matrix_intersection!$B148:$M148,kindergarten_raw!$D$2:$D$13)))</f>
        <v>24.257629805786763</v>
      </c>
      <c r="I147" s="10">
        <f ca="1">living_houses_raw!$D146*matrix_intersection!I148*VLOOKUP(I$2,kindergarten_raw!$B$1:$D$13,3,FALSE)/IF(SUM(MMULT(matrix_intersection!$B148:$M148,kindergarten_raw!$D$2:$D$13)) = 0, 1, SUM(MMULT(matrix_intersection!$B148:$M148,kindergarten_raw!$D$2:$D$13)))</f>
        <v>31.261593341260404</v>
      </c>
      <c r="J147" s="10">
        <f ca="1">living_houses_raw!$D146*matrix_intersection!J148*VLOOKUP(J$2,kindergarten_raw!$B$1:$D$13,3,FALSE)/IF(SUM(MMULT(matrix_intersection!$B148:$M148,kindergarten_raw!$D$2:$D$13)) = 0, 1, SUM(MMULT(matrix_intersection!$B148:$M148,kindergarten_raw!$D$2:$D$13)))</f>
        <v>40.998810939357909</v>
      </c>
      <c r="K147" s="10">
        <f ca="1">living_houses_raw!$D146*matrix_intersection!K148*VLOOKUP(K$2,kindergarten_raw!$B$1:$D$13,3,FALSE)/IF(SUM(MMULT(matrix_intersection!$B148:$M148,kindergarten_raw!$D$2:$D$13)) = 0, 1, SUM(MMULT(matrix_intersection!$B148:$M148,kindergarten_raw!$D$2:$D$13)))</f>
        <v>40.998810939357909</v>
      </c>
      <c r="L147" s="10">
        <f ca="1">living_houses_raw!$D146*matrix_intersection!L148*VLOOKUP(L$2,kindergarten_raw!$B$1:$D$13,3,FALSE)/IF(SUM(MMULT(matrix_intersection!$B148:$M148,kindergarten_raw!$D$2:$D$13)) = 0, 1, SUM(MMULT(matrix_intersection!$B148:$M148,kindergarten_raw!$D$2:$D$13)))</f>
        <v>41.511296076099882</v>
      </c>
      <c r="M147" s="10">
        <f ca="1">living_houses_raw!$D146*matrix_intersection!M148*VLOOKUP(M$2,kindergarten_raw!$B$1:$D$13,3,FALSE)/IF(SUM(MMULT(matrix_intersection!$B148:$M148,kindergarten_raw!$D$2:$D$13)) = 0, 1, SUM(MMULT(matrix_intersection!$B148:$M148,kindergarten_raw!$D$2:$D$13)))</f>
        <v>28.015854141894572</v>
      </c>
    </row>
    <row r="148" spans="1:13" ht="15.75" customHeight="1" x14ac:dyDescent="0.55000000000000004">
      <c r="A148" s="1">
        <f>living_houses_raw!B147</f>
        <v>152</v>
      </c>
      <c r="B148" s="10">
        <f ca="1">living_houses_raw!$D147*matrix_intersection!B149*VLOOKUP(B$2,kindergarten_raw!$B$1:$D$13,3,FALSE)/IF(SUM(MMULT(matrix_intersection!$B149:$M149,kindergarten_raw!$D$2:$D$13)) = 0, 1, SUM(MMULT(matrix_intersection!$B149:$M149,kindergarten_raw!$D$2:$D$13)))</f>
        <v>21.117717003567183</v>
      </c>
      <c r="C148" s="10">
        <f ca="1">living_houses_raw!$D147*matrix_intersection!C149*VLOOKUP(C$2,kindergarten_raw!$B$1:$D$13,3,FALSE)/IF(SUM(MMULT(matrix_intersection!$B149:$M149,kindergarten_raw!$D$2:$D$13)) = 0, 1, SUM(MMULT(matrix_intersection!$B149:$M149,kindergarten_raw!$D$2:$D$13)))</f>
        <v>34.756242568370986</v>
      </c>
      <c r="D148" s="10">
        <f ca="1">living_houses_raw!$D147*matrix_intersection!D149*VLOOKUP(D$2,kindergarten_raw!$B$1:$D$13,3,FALSE)/IF(SUM(MMULT(matrix_intersection!$B149:$M149,kindergarten_raw!$D$2:$D$13)) = 0, 1, SUM(MMULT(matrix_intersection!$B149:$M149,kindergarten_raw!$D$2:$D$13)))</f>
        <v>33.876337693222354</v>
      </c>
      <c r="E148" s="10">
        <f ca="1">living_houses_raw!$D147*matrix_intersection!E149*VLOOKUP(E$2,kindergarten_raw!$B$1:$D$13,3,FALSE)/IF(SUM(MMULT(matrix_intersection!$B149:$M149,kindergarten_raw!$D$2:$D$13)) = 0, 1, SUM(MMULT(matrix_intersection!$B149:$M149,kindergarten_raw!$D$2:$D$13)))</f>
        <v>20.384462940943322</v>
      </c>
      <c r="F148" s="10">
        <f ca="1">living_houses_raw!$D147*matrix_intersection!F149*VLOOKUP(F$2,kindergarten_raw!$B$1:$D$13,3,FALSE)/IF(SUM(MMULT(matrix_intersection!$B149:$M149,kindergarten_raw!$D$2:$D$13)) = 0, 1, SUM(MMULT(matrix_intersection!$B149:$M149,kindergarten_raw!$D$2:$D$13)))</f>
        <v>41.062227506936189</v>
      </c>
      <c r="G148" s="10">
        <f ca="1">living_houses_raw!$D147*matrix_intersection!G149*VLOOKUP(G$2,kindergarten_raw!$B$1:$D$13,3,FALSE)/IF(SUM(MMULT(matrix_intersection!$B149:$M149,kindergarten_raw!$D$2:$D$13)) = 0, 1, SUM(MMULT(matrix_intersection!$B149:$M149,kindergarten_raw!$D$2:$D$13)))</f>
        <v>41.062227506936189</v>
      </c>
      <c r="H148" s="10">
        <f ca="1">living_houses_raw!$D147*matrix_intersection!H149*VLOOKUP(H$2,kindergarten_raw!$B$1:$D$13,3,FALSE)/IF(SUM(MMULT(matrix_intersection!$B149:$M149,kindergarten_raw!$D$2:$D$13)) = 0, 1, SUM(MMULT(matrix_intersection!$B149:$M149,kindergarten_raw!$D$2:$D$13)))</f>
        <v>20.824415378517639</v>
      </c>
      <c r="I148" s="10">
        <f ca="1">living_houses_raw!$D147*matrix_intersection!I149*VLOOKUP(I$2,kindergarten_raw!$B$1:$D$13,3,FALSE)/IF(SUM(MMULT(matrix_intersection!$B149:$M149,kindergarten_raw!$D$2:$D$13)) = 0, 1, SUM(MMULT(matrix_intersection!$B149:$M149,kindergarten_raw!$D$2:$D$13)))</f>
        <v>26.837098692033294</v>
      </c>
      <c r="J148" s="10">
        <f ca="1">living_houses_raw!$D147*matrix_intersection!J149*VLOOKUP(J$2,kindergarten_raw!$B$1:$D$13,3,FALSE)/IF(SUM(MMULT(matrix_intersection!$B149:$M149,kindergarten_raw!$D$2:$D$13)) = 0, 1, SUM(MMULT(matrix_intersection!$B149:$M149,kindergarten_raw!$D$2:$D$13)))</f>
        <v>35.196195005945306</v>
      </c>
      <c r="K148" s="10">
        <f ca="1">living_houses_raw!$D147*matrix_intersection!K149*VLOOKUP(K$2,kindergarten_raw!$B$1:$D$13,3,FALSE)/IF(SUM(MMULT(matrix_intersection!$B149:$M149,kindergarten_raw!$D$2:$D$13)) = 0, 1, SUM(MMULT(matrix_intersection!$B149:$M149,kindergarten_raw!$D$2:$D$13)))</f>
        <v>35.196195005945306</v>
      </c>
      <c r="L148" s="10">
        <f ca="1">living_houses_raw!$D147*matrix_intersection!L149*VLOOKUP(L$2,kindergarten_raw!$B$1:$D$13,3,FALSE)/IF(SUM(MMULT(matrix_intersection!$B149:$M149,kindergarten_raw!$D$2:$D$13)) = 0, 1, SUM(MMULT(matrix_intersection!$B149:$M149,kindergarten_raw!$D$2:$D$13)))</f>
        <v>35.636147443519619</v>
      </c>
      <c r="M148" s="10">
        <f ca="1">living_houses_raw!$D147*matrix_intersection!M149*VLOOKUP(M$2,kindergarten_raw!$B$1:$D$13,3,FALSE)/IF(SUM(MMULT(matrix_intersection!$B149:$M149,kindergarten_raw!$D$2:$D$13)) = 0, 1, SUM(MMULT(matrix_intersection!$B149:$M149,kindergarten_raw!$D$2:$D$13)))</f>
        <v>24.050733254062624</v>
      </c>
    </row>
    <row r="149" spans="1:13" ht="15.75" customHeight="1" x14ac:dyDescent="0.55000000000000004">
      <c r="A149" s="1">
        <f>living_houses_raw!B148</f>
        <v>153</v>
      </c>
      <c r="B149" s="10">
        <f ca="1">living_houses_raw!$D148*matrix_intersection!B150*VLOOKUP(B$2,kindergarten_raw!$B$1:$D$13,3,FALSE)/IF(SUM(MMULT(matrix_intersection!$B150:$M150,kindergarten_raw!$D$2:$D$13)) = 0, 1, SUM(MMULT(matrix_intersection!$B150:$M150,kindergarten_raw!$D$2:$D$13)))</f>
        <v>21.117717003567183</v>
      </c>
      <c r="C149" s="10">
        <f ca="1">living_houses_raw!$D148*matrix_intersection!C150*VLOOKUP(C$2,kindergarten_raw!$B$1:$D$13,3,FALSE)/IF(SUM(MMULT(matrix_intersection!$B150:$M150,kindergarten_raw!$D$2:$D$13)) = 0, 1, SUM(MMULT(matrix_intersection!$B150:$M150,kindergarten_raw!$D$2:$D$13)))</f>
        <v>34.756242568370986</v>
      </c>
      <c r="D149" s="10">
        <f ca="1">living_houses_raw!$D148*matrix_intersection!D150*VLOOKUP(D$2,kindergarten_raw!$B$1:$D$13,3,FALSE)/IF(SUM(MMULT(matrix_intersection!$B150:$M150,kindergarten_raw!$D$2:$D$13)) = 0, 1, SUM(MMULT(matrix_intersection!$B150:$M150,kindergarten_raw!$D$2:$D$13)))</f>
        <v>33.876337693222354</v>
      </c>
      <c r="E149" s="10">
        <f ca="1">living_houses_raw!$D148*matrix_intersection!E150*VLOOKUP(E$2,kindergarten_raw!$B$1:$D$13,3,FALSE)/IF(SUM(MMULT(matrix_intersection!$B150:$M150,kindergarten_raw!$D$2:$D$13)) = 0, 1, SUM(MMULT(matrix_intersection!$B150:$M150,kindergarten_raw!$D$2:$D$13)))</f>
        <v>20.384462940943322</v>
      </c>
      <c r="F149" s="10">
        <f ca="1">living_houses_raw!$D148*matrix_intersection!F150*VLOOKUP(F$2,kindergarten_raw!$B$1:$D$13,3,FALSE)/IF(SUM(MMULT(matrix_intersection!$B150:$M150,kindergarten_raw!$D$2:$D$13)) = 0, 1, SUM(MMULT(matrix_intersection!$B150:$M150,kindergarten_raw!$D$2:$D$13)))</f>
        <v>41.062227506936189</v>
      </c>
      <c r="G149" s="10">
        <f ca="1">living_houses_raw!$D148*matrix_intersection!G150*VLOOKUP(G$2,kindergarten_raw!$B$1:$D$13,3,FALSE)/IF(SUM(MMULT(matrix_intersection!$B150:$M150,kindergarten_raw!$D$2:$D$13)) = 0, 1, SUM(MMULT(matrix_intersection!$B150:$M150,kindergarten_raw!$D$2:$D$13)))</f>
        <v>41.062227506936189</v>
      </c>
      <c r="H149" s="10">
        <f ca="1">living_houses_raw!$D148*matrix_intersection!H150*VLOOKUP(H$2,kindergarten_raw!$B$1:$D$13,3,FALSE)/IF(SUM(MMULT(matrix_intersection!$B150:$M150,kindergarten_raw!$D$2:$D$13)) = 0, 1, SUM(MMULT(matrix_intersection!$B150:$M150,kindergarten_raw!$D$2:$D$13)))</f>
        <v>20.824415378517639</v>
      </c>
      <c r="I149" s="10">
        <f ca="1">living_houses_raw!$D148*matrix_intersection!I150*VLOOKUP(I$2,kindergarten_raw!$B$1:$D$13,3,FALSE)/IF(SUM(MMULT(matrix_intersection!$B150:$M150,kindergarten_raw!$D$2:$D$13)) = 0, 1, SUM(MMULT(matrix_intersection!$B150:$M150,kindergarten_raw!$D$2:$D$13)))</f>
        <v>26.837098692033294</v>
      </c>
      <c r="J149" s="10">
        <f ca="1">living_houses_raw!$D148*matrix_intersection!J150*VLOOKUP(J$2,kindergarten_raw!$B$1:$D$13,3,FALSE)/IF(SUM(MMULT(matrix_intersection!$B150:$M150,kindergarten_raw!$D$2:$D$13)) = 0, 1, SUM(MMULT(matrix_intersection!$B150:$M150,kindergarten_raw!$D$2:$D$13)))</f>
        <v>35.196195005945306</v>
      </c>
      <c r="K149" s="10">
        <f ca="1">living_houses_raw!$D148*matrix_intersection!K150*VLOOKUP(K$2,kindergarten_raw!$B$1:$D$13,3,FALSE)/IF(SUM(MMULT(matrix_intersection!$B150:$M150,kindergarten_raw!$D$2:$D$13)) = 0, 1, SUM(MMULT(matrix_intersection!$B150:$M150,kindergarten_raw!$D$2:$D$13)))</f>
        <v>35.196195005945306</v>
      </c>
      <c r="L149" s="10">
        <f ca="1">living_houses_raw!$D148*matrix_intersection!L150*VLOOKUP(L$2,kindergarten_raw!$B$1:$D$13,3,FALSE)/IF(SUM(MMULT(matrix_intersection!$B150:$M150,kindergarten_raw!$D$2:$D$13)) = 0, 1, SUM(MMULT(matrix_intersection!$B150:$M150,kindergarten_raw!$D$2:$D$13)))</f>
        <v>35.636147443519619</v>
      </c>
      <c r="M149" s="10">
        <f ca="1">living_houses_raw!$D148*matrix_intersection!M150*VLOOKUP(M$2,kindergarten_raw!$B$1:$D$13,3,FALSE)/IF(SUM(MMULT(matrix_intersection!$B150:$M150,kindergarten_raw!$D$2:$D$13)) = 0, 1, SUM(MMULT(matrix_intersection!$B150:$M150,kindergarten_raw!$D$2:$D$13)))</f>
        <v>24.050733254062624</v>
      </c>
    </row>
    <row r="150" spans="1:13" ht="15.75" customHeight="1" x14ac:dyDescent="0.55000000000000004">
      <c r="A150" s="1">
        <f>living_houses_raw!B149</f>
        <v>154</v>
      </c>
      <c r="B150" s="10">
        <f ca="1">living_houses_raw!$D149*matrix_intersection!B151*VLOOKUP(B$2,kindergarten_raw!$B$1:$D$13,3,FALSE)/IF(SUM(MMULT(matrix_intersection!$B151:$M151,kindergarten_raw!$D$2:$D$13)) = 0, 1, SUM(MMULT(matrix_intersection!$B151:$M151,kindergarten_raw!$D$2:$D$13)))</f>
        <v>21.117717003567183</v>
      </c>
      <c r="C150" s="10">
        <f ca="1">living_houses_raw!$D149*matrix_intersection!C151*VLOOKUP(C$2,kindergarten_raw!$B$1:$D$13,3,FALSE)/IF(SUM(MMULT(matrix_intersection!$B151:$M151,kindergarten_raw!$D$2:$D$13)) = 0, 1, SUM(MMULT(matrix_intersection!$B151:$M151,kindergarten_raw!$D$2:$D$13)))</f>
        <v>34.756242568370986</v>
      </c>
      <c r="D150" s="10">
        <f ca="1">living_houses_raw!$D149*matrix_intersection!D151*VLOOKUP(D$2,kindergarten_raw!$B$1:$D$13,3,FALSE)/IF(SUM(MMULT(matrix_intersection!$B151:$M151,kindergarten_raw!$D$2:$D$13)) = 0, 1, SUM(MMULT(matrix_intersection!$B151:$M151,kindergarten_raw!$D$2:$D$13)))</f>
        <v>33.876337693222354</v>
      </c>
      <c r="E150" s="10">
        <f ca="1">living_houses_raw!$D149*matrix_intersection!E151*VLOOKUP(E$2,kindergarten_raw!$B$1:$D$13,3,FALSE)/IF(SUM(MMULT(matrix_intersection!$B151:$M151,kindergarten_raw!$D$2:$D$13)) = 0, 1, SUM(MMULT(matrix_intersection!$B151:$M151,kindergarten_raw!$D$2:$D$13)))</f>
        <v>20.384462940943322</v>
      </c>
      <c r="F150" s="10">
        <f ca="1">living_houses_raw!$D149*matrix_intersection!F151*VLOOKUP(F$2,kindergarten_raw!$B$1:$D$13,3,FALSE)/IF(SUM(MMULT(matrix_intersection!$B151:$M151,kindergarten_raw!$D$2:$D$13)) = 0, 1, SUM(MMULT(matrix_intersection!$B151:$M151,kindergarten_raw!$D$2:$D$13)))</f>
        <v>41.062227506936189</v>
      </c>
      <c r="G150" s="10">
        <f ca="1">living_houses_raw!$D149*matrix_intersection!G151*VLOOKUP(G$2,kindergarten_raw!$B$1:$D$13,3,FALSE)/IF(SUM(MMULT(matrix_intersection!$B151:$M151,kindergarten_raw!$D$2:$D$13)) = 0, 1, SUM(MMULT(matrix_intersection!$B151:$M151,kindergarten_raw!$D$2:$D$13)))</f>
        <v>41.062227506936189</v>
      </c>
      <c r="H150" s="10">
        <f ca="1">living_houses_raw!$D149*matrix_intersection!H151*VLOOKUP(H$2,kindergarten_raw!$B$1:$D$13,3,FALSE)/IF(SUM(MMULT(matrix_intersection!$B151:$M151,kindergarten_raw!$D$2:$D$13)) = 0, 1, SUM(MMULT(matrix_intersection!$B151:$M151,kindergarten_raw!$D$2:$D$13)))</f>
        <v>20.824415378517639</v>
      </c>
      <c r="I150" s="10">
        <f ca="1">living_houses_raw!$D149*matrix_intersection!I151*VLOOKUP(I$2,kindergarten_raw!$B$1:$D$13,3,FALSE)/IF(SUM(MMULT(matrix_intersection!$B151:$M151,kindergarten_raw!$D$2:$D$13)) = 0, 1, SUM(MMULT(matrix_intersection!$B151:$M151,kindergarten_raw!$D$2:$D$13)))</f>
        <v>26.837098692033294</v>
      </c>
      <c r="J150" s="10">
        <f ca="1">living_houses_raw!$D149*matrix_intersection!J151*VLOOKUP(J$2,kindergarten_raw!$B$1:$D$13,3,FALSE)/IF(SUM(MMULT(matrix_intersection!$B151:$M151,kindergarten_raw!$D$2:$D$13)) = 0, 1, SUM(MMULT(matrix_intersection!$B151:$M151,kindergarten_raw!$D$2:$D$13)))</f>
        <v>35.196195005945306</v>
      </c>
      <c r="K150" s="10">
        <f ca="1">living_houses_raw!$D149*matrix_intersection!K151*VLOOKUP(K$2,kindergarten_raw!$B$1:$D$13,3,FALSE)/IF(SUM(MMULT(matrix_intersection!$B151:$M151,kindergarten_raw!$D$2:$D$13)) = 0, 1, SUM(MMULT(matrix_intersection!$B151:$M151,kindergarten_raw!$D$2:$D$13)))</f>
        <v>35.196195005945306</v>
      </c>
      <c r="L150" s="10">
        <f ca="1">living_houses_raw!$D149*matrix_intersection!L151*VLOOKUP(L$2,kindergarten_raw!$B$1:$D$13,3,FALSE)/IF(SUM(MMULT(matrix_intersection!$B151:$M151,kindergarten_raw!$D$2:$D$13)) = 0, 1, SUM(MMULT(matrix_intersection!$B151:$M151,kindergarten_raw!$D$2:$D$13)))</f>
        <v>35.636147443519619</v>
      </c>
      <c r="M150" s="10">
        <f ca="1">living_houses_raw!$D149*matrix_intersection!M151*VLOOKUP(M$2,kindergarten_raw!$B$1:$D$13,3,FALSE)/IF(SUM(MMULT(matrix_intersection!$B151:$M151,kindergarten_raw!$D$2:$D$13)) = 0, 1, SUM(MMULT(matrix_intersection!$B151:$M151,kindergarten_raw!$D$2:$D$13)))</f>
        <v>24.050733254062624</v>
      </c>
    </row>
    <row r="151" spans="1:13" ht="15.75" customHeight="1" x14ac:dyDescent="0.55000000000000004">
      <c r="A151" s="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ht="15.75" customHeight="1" x14ac:dyDescent="0.55000000000000004">
      <c r="A152" s="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ht="15.75" customHeight="1" x14ac:dyDescent="0.55000000000000004">
      <c r="A153" s="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</sheetData>
  <conditionalFormatting sqref="B3:M153">
    <cfRule type="cellIs" dxfId="4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4" sqref="L4"/>
    </sheetView>
  </sheetViews>
  <sheetFormatPr defaultColWidth="14.453125" defaultRowHeight="15.75" customHeight="1" x14ac:dyDescent="0.25"/>
  <cols>
    <col min="1" max="1" width="28.08984375" customWidth="1"/>
    <col min="2" max="10" width="5.26953125" customWidth="1"/>
    <col min="11" max="11" width="8.26953125" customWidth="1"/>
    <col min="12" max="13" width="5.26953125" customWidth="1"/>
  </cols>
  <sheetData>
    <row r="1" spans="1:16" ht="15.75" customHeight="1" x14ac:dyDescent="0.25">
      <c r="A1" s="1" t="s">
        <v>291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293</v>
      </c>
      <c r="B3" s="8">
        <f ca="1">SUM('1'!B3:B150)</f>
        <v>3171.5957193816903</v>
      </c>
      <c r="C3" s="10">
        <f ca="1">SUM('1'!C3:C150)</f>
        <v>5219.9179548156962</v>
      </c>
      <c r="D3" s="10">
        <f ca="1">SUM('1'!D3:D150)</f>
        <v>5087.7681331747917</v>
      </c>
      <c r="E3" s="10">
        <f ca="1">SUM('1'!E3:E150)</f>
        <v>3061.4708680142694</v>
      </c>
      <c r="F3" s="10">
        <f ca="1">SUM('1'!F3:F150)</f>
        <v>6166.9916765755024</v>
      </c>
      <c r="G3" s="10">
        <f ca="1">SUM('1'!G3:G150)</f>
        <v>6166.9916765755024</v>
      </c>
      <c r="H3" s="10">
        <f ca="1">SUM('1'!H3:H150)</f>
        <v>3127.5457788347203</v>
      </c>
      <c r="I3" s="10">
        <f ca="1">SUM('1'!I3:I150)</f>
        <v>4030.5695600475619</v>
      </c>
      <c r="J3" s="10">
        <f ca="1">SUM('1'!J3:J150)</f>
        <v>5285.9928656361462</v>
      </c>
      <c r="K3" s="10">
        <f ca="1">SUM('1'!K3:K150)</f>
        <v>5285.9928656361462</v>
      </c>
      <c r="L3" s="10">
        <f ca="1">SUM('1'!L3:L150)</f>
        <v>5352.0677764565989</v>
      </c>
      <c r="M3" s="10">
        <f ca="1">SUM('1'!M3:M150)</f>
        <v>3612.0951248513684</v>
      </c>
      <c r="P3" s="6"/>
    </row>
    <row r="4" spans="1:16" ht="15.75" customHeight="1" x14ac:dyDescent="0.5500000000000000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ht="15.75" customHeight="1" x14ac:dyDescent="0.5500000000000000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6" ht="15.75" customHeight="1" x14ac:dyDescent="0.5500000000000000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ht="15.75" customHeight="1" x14ac:dyDescent="0.5500000000000000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6" ht="15.75" customHeight="1" x14ac:dyDescent="0.55000000000000004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6" ht="15.75" customHeight="1" x14ac:dyDescent="0.5500000000000000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6" ht="15.75" customHeight="1" x14ac:dyDescent="0.5500000000000000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6" ht="15.75" customHeight="1" x14ac:dyDescent="0.5500000000000000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6" ht="15.75" customHeight="1" x14ac:dyDescent="0.55000000000000004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6" ht="15.75" customHeight="1" x14ac:dyDescent="0.5500000000000000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6" ht="15.75" customHeight="1" x14ac:dyDescent="0.5500000000000000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6" ht="15.75" customHeight="1" x14ac:dyDescent="0.5500000000000000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6" ht="15.75" customHeight="1" x14ac:dyDescent="0.5500000000000000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ht="15.75" customHeight="1" x14ac:dyDescent="0.5500000000000000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.75" customHeight="1" x14ac:dyDescent="0.5500000000000000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ht="15.75" customHeight="1" x14ac:dyDescent="0.5500000000000000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ht="15.75" customHeight="1" x14ac:dyDescent="0.5500000000000000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ht="16.5" x14ac:dyDescent="0.5500000000000000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ht="16.5" x14ac:dyDescent="0.5500000000000000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ht="16.5" x14ac:dyDescent="0.5500000000000000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ht="16.5" x14ac:dyDescent="0.5500000000000000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ht="16.5" x14ac:dyDescent="0.5500000000000000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ht="16.5" x14ac:dyDescent="0.55000000000000004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ht="16.5" x14ac:dyDescent="0.5500000000000000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 ht="16.5" x14ac:dyDescent="0.5500000000000000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2:13" ht="16.5" x14ac:dyDescent="0.5500000000000000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3" ht="16.5" x14ac:dyDescent="0.5500000000000000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ht="16.5" x14ac:dyDescent="0.5500000000000000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ht="16.5" x14ac:dyDescent="0.5500000000000000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ht="16.5" x14ac:dyDescent="0.5500000000000000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ht="16.5" x14ac:dyDescent="0.5500000000000000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ht="16.5" x14ac:dyDescent="0.5500000000000000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ht="16.5" x14ac:dyDescent="0.55000000000000004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ht="16.5" x14ac:dyDescent="0.5500000000000000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ht="16.5" x14ac:dyDescent="0.5500000000000000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ht="16.5" x14ac:dyDescent="0.5500000000000000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ht="16.5" x14ac:dyDescent="0.55000000000000004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ht="16.5" x14ac:dyDescent="0.55000000000000004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ht="16.5" x14ac:dyDescent="0.55000000000000004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16.5" x14ac:dyDescent="0.55000000000000004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ht="16.5" x14ac:dyDescent="0.5500000000000000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ht="16.5" x14ac:dyDescent="0.55000000000000004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ht="16.5" x14ac:dyDescent="0.55000000000000004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ht="16.5" x14ac:dyDescent="0.55000000000000004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ht="16.5" x14ac:dyDescent="0.55000000000000004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ht="16.5" x14ac:dyDescent="0.55000000000000004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ht="16.5" x14ac:dyDescent="0.55000000000000004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16.5" x14ac:dyDescent="0.55000000000000004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ht="16.5" x14ac:dyDescent="0.55000000000000004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ht="16.5" x14ac:dyDescent="0.55000000000000004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ht="16.5" x14ac:dyDescent="0.5500000000000000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16.5" x14ac:dyDescent="0.5500000000000000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ht="16.5" x14ac:dyDescent="0.55000000000000004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ht="16.5" x14ac:dyDescent="0.55000000000000004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ht="16.5" x14ac:dyDescent="0.55000000000000004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ht="16.5" x14ac:dyDescent="0.55000000000000004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2:13" ht="16.5" x14ac:dyDescent="0.55000000000000004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 ht="16.5" x14ac:dyDescent="0.55000000000000004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ht="16.5" x14ac:dyDescent="0.55000000000000004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2:13" ht="16.5" x14ac:dyDescent="0.55000000000000004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2:13" ht="16.5" x14ac:dyDescent="0.5500000000000000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ht="16.5" x14ac:dyDescent="0.55000000000000004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2:13" ht="16.5" x14ac:dyDescent="0.55000000000000004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16.5" x14ac:dyDescent="0.55000000000000004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2:13" ht="16.5" x14ac:dyDescent="0.55000000000000004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2:13" ht="16.5" x14ac:dyDescent="0.55000000000000004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2:13" ht="16.5" x14ac:dyDescent="0.55000000000000004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2:13" ht="16.5" x14ac:dyDescent="0.55000000000000004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2:13" ht="16.5" x14ac:dyDescent="0.55000000000000004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2:13" ht="16.5" x14ac:dyDescent="0.5500000000000000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2:13" ht="16.5" x14ac:dyDescent="0.5500000000000000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2:13" ht="16.5" x14ac:dyDescent="0.55000000000000004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3" ht="16.5" x14ac:dyDescent="0.55000000000000004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2:13" ht="16.5" x14ac:dyDescent="0.55000000000000004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3" ht="16.5" x14ac:dyDescent="0.55000000000000004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2:13" ht="16.5" x14ac:dyDescent="0.55000000000000004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3" ht="16.5" x14ac:dyDescent="0.55000000000000004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ht="16.5" x14ac:dyDescent="0.55000000000000004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2:13" ht="16.5" x14ac:dyDescent="0.55000000000000004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2:13" ht="16.5" x14ac:dyDescent="0.55000000000000004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2:13" ht="16.5" x14ac:dyDescent="0.5500000000000000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ht="16.5" x14ac:dyDescent="0.55000000000000004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2:13" ht="16.5" x14ac:dyDescent="0.55000000000000004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2:13" ht="16.5" x14ac:dyDescent="0.55000000000000004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2:13" ht="16.5" x14ac:dyDescent="0.55000000000000004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ht="16.5" x14ac:dyDescent="0.55000000000000004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2:13" ht="16.5" x14ac:dyDescent="0.55000000000000004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2:13" ht="16.5" x14ac:dyDescent="0.5500000000000000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ht="16.5" x14ac:dyDescent="0.55000000000000004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 ht="16.5" x14ac:dyDescent="0.55000000000000004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ht="16.5" x14ac:dyDescent="0.5500000000000000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2:13" ht="16.5" x14ac:dyDescent="0.55000000000000004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2:13" ht="16.5" x14ac:dyDescent="0.55000000000000004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2:13" ht="16.5" x14ac:dyDescent="0.55000000000000004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2:13" ht="16.5" x14ac:dyDescent="0.55000000000000004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2:13" ht="16.5" x14ac:dyDescent="0.55000000000000004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2:13" ht="16.5" x14ac:dyDescent="0.55000000000000004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2:13" ht="16.5" x14ac:dyDescent="0.55000000000000004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2:13" ht="16.5" x14ac:dyDescent="0.55000000000000004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2:13" ht="16.5" x14ac:dyDescent="0.55000000000000004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2:13" ht="16.5" x14ac:dyDescent="0.550000000000000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2:13" ht="16.5" x14ac:dyDescent="0.55000000000000004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2:13" ht="16.5" x14ac:dyDescent="0.55000000000000004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2:13" ht="16.5" x14ac:dyDescent="0.55000000000000004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2:13" ht="16.5" x14ac:dyDescent="0.55000000000000004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2:13" ht="16.5" x14ac:dyDescent="0.5500000000000000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2:13" ht="16.5" x14ac:dyDescent="0.55000000000000004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2:13" ht="16.5" x14ac:dyDescent="0.55000000000000004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2:13" ht="16.5" x14ac:dyDescent="0.55000000000000004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2:13" ht="16.5" x14ac:dyDescent="0.55000000000000004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2:13" ht="16.5" x14ac:dyDescent="0.5500000000000000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2:13" ht="16.5" x14ac:dyDescent="0.55000000000000004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2:13" ht="16.5" x14ac:dyDescent="0.55000000000000004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2:13" ht="16.5" x14ac:dyDescent="0.55000000000000004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2:13" ht="16.5" x14ac:dyDescent="0.55000000000000004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2:13" ht="16.5" x14ac:dyDescent="0.55000000000000004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2:13" ht="16.5" x14ac:dyDescent="0.55000000000000004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2:13" ht="16.5" x14ac:dyDescent="0.55000000000000004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2:13" ht="16.5" x14ac:dyDescent="0.55000000000000004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2:13" ht="16.5" x14ac:dyDescent="0.55000000000000004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2:13" ht="16.5" x14ac:dyDescent="0.5500000000000000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2:13" ht="16.5" x14ac:dyDescent="0.55000000000000004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2:13" ht="16.5" x14ac:dyDescent="0.55000000000000004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2:13" ht="16.5" x14ac:dyDescent="0.5500000000000000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2:13" ht="16.5" x14ac:dyDescent="0.55000000000000004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2:13" ht="16.5" x14ac:dyDescent="0.55000000000000004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2:13" ht="16.5" x14ac:dyDescent="0.55000000000000004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2:13" ht="16.5" x14ac:dyDescent="0.55000000000000004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" right="0.7" top="0.75" bottom="0.75" header="0.3" footer="0.3"/>
  <customProperties>
    <customPr name="LastActive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4" sqref="I4"/>
    </sheetView>
  </sheetViews>
  <sheetFormatPr defaultColWidth="14.453125" defaultRowHeight="15.75" customHeight="1" x14ac:dyDescent="0.25"/>
  <cols>
    <col min="1" max="1" width="26.54296875" customWidth="1"/>
    <col min="2" max="13" width="5.26953125" customWidth="1"/>
  </cols>
  <sheetData>
    <row r="1" spans="1:16" ht="15.75" customHeight="1" x14ac:dyDescent="0.25">
      <c r="A1" s="1" t="s">
        <v>294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295</v>
      </c>
      <c r="B3" s="8">
        <f ca="1">'2'!B3 / VLOOKUP(B2,kindergarten_raw!$B$1:$D$13,3,FALSE)</f>
        <v>22.024970273483959</v>
      </c>
      <c r="C3" s="8">
        <f ca="1">'2'!C3 / VLOOKUP(C2,kindergarten_raw!$B$1:$D$13,3,FALSE)</f>
        <v>22.024970273483952</v>
      </c>
      <c r="D3" s="8">
        <f ca="1">'2'!D3 / VLOOKUP(D2,kindergarten_raw!$B$1:$D$13,3,FALSE)</f>
        <v>22.024970273483948</v>
      </c>
      <c r="E3" s="8">
        <f ca="1">'2'!E3 / VLOOKUP(E2,kindergarten_raw!$B$1:$D$13,3,FALSE)</f>
        <v>22.024970273483952</v>
      </c>
      <c r="F3" s="8">
        <f ca="1">'2'!F3 / VLOOKUP(F2,kindergarten_raw!$B$1:$D$13,3,FALSE)</f>
        <v>22.024970273483937</v>
      </c>
      <c r="G3" s="8">
        <f ca="1">'2'!G3 / VLOOKUP(G2,kindergarten_raw!$B$1:$D$13,3,FALSE)</f>
        <v>22.024970273483937</v>
      </c>
      <c r="H3" s="8">
        <f ca="1">'2'!H3 / VLOOKUP(H2,kindergarten_raw!$B$1:$D$13,3,FALSE)</f>
        <v>22.024970273483945</v>
      </c>
      <c r="I3" s="8">
        <f ca="1">'2'!I3 / VLOOKUP(I2,kindergarten_raw!$B$1:$D$13,3,FALSE)</f>
        <v>22.024970273483945</v>
      </c>
      <c r="J3" s="8">
        <f ca="1">'2'!J3 / VLOOKUP(J2,kindergarten_raw!$B$1:$D$13,3,FALSE)</f>
        <v>22.024970273483941</v>
      </c>
      <c r="K3" s="8">
        <f ca="1">'2'!K3 / VLOOKUP(K2,kindergarten_raw!$B$1:$D$13,3,FALSE)</f>
        <v>22.024970273483941</v>
      </c>
      <c r="L3" s="8">
        <f ca="1">'2'!L3 / VLOOKUP(L2,kindergarten_raw!$B$1:$D$13,3,FALSE)</f>
        <v>22.024970273483945</v>
      </c>
      <c r="M3" s="8">
        <f ca="1">'2'!M3 / VLOOKUP(M2,kindergarten_raw!$B$1:$D$13,3,FALSE)</f>
        <v>22.024970273483955</v>
      </c>
      <c r="P3" s="6"/>
    </row>
    <row r="4" spans="1:16" ht="15.75" customHeight="1" x14ac:dyDescent="0.55000000000000004">
      <c r="A4" s="1" t="s">
        <v>296</v>
      </c>
      <c r="B4" s="11">
        <f ca="1">IFERROR(1/B3,0)</f>
        <v>4.5403012470982003E-2</v>
      </c>
      <c r="C4" s="11">
        <f t="shared" ref="C4" ca="1" si="0">IFERROR(1/C3,0)</f>
        <v>4.5403012470982017E-2</v>
      </c>
      <c r="D4" s="11">
        <f t="shared" ref="D4:E4" ca="1" si="1">IFERROR(1/D3,0)</f>
        <v>4.5403012470982024E-2</v>
      </c>
      <c r="E4" s="11">
        <f t="shared" ca="1" si="1"/>
        <v>4.5403012470982017E-2</v>
      </c>
      <c r="F4" s="11">
        <f t="shared" ref="F4" ca="1" si="2">IFERROR(1/F3,0)</f>
        <v>4.5403012470982045E-2</v>
      </c>
      <c r="G4" s="11">
        <f t="shared" ref="G4:H4" ca="1" si="3">IFERROR(1/G3,0)</f>
        <v>4.5403012470982045E-2</v>
      </c>
      <c r="H4" s="11">
        <f t="shared" ca="1" si="3"/>
        <v>4.5403012470982031E-2</v>
      </c>
      <c r="I4" s="11">
        <f t="shared" ref="I4" ca="1" si="4">IFERROR(1/I3,0)</f>
        <v>4.5403012470982031E-2</v>
      </c>
      <c r="J4" s="11">
        <f t="shared" ref="J4" ca="1" si="5">IFERROR(1/J3,0)</f>
        <v>4.5403012470982038E-2</v>
      </c>
      <c r="K4" s="11">
        <f ca="1">IFERROR(1/K3,0)</f>
        <v>4.5403012470982038E-2</v>
      </c>
      <c r="L4" s="11">
        <f t="shared" ref="L4:M4" ca="1" si="6">IFERROR(1/L3,0)</f>
        <v>4.5403012470982031E-2</v>
      </c>
      <c r="M4" s="11">
        <f t="shared" ca="1" si="6"/>
        <v>4.540301247098201E-2</v>
      </c>
    </row>
    <row r="5" spans="1:16" ht="15.75" customHeight="1" x14ac:dyDescent="0.5500000000000000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6" ht="15.75" customHeight="1" x14ac:dyDescent="0.5500000000000000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ht="15.75" customHeight="1" x14ac:dyDescent="0.55000000000000004">
      <c r="B7" s="12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6" ht="15.75" customHeight="1" x14ac:dyDescent="0.55000000000000004"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6" ht="15.75" customHeight="1" x14ac:dyDescent="0.55000000000000004"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6" ht="15.75" customHeight="1" x14ac:dyDescent="0.55000000000000004"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6" ht="15.75" customHeight="1" x14ac:dyDescent="0.55000000000000004"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6" ht="15.75" customHeight="1" x14ac:dyDescent="0.55000000000000004"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6" ht="15.75" customHeight="1" x14ac:dyDescent="0.55000000000000004"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6" ht="15.75" customHeight="1" x14ac:dyDescent="0.55000000000000004">
      <c r="B14" s="1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6" ht="15.75" customHeight="1" x14ac:dyDescent="0.55000000000000004">
      <c r="B15" s="1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6" ht="15.75" customHeight="1" x14ac:dyDescent="0.55000000000000004"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ht="15.75" customHeight="1" x14ac:dyDescent="0.55000000000000004">
      <c r="B17" s="1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.75" customHeight="1" x14ac:dyDescent="0.55000000000000004">
      <c r="B18" s="1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ht="15.75" customHeight="1" x14ac:dyDescent="0.5500000000000000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ht="15.75" customHeight="1" x14ac:dyDescent="0.5500000000000000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ht="16.5" x14ac:dyDescent="0.5500000000000000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ht="16.5" x14ac:dyDescent="0.5500000000000000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ht="16.5" x14ac:dyDescent="0.5500000000000000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ht="16.5" x14ac:dyDescent="0.5500000000000000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ht="16.5" x14ac:dyDescent="0.5500000000000000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ht="16.5" x14ac:dyDescent="0.55000000000000004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ht="16.5" x14ac:dyDescent="0.5500000000000000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 ht="16.5" x14ac:dyDescent="0.5500000000000000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2:13" ht="16.5" x14ac:dyDescent="0.5500000000000000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3" ht="16.5" x14ac:dyDescent="0.5500000000000000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ht="16.5" x14ac:dyDescent="0.5500000000000000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ht="16.5" x14ac:dyDescent="0.5500000000000000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ht="16.5" x14ac:dyDescent="0.5500000000000000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ht="16.5" x14ac:dyDescent="0.5500000000000000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ht="16.5" x14ac:dyDescent="0.5500000000000000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ht="16.5" x14ac:dyDescent="0.55000000000000004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ht="16.5" x14ac:dyDescent="0.5500000000000000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ht="16.5" x14ac:dyDescent="0.5500000000000000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ht="16.5" x14ac:dyDescent="0.5500000000000000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ht="16.5" x14ac:dyDescent="0.55000000000000004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ht="16.5" x14ac:dyDescent="0.55000000000000004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ht="16.5" x14ac:dyDescent="0.55000000000000004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16.5" x14ac:dyDescent="0.55000000000000004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ht="16.5" x14ac:dyDescent="0.5500000000000000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ht="16.5" x14ac:dyDescent="0.55000000000000004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ht="16.5" x14ac:dyDescent="0.55000000000000004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ht="16.5" x14ac:dyDescent="0.55000000000000004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ht="16.5" x14ac:dyDescent="0.55000000000000004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ht="16.5" x14ac:dyDescent="0.55000000000000004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ht="16.5" x14ac:dyDescent="0.55000000000000004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16.5" x14ac:dyDescent="0.55000000000000004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ht="16.5" x14ac:dyDescent="0.55000000000000004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ht="16.5" x14ac:dyDescent="0.55000000000000004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ht="16.5" x14ac:dyDescent="0.5500000000000000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16.5" x14ac:dyDescent="0.5500000000000000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ht="16.5" x14ac:dyDescent="0.55000000000000004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ht="16.5" x14ac:dyDescent="0.55000000000000004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ht="16.5" x14ac:dyDescent="0.55000000000000004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ht="16.5" x14ac:dyDescent="0.55000000000000004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2:13" ht="16.5" x14ac:dyDescent="0.55000000000000004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 ht="16.5" x14ac:dyDescent="0.55000000000000004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ht="16.5" x14ac:dyDescent="0.55000000000000004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2:13" ht="16.5" x14ac:dyDescent="0.55000000000000004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2:13" ht="16.5" x14ac:dyDescent="0.5500000000000000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ht="16.5" x14ac:dyDescent="0.55000000000000004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2:13" ht="16.5" x14ac:dyDescent="0.55000000000000004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16.5" x14ac:dyDescent="0.55000000000000004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2:13" ht="16.5" x14ac:dyDescent="0.55000000000000004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2:13" ht="16.5" x14ac:dyDescent="0.55000000000000004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2:13" ht="16.5" x14ac:dyDescent="0.55000000000000004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2:13" ht="16.5" x14ac:dyDescent="0.55000000000000004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2:13" ht="16.5" x14ac:dyDescent="0.55000000000000004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2:13" ht="16.5" x14ac:dyDescent="0.5500000000000000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2:13" ht="16.5" x14ac:dyDescent="0.5500000000000000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2:13" ht="16.5" x14ac:dyDescent="0.55000000000000004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3" ht="16.5" x14ac:dyDescent="0.55000000000000004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2:13" ht="16.5" x14ac:dyDescent="0.55000000000000004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3" ht="16.5" x14ac:dyDescent="0.55000000000000004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2:13" ht="16.5" x14ac:dyDescent="0.55000000000000004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3" ht="16.5" x14ac:dyDescent="0.55000000000000004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ht="16.5" x14ac:dyDescent="0.55000000000000004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2:13" ht="16.5" x14ac:dyDescent="0.55000000000000004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2:13" ht="16.5" x14ac:dyDescent="0.55000000000000004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2:13" ht="16.5" x14ac:dyDescent="0.5500000000000000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ht="16.5" x14ac:dyDescent="0.55000000000000004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2:13" ht="16.5" x14ac:dyDescent="0.55000000000000004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2:13" ht="16.5" x14ac:dyDescent="0.55000000000000004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2:13" ht="16.5" x14ac:dyDescent="0.55000000000000004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ht="16.5" x14ac:dyDescent="0.55000000000000004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2:13" ht="16.5" x14ac:dyDescent="0.55000000000000004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2:13" ht="16.5" x14ac:dyDescent="0.5500000000000000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ht="16.5" x14ac:dyDescent="0.55000000000000004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 ht="16.5" x14ac:dyDescent="0.55000000000000004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ht="16.5" x14ac:dyDescent="0.5500000000000000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2:13" ht="16.5" x14ac:dyDescent="0.55000000000000004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2:13" ht="16.5" x14ac:dyDescent="0.55000000000000004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2:13" ht="16.5" x14ac:dyDescent="0.55000000000000004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2:13" ht="16.5" x14ac:dyDescent="0.55000000000000004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2:13" ht="16.5" x14ac:dyDescent="0.55000000000000004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2:13" ht="16.5" x14ac:dyDescent="0.55000000000000004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2:13" ht="16.5" x14ac:dyDescent="0.55000000000000004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2:13" ht="16.5" x14ac:dyDescent="0.55000000000000004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2:13" ht="16.5" x14ac:dyDescent="0.55000000000000004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2:13" ht="16.5" x14ac:dyDescent="0.550000000000000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2:13" ht="16.5" x14ac:dyDescent="0.55000000000000004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2:13" ht="16.5" x14ac:dyDescent="0.55000000000000004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2:13" ht="16.5" x14ac:dyDescent="0.55000000000000004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2:13" ht="16.5" x14ac:dyDescent="0.55000000000000004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2:13" ht="16.5" x14ac:dyDescent="0.5500000000000000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2:13" ht="16.5" x14ac:dyDescent="0.55000000000000004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2:13" ht="16.5" x14ac:dyDescent="0.55000000000000004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2:13" ht="16.5" x14ac:dyDescent="0.55000000000000004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2:13" ht="16.5" x14ac:dyDescent="0.55000000000000004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2:13" ht="16.5" x14ac:dyDescent="0.5500000000000000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2:13" ht="16.5" x14ac:dyDescent="0.55000000000000004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2:13" ht="16.5" x14ac:dyDescent="0.55000000000000004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2:13" ht="16.5" x14ac:dyDescent="0.55000000000000004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2:13" ht="16.5" x14ac:dyDescent="0.55000000000000004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2:13" ht="16.5" x14ac:dyDescent="0.55000000000000004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2:13" ht="16.5" x14ac:dyDescent="0.55000000000000004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2:13" ht="16.5" x14ac:dyDescent="0.55000000000000004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2:13" ht="16.5" x14ac:dyDescent="0.55000000000000004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2:13" ht="16.5" x14ac:dyDescent="0.55000000000000004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2:13" ht="16.5" x14ac:dyDescent="0.5500000000000000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2:13" ht="16.5" x14ac:dyDescent="0.55000000000000004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2:13" ht="16.5" x14ac:dyDescent="0.55000000000000004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2:13" ht="16.5" x14ac:dyDescent="0.5500000000000000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2:13" ht="16.5" x14ac:dyDescent="0.55000000000000004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2:13" ht="16.5" x14ac:dyDescent="0.55000000000000004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2:13" ht="16.5" x14ac:dyDescent="0.55000000000000004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2:13" ht="16.5" x14ac:dyDescent="0.55000000000000004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" right="0.7" top="0.75" bottom="0.75" header="0.3" footer="0.3"/>
  <customProperties>
    <customPr name="LastActiv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5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" sqref="M3"/>
    </sheetView>
  </sheetViews>
  <sheetFormatPr defaultColWidth="14.453125" defaultRowHeight="15.75" customHeight="1" x14ac:dyDescent="0.25"/>
  <cols>
    <col min="1" max="1" width="26.54296875" customWidth="1"/>
    <col min="2" max="3" width="5.26953125" customWidth="1"/>
    <col min="4" max="7" width="4.26953125" customWidth="1"/>
    <col min="8" max="8" width="5.26953125" customWidth="1"/>
    <col min="9" max="13" width="4.26953125" customWidth="1"/>
  </cols>
  <sheetData>
    <row r="1" spans="1:16" ht="27.75" customHeight="1" x14ac:dyDescent="0.25">
      <c r="A1" s="13" t="s">
        <v>297</v>
      </c>
      <c r="B1" s="3"/>
      <c r="C1" s="3"/>
    </row>
    <row r="2" spans="1:16" ht="12.5" x14ac:dyDescent="0.25">
      <c r="A2" s="1" t="s">
        <v>289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6.5" x14ac:dyDescent="0.55000000000000004">
      <c r="A3" s="1">
        <f>living_houses_raw!B2</f>
        <v>0</v>
      </c>
      <c r="B3" s="10">
        <f ca="1">living_houses_raw!$D2*matrix_intersection!B4*'3'!K$4/IF(SUMPRODUCT(matrix_intersection!$B4:$M4,'3'!$B$4:$M$4) = 0, 1, SUMPRODUCT(matrix_intersection!$B4:$M4,'3'!$B$4:$M$4))</f>
        <v>35.916666666666671</v>
      </c>
      <c r="C3" s="10">
        <f ca="1">living_houses_raw!$D2*matrix_intersection!C4*'3'!L$4/IF(SUMPRODUCT(matrix_intersection!$B4:$M4,'3'!$B$4:$M$4) = 0, 1, SUMPRODUCT(matrix_intersection!$B4:$M4,'3'!$B$4:$M$4))</f>
        <v>35.916666666666664</v>
      </c>
      <c r="D3" s="10">
        <f ca="1">living_houses_raw!$D2*matrix_intersection!D4*'3'!M$4/IF(SUMPRODUCT(matrix_intersection!$B4:$M4,'3'!$B$4:$M$4) = 0, 1, SUMPRODUCT(matrix_intersection!$B4:$M4,'3'!$B$4:$M$4))</f>
        <v>35.91666666666665</v>
      </c>
      <c r="E3" s="10">
        <f ca="1">living_houses_raw!$D2*matrix_intersection!E4*'3'!N$4/IF(SUMPRODUCT(matrix_intersection!$B4:$M4,'3'!$B$4:$M$4) = 0, 1, SUMPRODUCT(matrix_intersection!$B4:$M4,'3'!$B$4:$M$4))</f>
        <v>0</v>
      </c>
      <c r="F3" s="10">
        <f ca="1">living_houses_raw!$D2*matrix_intersection!F4*'3'!O$4/IF(SUMPRODUCT(matrix_intersection!$B4:$M4,'3'!$B$4:$M$4) = 0, 1, SUMPRODUCT(matrix_intersection!$B4:$M4,'3'!$B$4:$M$4))</f>
        <v>0</v>
      </c>
      <c r="G3" s="10">
        <f ca="1">living_houses_raw!$D2*matrix_intersection!G4*'3'!P$4/IF(SUMPRODUCT(matrix_intersection!$B4:$M4,'3'!$B$4:$M$4) = 0, 1, SUMPRODUCT(matrix_intersection!$B4:$M4,'3'!$B$4:$M$4))</f>
        <v>0</v>
      </c>
      <c r="H3" s="10">
        <f ca="1">living_houses_raw!$D2*matrix_intersection!H4*'3'!Q$4/IF(SUMPRODUCT(matrix_intersection!$B4:$M4,'3'!$B$4:$M$4) = 0, 1, SUMPRODUCT(matrix_intersection!$B4:$M4,'3'!$B$4:$M$4))</f>
        <v>0</v>
      </c>
      <c r="I3" s="10">
        <f ca="1">living_houses_raw!$D2*matrix_intersection!I4*'3'!R$4/IF(SUMPRODUCT(matrix_intersection!$B4:$M4,'3'!$B$4:$M$4) = 0, 1, SUMPRODUCT(matrix_intersection!$B4:$M4,'3'!$B$4:$M$4))</f>
        <v>0</v>
      </c>
      <c r="J3" s="10">
        <f ca="1">living_houses_raw!$D2*matrix_intersection!J4*'3'!S$4/IF(SUMPRODUCT(matrix_intersection!$B4:$M4,'3'!$B$4:$M$4) = 0, 1, SUMPRODUCT(matrix_intersection!$B4:$M4,'3'!$B$4:$M$4))</f>
        <v>0</v>
      </c>
      <c r="K3" s="10">
        <f ca="1">living_houses_raw!$D2*matrix_intersection!K4*'3'!T$4/IF(SUMPRODUCT(matrix_intersection!$B4:$M4,'3'!$B$4:$M$4) = 0, 1, SUMPRODUCT(matrix_intersection!$B4:$M4,'3'!$B$4:$M$4))</f>
        <v>0</v>
      </c>
      <c r="L3" s="10">
        <f ca="1">living_houses_raw!$D2*matrix_intersection!L4*'3'!U$4/IF(SUMPRODUCT(matrix_intersection!$B4:$M4,'3'!$B$4:$M$4) = 0, 1, SUMPRODUCT(matrix_intersection!$B4:$M4,'3'!$B$4:$M$4))</f>
        <v>0</v>
      </c>
      <c r="M3" s="10">
        <f ca="1">living_houses_raw!$D2*matrix_intersection!M4*'3'!V$4/IF(SUMPRODUCT(matrix_intersection!$B4:$M4,'3'!$B$4:$M$4) = 0, 1, SUMPRODUCT(matrix_intersection!$B4:$M4,'3'!$B$4:$M$4))</f>
        <v>0</v>
      </c>
      <c r="P3" s="6"/>
    </row>
    <row r="4" spans="1:16" ht="16.5" x14ac:dyDescent="0.55000000000000004">
      <c r="A4" s="1">
        <f>living_houses_raw!B3</f>
        <v>1</v>
      </c>
      <c r="B4" s="10">
        <f ca="1">living_houses_raw!$D3*matrix_intersection!B5*'3'!B$4/IF(SUMPRODUCT(matrix_intersection!$B5:$M5,'3'!$B$4:$M$4) = 0, 1, SUMPRODUCT(matrix_intersection!$B5:$M5,'3'!$B$4:$M$4))</f>
        <v>15.249999999999991</v>
      </c>
      <c r="C4" s="10">
        <f ca="1">living_houses_raw!$D3*matrix_intersection!C5*'3'!C$4/IF(SUMPRODUCT(matrix_intersection!$B5:$M5,'3'!$B$4:$M$4) = 0, 1, SUMPRODUCT(matrix_intersection!$B5:$M5,'3'!$B$4:$M$4))</f>
        <v>15.249999999999995</v>
      </c>
      <c r="D4" s="10">
        <f ca="1">living_houses_raw!$D3*matrix_intersection!D5*'3'!D$4/IF(SUMPRODUCT(matrix_intersection!$B5:$M5,'3'!$B$4:$M$4) = 0, 1, SUMPRODUCT(matrix_intersection!$B5:$M5,'3'!$B$4:$M$4))</f>
        <v>15.249999999999998</v>
      </c>
      <c r="E4" s="10">
        <f ca="1">living_houses_raw!$D3*matrix_intersection!E5*'3'!E$4/IF(SUMPRODUCT(matrix_intersection!$B5:$M5,'3'!$B$4:$M$4) = 0, 1, SUMPRODUCT(matrix_intersection!$B5:$M5,'3'!$B$4:$M$4))</f>
        <v>15.249999999999995</v>
      </c>
      <c r="F4" s="10">
        <f ca="1">living_houses_raw!$D3*matrix_intersection!F5*'3'!F$4/IF(SUMPRODUCT(matrix_intersection!$B5:$M5,'3'!$B$4:$M$4) = 0, 1, SUMPRODUCT(matrix_intersection!$B5:$M5,'3'!$B$4:$M$4))</f>
        <v>15.250000000000004</v>
      </c>
      <c r="G4" s="10">
        <f ca="1">living_houses_raw!$D3*matrix_intersection!G5*'3'!G$4/IF(SUMPRODUCT(matrix_intersection!$B5:$M5,'3'!$B$4:$M$4) = 0, 1, SUMPRODUCT(matrix_intersection!$B5:$M5,'3'!$B$4:$M$4))</f>
        <v>15.250000000000004</v>
      </c>
      <c r="H4" s="10">
        <f ca="1">living_houses_raw!$D3*matrix_intersection!H5*'3'!H$4/IF(SUMPRODUCT(matrix_intersection!$B5:$M5,'3'!$B$4:$M$4) = 0, 1, SUMPRODUCT(matrix_intersection!$B5:$M5,'3'!$B$4:$M$4))</f>
        <v>15.25</v>
      </c>
      <c r="I4" s="10">
        <f ca="1">living_houses_raw!$D3*matrix_intersection!I5*'3'!I$4/IF(SUMPRODUCT(matrix_intersection!$B5:$M5,'3'!$B$4:$M$4) = 0, 1, SUMPRODUCT(matrix_intersection!$B5:$M5,'3'!$B$4:$M$4))</f>
        <v>15.25</v>
      </c>
      <c r="J4" s="10">
        <f ca="1">living_houses_raw!$D3*matrix_intersection!J5*'3'!J$4/IF(SUMPRODUCT(matrix_intersection!$B5:$M5,'3'!$B$4:$M$4) = 0, 1, SUMPRODUCT(matrix_intersection!$B5:$M5,'3'!$B$4:$M$4))</f>
        <v>15.25</v>
      </c>
      <c r="K4" s="10">
        <f ca="1">living_houses_raw!$D3*matrix_intersection!K5*'3'!K$4/IF(SUMPRODUCT(matrix_intersection!$B5:$M5,'3'!$B$4:$M$4) = 0, 1, SUMPRODUCT(matrix_intersection!$B5:$M5,'3'!$B$4:$M$4))</f>
        <v>15.25</v>
      </c>
      <c r="L4" s="10">
        <f ca="1">living_houses_raw!$D3*matrix_intersection!L5*'3'!L$4/IF(SUMPRODUCT(matrix_intersection!$B5:$M5,'3'!$B$4:$M$4) = 0, 1, SUMPRODUCT(matrix_intersection!$B5:$M5,'3'!$B$4:$M$4))</f>
        <v>15.25</v>
      </c>
      <c r="M4" s="10">
        <f ca="1">living_houses_raw!$D3*matrix_intersection!M5*'3'!M$4/IF(SUMPRODUCT(matrix_intersection!$B5:$M5,'3'!$B$4:$M$4) = 0, 1, SUMPRODUCT(matrix_intersection!$B5:$M5,'3'!$B$4:$M$4))</f>
        <v>15.249999999999991</v>
      </c>
    </row>
    <row r="5" spans="1:16" ht="16.5" x14ac:dyDescent="0.55000000000000004">
      <c r="A5" s="1">
        <f>living_houses_raw!B4</f>
        <v>2</v>
      </c>
      <c r="B5" s="10">
        <f ca="1">living_houses_raw!$D4*matrix_intersection!B6*'3'!B$4/IF(SUMPRODUCT(matrix_intersection!$B6:$M6,'3'!$B$4:$M$4) = 0, 1, SUMPRODUCT(matrix_intersection!$B6:$M6,'3'!$B$4:$M$4))</f>
        <v>38.999999999999979</v>
      </c>
      <c r="C5" s="10">
        <f ca="1">living_houses_raw!$D4*matrix_intersection!C6*'3'!C$4/IF(SUMPRODUCT(matrix_intersection!$B6:$M6,'3'!$B$4:$M$4) = 0, 1, SUMPRODUCT(matrix_intersection!$B6:$M6,'3'!$B$4:$M$4))</f>
        <v>38.999999999999986</v>
      </c>
      <c r="D5" s="10">
        <f ca="1">living_houses_raw!$D4*matrix_intersection!D6*'3'!D$4/IF(SUMPRODUCT(matrix_intersection!$B6:$M6,'3'!$B$4:$M$4) = 0, 1, SUMPRODUCT(matrix_intersection!$B6:$M6,'3'!$B$4:$M$4))</f>
        <v>38.999999999999993</v>
      </c>
      <c r="E5" s="10">
        <f ca="1">living_houses_raw!$D4*matrix_intersection!E6*'3'!E$4/IF(SUMPRODUCT(matrix_intersection!$B6:$M6,'3'!$B$4:$M$4) = 0, 1, SUMPRODUCT(matrix_intersection!$B6:$M6,'3'!$B$4:$M$4))</f>
        <v>38.999999999999986</v>
      </c>
      <c r="F5" s="10">
        <f ca="1">living_houses_raw!$D4*matrix_intersection!F6*'3'!F$4/IF(SUMPRODUCT(matrix_intersection!$B6:$M6,'3'!$B$4:$M$4) = 0, 1, SUMPRODUCT(matrix_intersection!$B6:$M6,'3'!$B$4:$M$4))</f>
        <v>39.000000000000007</v>
      </c>
      <c r="G5" s="10">
        <f ca="1">living_houses_raw!$D4*matrix_intersection!G6*'3'!G$4/IF(SUMPRODUCT(matrix_intersection!$B6:$M6,'3'!$B$4:$M$4) = 0, 1, SUMPRODUCT(matrix_intersection!$B6:$M6,'3'!$B$4:$M$4))</f>
        <v>39.000000000000007</v>
      </c>
      <c r="H5" s="10">
        <f ca="1">living_houses_raw!$D4*matrix_intersection!H6*'3'!H$4/IF(SUMPRODUCT(matrix_intersection!$B6:$M6,'3'!$B$4:$M$4) = 0, 1, SUMPRODUCT(matrix_intersection!$B6:$M6,'3'!$B$4:$M$4))</f>
        <v>39</v>
      </c>
      <c r="I5" s="10">
        <f ca="1">living_houses_raw!$D4*matrix_intersection!I6*'3'!I$4/IF(SUMPRODUCT(matrix_intersection!$B6:$M6,'3'!$B$4:$M$4) = 0, 1, SUMPRODUCT(matrix_intersection!$B6:$M6,'3'!$B$4:$M$4))</f>
        <v>39</v>
      </c>
      <c r="J5" s="10">
        <f ca="1">living_houses_raw!$D4*matrix_intersection!J6*'3'!J$4/IF(SUMPRODUCT(matrix_intersection!$B6:$M6,'3'!$B$4:$M$4) = 0, 1, SUMPRODUCT(matrix_intersection!$B6:$M6,'3'!$B$4:$M$4))</f>
        <v>39</v>
      </c>
      <c r="K5" s="10">
        <f ca="1">living_houses_raw!$D4*matrix_intersection!K6*'3'!K$4/IF(SUMPRODUCT(matrix_intersection!$B6:$M6,'3'!$B$4:$M$4) = 0, 1, SUMPRODUCT(matrix_intersection!$B6:$M6,'3'!$B$4:$M$4))</f>
        <v>39</v>
      </c>
      <c r="L5" s="10">
        <f ca="1">living_houses_raw!$D4*matrix_intersection!L6*'3'!L$4/IF(SUMPRODUCT(matrix_intersection!$B6:$M6,'3'!$B$4:$M$4) = 0, 1, SUMPRODUCT(matrix_intersection!$B6:$M6,'3'!$B$4:$M$4))</f>
        <v>39</v>
      </c>
      <c r="M5" s="10">
        <f ca="1">living_houses_raw!$D4*matrix_intersection!M6*'3'!M$4/IF(SUMPRODUCT(matrix_intersection!$B6:$M6,'3'!$B$4:$M$4) = 0, 1, SUMPRODUCT(matrix_intersection!$B6:$M6,'3'!$B$4:$M$4))</f>
        <v>38.999999999999979</v>
      </c>
      <c r="O5" s="27"/>
    </row>
    <row r="6" spans="1:16" ht="16.5" x14ac:dyDescent="0.55000000000000004">
      <c r="A6" s="1">
        <f>living_houses_raw!B5</f>
        <v>3</v>
      </c>
      <c r="B6" s="10">
        <f ca="1">living_houses_raw!$D5*matrix_intersection!B7*'3'!B$4/IF(SUMPRODUCT(matrix_intersection!$B7:$M7,'3'!$B$4:$M$4) = 0, 1, SUMPRODUCT(matrix_intersection!$B7:$M7,'3'!$B$4:$M$4))</f>
        <v>31.083333333333314</v>
      </c>
      <c r="C6" s="10">
        <f ca="1">living_houses_raw!$D5*matrix_intersection!C7*'3'!C$4/IF(SUMPRODUCT(matrix_intersection!$B7:$M7,'3'!$B$4:$M$4) = 0, 1, SUMPRODUCT(matrix_intersection!$B7:$M7,'3'!$B$4:$M$4))</f>
        <v>31.083333333333321</v>
      </c>
      <c r="D6" s="10">
        <f ca="1">living_houses_raw!$D5*matrix_intersection!D7*'3'!D$4/IF(SUMPRODUCT(matrix_intersection!$B7:$M7,'3'!$B$4:$M$4) = 0, 1, SUMPRODUCT(matrix_intersection!$B7:$M7,'3'!$B$4:$M$4))</f>
        <v>31.083333333333329</v>
      </c>
      <c r="E6" s="10">
        <f ca="1">living_houses_raw!$D5*matrix_intersection!E7*'3'!E$4/IF(SUMPRODUCT(matrix_intersection!$B7:$M7,'3'!$B$4:$M$4) = 0, 1, SUMPRODUCT(matrix_intersection!$B7:$M7,'3'!$B$4:$M$4))</f>
        <v>31.083333333333321</v>
      </c>
      <c r="F6" s="10">
        <f ca="1">living_houses_raw!$D5*matrix_intersection!F7*'3'!F$4/IF(SUMPRODUCT(matrix_intersection!$B7:$M7,'3'!$B$4:$M$4) = 0, 1, SUMPRODUCT(matrix_intersection!$B7:$M7,'3'!$B$4:$M$4))</f>
        <v>31.083333333333343</v>
      </c>
      <c r="G6" s="10">
        <f ca="1">living_houses_raw!$D5*matrix_intersection!G7*'3'!G$4/IF(SUMPRODUCT(matrix_intersection!$B7:$M7,'3'!$B$4:$M$4) = 0, 1, SUMPRODUCT(matrix_intersection!$B7:$M7,'3'!$B$4:$M$4))</f>
        <v>31.083333333333343</v>
      </c>
      <c r="H6" s="10">
        <f ca="1">living_houses_raw!$D5*matrix_intersection!H7*'3'!H$4/IF(SUMPRODUCT(matrix_intersection!$B7:$M7,'3'!$B$4:$M$4) = 0, 1, SUMPRODUCT(matrix_intersection!$B7:$M7,'3'!$B$4:$M$4))</f>
        <v>31.083333333333336</v>
      </c>
      <c r="I6" s="10">
        <f ca="1">living_houses_raw!$D5*matrix_intersection!I7*'3'!I$4/IF(SUMPRODUCT(matrix_intersection!$B7:$M7,'3'!$B$4:$M$4) = 0, 1, SUMPRODUCT(matrix_intersection!$B7:$M7,'3'!$B$4:$M$4))</f>
        <v>31.083333333333336</v>
      </c>
      <c r="J6" s="10">
        <f ca="1">living_houses_raw!$D5*matrix_intersection!J7*'3'!J$4/IF(SUMPRODUCT(matrix_intersection!$B7:$M7,'3'!$B$4:$M$4) = 0, 1, SUMPRODUCT(matrix_intersection!$B7:$M7,'3'!$B$4:$M$4))</f>
        <v>31.083333333333336</v>
      </c>
      <c r="K6" s="10">
        <f ca="1">living_houses_raw!$D5*matrix_intersection!K7*'3'!K$4/IF(SUMPRODUCT(matrix_intersection!$B7:$M7,'3'!$B$4:$M$4) = 0, 1, SUMPRODUCT(matrix_intersection!$B7:$M7,'3'!$B$4:$M$4))</f>
        <v>31.083333333333336</v>
      </c>
      <c r="L6" s="10">
        <f ca="1">living_houses_raw!$D5*matrix_intersection!L7*'3'!L$4/IF(SUMPRODUCT(matrix_intersection!$B7:$M7,'3'!$B$4:$M$4) = 0, 1, SUMPRODUCT(matrix_intersection!$B7:$M7,'3'!$B$4:$M$4))</f>
        <v>31.083333333333336</v>
      </c>
      <c r="M6" s="10">
        <f ca="1">living_houses_raw!$D5*matrix_intersection!M7*'3'!M$4/IF(SUMPRODUCT(matrix_intersection!$B7:$M7,'3'!$B$4:$M$4) = 0, 1, SUMPRODUCT(matrix_intersection!$B7:$M7,'3'!$B$4:$M$4))</f>
        <v>31.083333333333314</v>
      </c>
    </row>
    <row r="7" spans="1:16" ht="16.5" x14ac:dyDescent="0.55000000000000004">
      <c r="A7" s="1">
        <f>living_houses_raw!B6</f>
        <v>4</v>
      </c>
      <c r="B7" s="10">
        <f ca="1">living_houses_raw!$D6*matrix_intersection!B8*'3'!B$4/IF(SUMPRODUCT(matrix_intersection!$B8:$M8,'3'!$B$4:$M$4) = 0, 1, SUMPRODUCT(matrix_intersection!$B8:$M8,'3'!$B$4:$M$4))</f>
        <v>31.166666666666647</v>
      </c>
      <c r="C7" s="10">
        <f ca="1">living_houses_raw!$D6*matrix_intersection!C8*'3'!C$4/IF(SUMPRODUCT(matrix_intersection!$B8:$M8,'3'!$B$4:$M$4) = 0, 1, SUMPRODUCT(matrix_intersection!$B8:$M8,'3'!$B$4:$M$4))</f>
        <v>31.166666666666654</v>
      </c>
      <c r="D7" s="10">
        <f ca="1">living_houses_raw!$D6*matrix_intersection!D8*'3'!D$4/IF(SUMPRODUCT(matrix_intersection!$B8:$M8,'3'!$B$4:$M$4) = 0, 1, SUMPRODUCT(matrix_intersection!$B8:$M8,'3'!$B$4:$M$4))</f>
        <v>31.166666666666661</v>
      </c>
      <c r="E7" s="10">
        <f ca="1">living_houses_raw!$D6*matrix_intersection!E8*'3'!E$4/IF(SUMPRODUCT(matrix_intersection!$B8:$M8,'3'!$B$4:$M$4) = 0, 1, SUMPRODUCT(matrix_intersection!$B8:$M8,'3'!$B$4:$M$4))</f>
        <v>31.166666666666654</v>
      </c>
      <c r="F7" s="10">
        <f ca="1">living_houses_raw!$D6*matrix_intersection!F8*'3'!F$4/IF(SUMPRODUCT(matrix_intersection!$B8:$M8,'3'!$B$4:$M$4) = 0, 1, SUMPRODUCT(matrix_intersection!$B8:$M8,'3'!$B$4:$M$4))</f>
        <v>31.166666666666671</v>
      </c>
      <c r="G7" s="10">
        <f ca="1">living_houses_raw!$D6*matrix_intersection!G8*'3'!G$4/IF(SUMPRODUCT(matrix_intersection!$B8:$M8,'3'!$B$4:$M$4) = 0, 1, SUMPRODUCT(matrix_intersection!$B8:$M8,'3'!$B$4:$M$4))</f>
        <v>31.166666666666671</v>
      </c>
      <c r="H7" s="10">
        <f ca="1">living_houses_raw!$D6*matrix_intersection!H8*'3'!H$4/IF(SUMPRODUCT(matrix_intersection!$B8:$M8,'3'!$B$4:$M$4) = 0, 1, SUMPRODUCT(matrix_intersection!$B8:$M8,'3'!$B$4:$M$4))</f>
        <v>31.166666666666668</v>
      </c>
      <c r="I7" s="10">
        <f ca="1">living_houses_raw!$D6*matrix_intersection!I8*'3'!I$4/IF(SUMPRODUCT(matrix_intersection!$B8:$M8,'3'!$B$4:$M$4) = 0, 1, SUMPRODUCT(matrix_intersection!$B8:$M8,'3'!$B$4:$M$4))</f>
        <v>31.166666666666668</v>
      </c>
      <c r="J7" s="10">
        <f ca="1">living_houses_raw!$D6*matrix_intersection!J8*'3'!J$4/IF(SUMPRODUCT(matrix_intersection!$B8:$M8,'3'!$B$4:$M$4) = 0, 1, SUMPRODUCT(matrix_intersection!$B8:$M8,'3'!$B$4:$M$4))</f>
        <v>31.166666666666671</v>
      </c>
      <c r="K7" s="10">
        <f ca="1">living_houses_raw!$D6*matrix_intersection!K8*'3'!K$4/IF(SUMPRODUCT(matrix_intersection!$B8:$M8,'3'!$B$4:$M$4) = 0, 1, SUMPRODUCT(matrix_intersection!$B8:$M8,'3'!$B$4:$M$4))</f>
        <v>31.166666666666671</v>
      </c>
      <c r="L7" s="10">
        <f ca="1">living_houses_raw!$D6*matrix_intersection!L8*'3'!L$4/IF(SUMPRODUCT(matrix_intersection!$B8:$M8,'3'!$B$4:$M$4) = 0, 1, SUMPRODUCT(matrix_intersection!$B8:$M8,'3'!$B$4:$M$4))</f>
        <v>31.166666666666668</v>
      </c>
      <c r="M7" s="10">
        <f ca="1">living_houses_raw!$D6*matrix_intersection!M8*'3'!M$4/IF(SUMPRODUCT(matrix_intersection!$B8:$M8,'3'!$B$4:$M$4) = 0, 1, SUMPRODUCT(matrix_intersection!$B8:$M8,'3'!$B$4:$M$4))</f>
        <v>31.166666666666654</v>
      </c>
    </row>
    <row r="8" spans="1:16" ht="16.5" x14ac:dyDescent="0.55000000000000004">
      <c r="A8" s="1">
        <f>living_houses_raw!B7</f>
        <v>5</v>
      </c>
      <c r="B8" s="10">
        <f ca="1">living_houses_raw!$D7*matrix_intersection!B9*'3'!B$4/IF(SUMPRODUCT(matrix_intersection!$B9:$M9,'3'!$B$4:$M$4) = 0, 1, SUMPRODUCT(matrix_intersection!$B9:$M9,'3'!$B$4:$M$4))</f>
        <v>53.166666666666636</v>
      </c>
      <c r="C8" s="10">
        <f ca="1">living_houses_raw!$D7*matrix_intersection!C9*'3'!C$4/IF(SUMPRODUCT(matrix_intersection!$B9:$M9,'3'!$B$4:$M$4) = 0, 1, SUMPRODUCT(matrix_intersection!$B9:$M9,'3'!$B$4:$M$4))</f>
        <v>53.16666666666665</v>
      </c>
      <c r="D8" s="10">
        <f ca="1">living_houses_raw!$D7*matrix_intersection!D9*'3'!D$4/IF(SUMPRODUCT(matrix_intersection!$B9:$M9,'3'!$B$4:$M$4) = 0, 1, SUMPRODUCT(matrix_intersection!$B9:$M9,'3'!$B$4:$M$4))</f>
        <v>53.16666666666665</v>
      </c>
      <c r="E8" s="10">
        <f ca="1">living_houses_raw!$D7*matrix_intersection!E9*'3'!E$4/IF(SUMPRODUCT(matrix_intersection!$B9:$M9,'3'!$B$4:$M$4) = 0, 1, SUMPRODUCT(matrix_intersection!$B9:$M9,'3'!$B$4:$M$4))</f>
        <v>53.16666666666665</v>
      </c>
      <c r="F8" s="10">
        <f ca="1">living_houses_raw!$D7*matrix_intersection!F9*'3'!F$4/IF(SUMPRODUCT(matrix_intersection!$B9:$M9,'3'!$B$4:$M$4) = 0, 1, SUMPRODUCT(matrix_intersection!$B9:$M9,'3'!$B$4:$M$4))</f>
        <v>53.166666666666679</v>
      </c>
      <c r="G8" s="10">
        <f ca="1">living_houses_raw!$D7*matrix_intersection!G9*'3'!G$4/IF(SUMPRODUCT(matrix_intersection!$B9:$M9,'3'!$B$4:$M$4) = 0, 1, SUMPRODUCT(matrix_intersection!$B9:$M9,'3'!$B$4:$M$4))</f>
        <v>53.166666666666679</v>
      </c>
      <c r="H8" s="10">
        <f ca="1">living_houses_raw!$D7*matrix_intersection!H9*'3'!H$4/IF(SUMPRODUCT(matrix_intersection!$B9:$M9,'3'!$B$4:$M$4) = 0, 1, SUMPRODUCT(matrix_intersection!$B9:$M9,'3'!$B$4:$M$4))</f>
        <v>53.166666666666664</v>
      </c>
      <c r="I8" s="10">
        <f ca="1">living_houses_raw!$D7*matrix_intersection!I9*'3'!I$4/IF(SUMPRODUCT(matrix_intersection!$B9:$M9,'3'!$B$4:$M$4) = 0, 1, SUMPRODUCT(matrix_intersection!$B9:$M9,'3'!$B$4:$M$4))</f>
        <v>53.166666666666664</v>
      </c>
      <c r="J8" s="10">
        <f ca="1">living_houses_raw!$D7*matrix_intersection!J9*'3'!J$4/IF(SUMPRODUCT(matrix_intersection!$B9:$M9,'3'!$B$4:$M$4) = 0, 1, SUMPRODUCT(matrix_intersection!$B9:$M9,'3'!$B$4:$M$4))</f>
        <v>53.166666666666671</v>
      </c>
      <c r="K8" s="10">
        <f ca="1">living_houses_raw!$D7*matrix_intersection!K9*'3'!K$4/IF(SUMPRODUCT(matrix_intersection!$B9:$M9,'3'!$B$4:$M$4) = 0, 1, SUMPRODUCT(matrix_intersection!$B9:$M9,'3'!$B$4:$M$4))</f>
        <v>53.166666666666671</v>
      </c>
      <c r="L8" s="10">
        <f ca="1">living_houses_raw!$D7*matrix_intersection!L9*'3'!L$4/IF(SUMPRODUCT(matrix_intersection!$B9:$M9,'3'!$B$4:$M$4) = 0, 1, SUMPRODUCT(matrix_intersection!$B9:$M9,'3'!$B$4:$M$4))</f>
        <v>53.166666666666664</v>
      </c>
      <c r="M8" s="10">
        <f ca="1">living_houses_raw!$D7*matrix_intersection!M9*'3'!M$4/IF(SUMPRODUCT(matrix_intersection!$B9:$M9,'3'!$B$4:$M$4) = 0, 1, SUMPRODUCT(matrix_intersection!$B9:$M9,'3'!$B$4:$M$4))</f>
        <v>53.166666666666643</v>
      </c>
    </row>
    <row r="9" spans="1:16" ht="16.5" x14ac:dyDescent="0.55000000000000004">
      <c r="A9" s="1">
        <f>living_houses_raw!B8</f>
        <v>6</v>
      </c>
      <c r="B9" s="10">
        <f ca="1">living_houses_raw!$D8*matrix_intersection!B10*'3'!B$4/IF(SUMPRODUCT(matrix_intersection!$B10:$M10,'3'!$B$4:$M$4) = 0, 1, SUMPRODUCT(matrix_intersection!$B10:$M10,'3'!$B$4:$M$4))</f>
        <v>38.666666666666636</v>
      </c>
      <c r="C9" s="10">
        <f ca="1">living_houses_raw!$D8*matrix_intersection!C10*'3'!C$4/IF(SUMPRODUCT(matrix_intersection!$B10:$M10,'3'!$B$4:$M$4) = 0, 1, SUMPRODUCT(matrix_intersection!$B10:$M10,'3'!$B$4:$M$4))</f>
        <v>38.66666666666665</v>
      </c>
      <c r="D9" s="10">
        <f ca="1">living_houses_raw!$D8*matrix_intersection!D10*'3'!D$4/IF(SUMPRODUCT(matrix_intersection!$B10:$M10,'3'!$B$4:$M$4) = 0, 1, SUMPRODUCT(matrix_intersection!$B10:$M10,'3'!$B$4:$M$4))</f>
        <v>38.666666666666657</v>
      </c>
      <c r="E9" s="10">
        <f ca="1">living_houses_raw!$D8*matrix_intersection!E10*'3'!E$4/IF(SUMPRODUCT(matrix_intersection!$B10:$M10,'3'!$B$4:$M$4) = 0, 1, SUMPRODUCT(matrix_intersection!$B10:$M10,'3'!$B$4:$M$4))</f>
        <v>38.66666666666665</v>
      </c>
      <c r="F9" s="10">
        <f ca="1">living_houses_raw!$D8*matrix_intersection!F10*'3'!F$4/IF(SUMPRODUCT(matrix_intersection!$B10:$M10,'3'!$B$4:$M$4) = 0, 1, SUMPRODUCT(matrix_intersection!$B10:$M10,'3'!$B$4:$M$4))</f>
        <v>38.666666666666679</v>
      </c>
      <c r="G9" s="10">
        <f ca="1">living_houses_raw!$D8*matrix_intersection!G10*'3'!G$4/IF(SUMPRODUCT(matrix_intersection!$B10:$M10,'3'!$B$4:$M$4) = 0, 1, SUMPRODUCT(matrix_intersection!$B10:$M10,'3'!$B$4:$M$4))</f>
        <v>38.666666666666679</v>
      </c>
      <c r="H9" s="10">
        <f ca="1">living_houses_raw!$D8*matrix_intersection!H10*'3'!H$4/IF(SUMPRODUCT(matrix_intersection!$B10:$M10,'3'!$B$4:$M$4) = 0, 1, SUMPRODUCT(matrix_intersection!$B10:$M10,'3'!$B$4:$M$4))</f>
        <v>38.666666666666664</v>
      </c>
      <c r="I9" s="10">
        <f ca="1">living_houses_raw!$D8*matrix_intersection!I10*'3'!I$4/IF(SUMPRODUCT(matrix_intersection!$B10:$M10,'3'!$B$4:$M$4) = 0, 1, SUMPRODUCT(matrix_intersection!$B10:$M10,'3'!$B$4:$M$4))</f>
        <v>38.666666666666664</v>
      </c>
      <c r="J9" s="10">
        <f ca="1">living_houses_raw!$D8*matrix_intersection!J10*'3'!J$4/IF(SUMPRODUCT(matrix_intersection!$B10:$M10,'3'!$B$4:$M$4) = 0, 1, SUMPRODUCT(matrix_intersection!$B10:$M10,'3'!$B$4:$M$4))</f>
        <v>38.666666666666671</v>
      </c>
      <c r="K9" s="10">
        <f ca="1">living_houses_raw!$D8*matrix_intersection!K10*'3'!K$4/IF(SUMPRODUCT(matrix_intersection!$B10:$M10,'3'!$B$4:$M$4) = 0, 1, SUMPRODUCT(matrix_intersection!$B10:$M10,'3'!$B$4:$M$4))</f>
        <v>38.666666666666671</v>
      </c>
      <c r="L9" s="10">
        <f ca="1">living_houses_raw!$D8*matrix_intersection!L10*'3'!L$4/IF(SUMPRODUCT(matrix_intersection!$B10:$M10,'3'!$B$4:$M$4) = 0, 1, SUMPRODUCT(matrix_intersection!$B10:$M10,'3'!$B$4:$M$4))</f>
        <v>38.666666666666664</v>
      </c>
      <c r="M9" s="10">
        <f ca="1">living_houses_raw!$D8*matrix_intersection!M10*'3'!M$4/IF(SUMPRODUCT(matrix_intersection!$B10:$M10,'3'!$B$4:$M$4) = 0, 1, SUMPRODUCT(matrix_intersection!$B10:$M10,'3'!$B$4:$M$4))</f>
        <v>38.666666666666643</v>
      </c>
    </row>
    <row r="10" spans="1:16" ht="16.5" x14ac:dyDescent="0.55000000000000004">
      <c r="A10" s="1">
        <f>living_houses_raw!B9</f>
        <v>7</v>
      </c>
      <c r="B10" s="10">
        <f ca="1">living_houses_raw!$D9*matrix_intersection!B11*'3'!B$4/IF(SUMPRODUCT(matrix_intersection!$B11:$M11,'3'!$B$4:$M$4) = 0, 1, SUMPRODUCT(matrix_intersection!$B11:$M11,'3'!$B$4:$M$4))</f>
        <v>22.833333333333318</v>
      </c>
      <c r="C10" s="10">
        <f ca="1">living_houses_raw!$D9*matrix_intersection!C11*'3'!C$4/IF(SUMPRODUCT(matrix_intersection!$B11:$M11,'3'!$B$4:$M$4) = 0, 1, SUMPRODUCT(matrix_intersection!$B11:$M11,'3'!$B$4:$M$4))</f>
        <v>22.833333333333325</v>
      </c>
      <c r="D10" s="10">
        <f ca="1">living_houses_raw!$D9*matrix_intersection!D11*'3'!D$4/IF(SUMPRODUCT(matrix_intersection!$B11:$M11,'3'!$B$4:$M$4) = 0, 1, SUMPRODUCT(matrix_intersection!$B11:$M11,'3'!$B$4:$M$4))</f>
        <v>22.833333333333329</v>
      </c>
      <c r="E10" s="10">
        <f ca="1">living_houses_raw!$D9*matrix_intersection!E11*'3'!E$4/IF(SUMPRODUCT(matrix_intersection!$B11:$M11,'3'!$B$4:$M$4) = 0, 1, SUMPRODUCT(matrix_intersection!$B11:$M11,'3'!$B$4:$M$4))</f>
        <v>22.833333333333325</v>
      </c>
      <c r="F10" s="10">
        <f ca="1">living_houses_raw!$D9*matrix_intersection!F11*'3'!F$4/IF(SUMPRODUCT(matrix_intersection!$B11:$M11,'3'!$B$4:$M$4) = 0, 1, SUMPRODUCT(matrix_intersection!$B11:$M11,'3'!$B$4:$M$4))</f>
        <v>22.833333333333339</v>
      </c>
      <c r="G10" s="10">
        <f ca="1">living_houses_raw!$D9*matrix_intersection!G11*'3'!G$4/IF(SUMPRODUCT(matrix_intersection!$B11:$M11,'3'!$B$4:$M$4) = 0, 1, SUMPRODUCT(matrix_intersection!$B11:$M11,'3'!$B$4:$M$4))</f>
        <v>22.833333333333339</v>
      </c>
      <c r="H10" s="10">
        <f ca="1">living_houses_raw!$D9*matrix_intersection!H11*'3'!H$4/IF(SUMPRODUCT(matrix_intersection!$B11:$M11,'3'!$B$4:$M$4) = 0, 1, SUMPRODUCT(matrix_intersection!$B11:$M11,'3'!$B$4:$M$4))</f>
        <v>22.833333333333332</v>
      </c>
      <c r="I10" s="10">
        <f ca="1">living_houses_raw!$D9*matrix_intersection!I11*'3'!I$4/IF(SUMPRODUCT(matrix_intersection!$B11:$M11,'3'!$B$4:$M$4) = 0, 1, SUMPRODUCT(matrix_intersection!$B11:$M11,'3'!$B$4:$M$4))</f>
        <v>22.833333333333332</v>
      </c>
      <c r="J10" s="10">
        <f ca="1">living_houses_raw!$D9*matrix_intersection!J11*'3'!J$4/IF(SUMPRODUCT(matrix_intersection!$B11:$M11,'3'!$B$4:$M$4) = 0, 1, SUMPRODUCT(matrix_intersection!$B11:$M11,'3'!$B$4:$M$4))</f>
        <v>22.833333333333336</v>
      </c>
      <c r="K10" s="10">
        <f ca="1">living_houses_raw!$D9*matrix_intersection!K11*'3'!K$4/IF(SUMPRODUCT(matrix_intersection!$B11:$M11,'3'!$B$4:$M$4) = 0, 1, SUMPRODUCT(matrix_intersection!$B11:$M11,'3'!$B$4:$M$4))</f>
        <v>22.833333333333336</v>
      </c>
      <c r="L10" s="10">
        <f ca="1">living_houses_raw!$D9*matrix_intersection!L11*'3'!L$4/IF(SUMPRODUCT(matrix_intersection!$B11:$M11,'3'!$B$4:$M$4) = 0, 1, SUMPRODUCT(matrix_intersection!$B11:$M11,'3'!$B$4:$M$4))</f>
        <v>22.833333333333332</v>
      </c>
      <c r="M10" s="10">
        <f ca="1">living_houses_raw!$D9*matrix_intersection!M11*'3'!M$4/IF(SUMPRODUCT(matrix_intersection!$B11:$M11,'3'!$B$4:$M$4) = 0, 1, SUMPRODUCT(matrix_intersection!$B11:$M11,'3'!$B$4:$M$4))</f>
        <v>22.833333333333321</v>
      </c>
    </row>
    <row r="11" spans="1:16" ht="16.5" x14ac:dyDescent="0.55000000000000004">
      <c r="A11" s="1">
        <f>living_houses_raw!B10</f>
        <v>8</v>
      </c>
      <c r="B11" s="10">
        <f ca="1">living_houses_raw!$D10*matrix_intersection!B12*'3'!B$4/IF(SUMPRODUCT(matrix_intersection!$B12:$M12,'3'!$B$4:$M$4) = 0, 1, SUMPRODUCT(matrix_intersection!$B12:$M12,'3'!$B$4:$M$4))</f>
        <v>36.749999999999979</v>
      </c>
      <c r="C11" s="10">
        <f ca="1">living_houses_raw!$D10*matrix_intersection!C12*'3'!C$4/IF(SUMPRODUCT(matrix_intersection!$B12:$M12,'3'!$B$4:$M$4) = 0, 1, SUMPRODUCT(matrix_intersection!$B12:$M12,'3'!$B$4:$M$4))</f>
        <v>36.749999999999993</v>
      </c>
      <c r="D11" s="10">
        <f ca="1">living_houses_raw!$D10*matrix_intersection!D12*'3'!D$4/IF(SUMPRODUCT(matrix_intersection!$B12:$M12,'3'!$B$4:$M$4) = 0, 1, SUMPRODUCT(matrix_intersection!$B12:$M12,'3'!$B$4:$M$4))</f>
        <v>36.749999999999993</v>
      </c>
      <c r="E11" s="10">
        <f ca="1">living_houses_raw!$D10*matrix_intersection!E12*'3'!E$4/IF(SUMPRODUCT(matrix_intersection!$B12:$M12,'3'!$B$4:$M$4) = 0, 1, SUMPRODUCT(matrix_intersection!$B12:$M12,'3'!$B$4:$M$4))</f>
        <v>36.749999999999993</v>
      </c>
      <c r="F11" s="10">
        <f ca="1">living_houses_raw!$D10*matrix_intersection!F12*'3'!F$4/IF(SUMPRODUCT(matrix_intersection!$B12:$M12,'3'!$B$4:$M$4) = 0, 1, SUMPRODUCT(matrix_intersection!$B12:$M12,'3'!$B$4:$M$4))</f>
        <v>36.750000000000007</v>
      </c>
      <c r="G11" s="10">
        <f ca="1">living_houses_raw!$D10*matrix_intersection!G12*'3'!G$4/IF(SUMPRODUCT(matrix_intersection!$B12:$M12,'3'!$B$4:$M$4) = 0, 1, SUMPRODUCT(matrix_intersection!$B12:$M12,'3'!$B$4:$M$4))</f>
        <v>36.750000000000007</v>
      </c>
      <c r="H11" s="10">
        <f ca="1">living_houses_raw!$D10*matrix_intersection!H12*'3'!H$4/IF(SUMPRODUCT(matrix_intersection!$B12:$M12,'3'!$B$4:$M$4) = 0, 1, SUMPRODUCT(matrix_intersection!$B12:$M12,'3'!$B$4:$M$4))</f>
        <v>36.749999999999993</v>
      </c>
      <c r="I11" s="10">
        <f ca="1">living_houses_raw!$D10*matrix_intersection!I12*'3'!I$4/IF(SUMPRODUCT(matrix_intersection!$B12:$M12,'3'!$B$4:$M$4) = 0, 1, SUMPRODUCT(matrix_intersection!$B12:$M12,'3'!$B$4:$M$4))</f>
        <v>36.749999999999993</v>
      </c>
      <c r="J11" s="10">
        <f ca="1">living_houses_raw!$D10*matrix_intersection!J12*'3'!J$4/IF(SUMPRODUCT(matrix_intersection!$B12:$M12,'3'!$B$4:$M$4) = 0, 1, SUMPRODUCT(matrix_intersection!$B12:$M12,'3'!$B$4:$M$4))</f>
        <v>36.75</v>
      </c>
      <c r="K11" s="10">
        <f ca="1">living_houses_raw!$D10*matrix_intersection!K12*'3'!K$4/IF(SUMPRODUCT(matrix_intersection!$B12:$M12,'3'!$B$4:$M$4) = 0, 1, SUMPRODUCT(matrix_intersection!$B12:$M12,'3'!$B$4:$M$4))</f>
        <v>36.75</v>
      </c>
      <c r="L11" s="10">
        <f ca="1">living_houses_raw!$D10*matrix_intersection!L12*'3'!L$4/IF(SUMPRODUCT(matrix_intersection!$B12:$M12,'3'!$B$4:$M$4) = 0, 1, SUMPRODUCT(matrix_intersection!$B12:$M12,'3'!$B$4:$M$4))</f>
        <v>36.749999999999993</v>
      </c>
      <c r="M11" s="10">
        <f ca="1">living_houses_raw!$D10*matrix_intersection!M12*'3'!M$4/IF(SUMPRODUCT(matrix_intersection!$B12:$M12,'3'!$B$4:$M$4) = 0, 1, SUMPRODUCT(matrix_intersection!$B12:$M12,'3'!$B$4:$M$4))</f>
        <v>36.749999999999986</v>
      </c>
    </row>
    <row r="12" spans="1:16" ht="16.5" x14ac:dyDescent="0.55000000000000004">
      <c r="A12" s="1">
        <f>living_houses_raw!B11</f>
        <v>9</v>
      </c>
      <c r="B12" s="10">
        <f ca="1">living_houses_raw!$D11*matrix_intersection!B13*'3'!B$4/IF(SUMPRODUCT(matrix_intersection!$B13:$M13,'3'!$B$4:$M$4) = 0, 1, SUMPRODUCT(matrix_intersection!$B13:$M13,'3'!$B$4:$M$4))</f>
        <v>36.416666666666643</v>
      </c>
      <c r="C12" s="10">
        <f ca="1">living_houses_raw!$D11*matrix_intersection!C13*'3'!C$4/IF(SUMPRODUCT(matrix_intersection!$B13:$M13,'3'!$B$4:$M$4) = 0, 1, SUMPRODUCT(matrix_intersection!$B13:$M13,'3'!$B$4:$M$4))</f>
        <v>36.41666666666665</v>
      </c>
      <c r="D12" s="10">
        <f ca="1">living_houses_raw!$D11*matrix_intersection!D13*'3'!D$4/IF(SUMPRODUCT(matrix_intersection!$B13:$M13,'3'!$B$4:$M$4) = 0, 1, SUMPRODUCT(matrix_intersection!$B13:$M13,'3'!$B$4:$M$4))</f>
        <v>36.416666666666657</v>
      </c>
      <c r="E12" s="10">
        <f ca="1">living_houses_raw!$D11*matrix_intersection!E13*'3'!E$4/IF(SUMPRODUCT(matrix_intersection!$B13:$M13,'3'!$B$4:$M$4) = 0, 1, SUMPRODUCT(matrix_intersection!$B13:$M13,'3'!$B$4:$M$4))</f>
        <v>36.41666666666665</v>
      </c>
      <c r="F12" s="10">
        <f ca="1">living_houses_raw!$D11*matrix_intersection!F13*'3'!F$4/IF(SUMPRODUCT(matrix_intersection!$B13:$M13,'3'!$B$4:$M$4) = 0, 1, SUMPRODUCT(matrix_intersection!$B13:$M13,'3'!$B$4:$M$4))</f>
        <v>36.416666666666679</v>
      </c>
      <c r="G12" s="10">
        <f ca="1">living_houses_raw!$D11*matrix_intersection!G13*'3'!G$4/IF(SUMPRODUCT(matrix_intersection!$B13:$M13,'3'!$B$4:$M$4) = 0, 1, SUMPRODUCT(matrix_intersection!$B13:$M13,'3'!$B$4:$M$4))</f>
        <v>36.416666666666679</v>
      </c>
      <c r="H12" s="10">
        <f ca="1">living_houses_raw!$D11*matrix_intersection!H13*'3'!H$4/IF(SUMPRODUCT(matrix_intersection!$B13:$M13,'3'!$B$4:$M$4) = 0, 1, SUMPRODUCT(matrix_intersection!$B13:$M13,'3'!$B$4:$M$4))</f>
        <v>36.416666666666664</v>
      </c>
      <c r="I12" s="10">
        <f ca="1">living_houses_raw!$D11*matrix_intersection!I13*'3'!I$4/IF(SUMPRODUCT(matrix_intersection!$B13:$M13,'3'!$B$4:$M$4) = 0, 1, SUMPRODUCT(matrix_intersection!$B13:$M13,'3'!$B$4:$M$4))</f>
        <v>36.416666666666664</v>
      </c>
      <c r="J12" s="10">
        <f ca="1">living_houses_raw!$D11*matrix_intersection!J13*'3'!J$4/IF(SUMPRODUCT(matrix_intersection!$B13:$M13,'3'!$B$4:$M$4) = 0, 1, SUMPRODUCT(matrix_intersection!$B13:$M13,'3'!$B$4:$M$4))</f>
        <v>36.416666666666671</v>
      </c>
      <c r="K12" s="10">
        <f ca="1">living_houses_raw!$D11*matrix_intersection!K13*'3'!K$4/IF(SUMPRODUCT(matrix_intersection!$B13:$M13,'3'!$B$4:$M$4) = 0, 1, SUMPRODUCT(matrix_intersection!$B13:$M13,'3'!$B$4:$M$4))</f>
        <v>36.416666666666671</v>
      </c>
      <c r="L12" s="10">
        <f ca="1">living_houses_raw!$D11*matrix_intersection!L13*'3'!L$4/IF(SUMPRODUCT(matrix_intersection!$B13:$M13,'3'!$B$4:$M$4) = 0, 1, SUMPRODUCT(matrix_intersection!$B13:$M13,'3'!$B$4:$M$4))</f>
        <v>36.416666666666664</v>
      </c>
      <c r="M12" s="10">
        <f ca="1">living_houses_raw!$D11*matrix_intersection!M13*'3'!M$4/IF(SUMPRODUCT(matrix_intersection!$B13:$M13,'3'!$B$4:$M$4) = 0, 1, SUMPRODUCT(matrix_intersection!$B13:$M13,'3'!$B$4:$M$4))</f>
        <v>36.41666666666665</v>
      </c>
    </row>
    <row r="13" spans="1:16" ht="16.5" x14ac:dyDescent="0.55000000000000004">
      <c r="A13" s="1">
        <f>living_houses_raw!B12</f>
        <v>10</v>
      </c>
      <c r="B13" s="10">
        <f ca="1">living_houses_raw!$D12*matrix_intersection!B14*'3'!B$4/IF(SUMPRODUCT(matrix_intersection!$B14:$M14,'3'!$B$4:$M$4) = 0, 1, SUMPRODUCT(matrix_intersection!$B14:$M14,'3'!$B$4:$M$4))</f>
        <v>54.249999999999964</v>
      </c>
      <c r="C13" s="10">
        <f ca="1">living_houses_raw!$D12*matrix_intersection!C14*'3'!C$4/IF(SUMPRODUCT(matrix_intersection!$B14:$M14,'3'!$B$4:$M$4) = 0, 1, SUMPRODUCT(matrix_intersection!$B14:$M14,'3'!$B$4:$M$4))</f>
        <v>54.249999999999979</v>
      </c>
      <c r="D13" s="10">
        <f ca="1">living_houses_raw!$D12*matrix_intersection!D14*'3'!D$4/IF(SUMPRODUCT(matrix_intersection!$B14:$M14,'3'!$B$4:$M$4) = 0, 1, SUMPRODUCT(matrix_intersection!$B14:$M14,'3'!$B$4:$M$4))</f>
        <v>54.249999999999986</v>
      </c>
      <c r="E13" s="10">
        <f ca="1">living_houses_raw!$D12*matrix_intersection!E14*'3'!E$4/IF(SUMPRODUCT(matrix_intersection!$B14:$M14,'3'!$B$4:$M$4) = 0, 1, SUMPRODUCT(matrix_intersection!$B14:$M14,'3'!$B$4:$M$4))</f>
        <v>54.249999999999979</v>
      </c>
      <c r="F13" s="10">
        <f ca="1">living_houses_raw!$D12*matrix_intersection!F14*'3'!F$4/IF(SUMPRODUCT(matrix_intersection!$B14:$M14,'3'!$B$4:$M$4) = 0, 1, SUMPRODUCT(matrix_intersection!$B14:$M14,'3'!$B$4:$M$4))</f>
        <v>54.250000000000014</v>
      </c>
      <c r="G13" s="10">
        <f ca="1">living_houses_raw!$D12*matrix_intersection!G14*'3'!G$4/IF(SUMPRODUCT(matrix_intersection!$B14:$M14,'3'!$B$4:$M$4) = 0, 1, SUMPRODUCT(matrix_intersection!$B14:$M14,'3'!$B$4:$M$4))</f>
        <v>54.250000000000014</v>
      </c>
      <c r="H13" s="10">
        <f ca="1">living_houses_raw!$D12*matrix_intersection!H14*'3'!H$4/IF(SUMPRODUCT(matrix_intersection!$B14:$M14,'3'!$B$4:$M$4) = 0, 1, SUMPRODUCT(matrix_intersection!$B14:$M14,'3'!$B$4:$M$4))</f>
        <v>54.249999999999993</v>
      </c>
      <c r="I13" s="10">
        <f ca="1">living_houses_raw!$D12*matrix_intersection!I14*'3'!I$4/IF(SUMPRODUCT(matrix_intersection!$B14:$M14,'3'!$B$4:$M$4) = 0, 1, SUMPRODUCT(matrix_intersection!$B14:$M14,'3'!$B$4:$M$4))</f>
        <v>54.249999999999993</v>
      </c>
      <c r="J13" s="10">
        <f ca="1">living_houses_raw!$D12*matrix_intersection!J14*'3'!J$4/IF(SUMPRODUCT(matrix_intersection!$B14:$M14,'3'!$B$4:$M$4) = 0, 1, SUMPRODUCT(matrix_intersection!$B14:$M14,'3'!$B$4:$M$4))</f>
        <v>54.250000000000007</v>
      </c>
      <c r="K13" s="10">
        <f ca="1">living_houses_raw!$D12*matrix_intersection!K14*'3'!K$4/IF(SUMPRODUCT(matrix_intersection!$B14:$M14,'3'!$B$4:$M$4) = 0, 1, SUMPRODUCT(matrix_intersection!$B14:$M14,'3'!$B$4:$M$4))</f>
        <v>54.250000000000007</v>
      </c>
      <c r="L13" s="10">
        <f ca="1">living_houses_raw!$D12*matrix_intersection!L14*'3'!L$4/IF(SUMPRODUCT(matrix_intersection!$B14:$M14,'3'!$B$4:$M$4) = 0, 1, SUMPRODUCT(matrix_intersection!$B14:$M14,'3'!$B$4:$M$4))</f>
        <v>54.249999999999993</v>
      </c>
      <c r="M13" s="10">
        <f ca="1">living_houses_raw!$D12*matrix_intersection!M14*'3'!M$4/IF(SUMPRODUCT(matrix_intersection!$B14:$M14,'3'!$B$4:$M$4) = 0, 1, SUMPRODUCT(matrix_intersection!$B14:$M14,'3'!$B$4:$M$4))</f>
        <v>54.249999999999972</v>
      </c>
    </row>
    <row r="14" spans="1:16" ht="16.5" x14ac:dyDescent="0.55000000000000004">
      <c r="A14" s="1">
        <f>living_houses_raw!B13</f>
        <v>11</v>
      </c>
      <c r="B14" s="10">
        <f ca="1">living_houses_raw!$D13*matrix_intersection!B15*'3'!B$4/IF(SUMPRODUCT(matrix_intersection!$B15:$M15,'3'!$B$4:$M$4) = 0, 1, SUMPRODUCT(matrix_intersection!$B15:$M15,'3'!$B$4:$M$4))</f>
        <v>25.999999999999982</v>
      </c>
      <c r="C14" s="10">
        <f ca="1">living_houses_raw!$D13*matrix_intersection!C15*'3'!C$4/IF(SUMPRODUCT(matrix_intersection!$B15:$M15,'3'!$B$4:$M$4) = 0, 1, SUMPRODUCT(matrix_intersection!$B15:$M15,'3'!$B$4:$M$4))</f>
        <v>25.999999999999989</v>
      </c>
      <c r="D14" s="10">
        <f ca="1">living_houses_raw!$D13*matrix_intersection!D15*'3'!D$4/IF(SUMPRODUCT(matrix_intersection!$B15:$M15,'3'!$B$4:$M$4) = 0, 1, SUMPRODUCT(matrix_intersection!$B15:$M15,'3'!$B$4:$M$4))</f>
        <v>25.999999999999993</v>
      </c>
      <c r="E14" s="10">
        <f ca="1">living_houses_raw!$D13*matrix_intersection!E15*'3'!E$4/IF(SUMPRODUCT(matrix_intersection!$B15:$M15,'3'!$B$4:$M$4) = 0, 1, SUMPRODUCT(matrix_intersection!$B15:$M15,'3'!$B$4:$M$4))</f>
        <v>25.999999999999989</v>
      </c>
      <c r="F14" s="10">
        <f ca="1">living_houses_raw!$D13*matrix_intersection!F15*'3'!F$4/IF(SUMPRODUCT(matrix_intersection!$B15:$M15,'3'!$B$4:$M$4) = 0, 1, SUMPRODUCT(matrix_intersection!$B15:$M15,'3'!$B$4:$M$4))</f>
        <v>26.000000000000007</v>
      </c>
      <c r="G14" s="10">
        <f ca="1">living_houses_raw!$D13*matrix_intersection!G15*'3'!G$4/IF(SUMPRODUCT(matrix_intersection!$B15:$M15,'3'!$B$4:$M$4) = 0, 1, SUMPRODUCT(matrix_intersection!$B15:$M15,'3'!$B$4:$M$4))</f>
        <v>26.000000000000007</v>
      </c>
      <c r="H14" s="10">
        <f ca="1">living_houses_raw!$D13*matrix_intersection!H15*'3'!H$4/IF(SUMPRODUCT(matrix_intersection!$B15:$M15,'3'!$B$4:$M$4) = 0, 1, SUMPRODUCT(matrix_intersection!$B15:$M15,'3'!$B$4:$M$4))</f>
        <v>26</v>
      </c>
      <c r="I14" s="10">
        <f ca="1">living_houses_raw!$D13*matrix_intersection!I15*'3'!I$4/IF(SUMPRODUCT(matrix_intersection!$B15:$M15,'3'!$B$4:$M$4) = 0, 1, SUMPRODUCT(matrix_intersection!$B15:$M15,'3'!$B$4:$M$4))</f>
        <v>26</v>
      </c>
      <c r="J14" s="10">
        <f ca="1">living_houses_raw!$D13*matrix_intersection!J15*'3'!J$4/IF(SUMPRODUCT(matrix_intersection!$B15:$M15,'3'!$B$4:$M$4) = 0, 1, SUMPRODUCT(matrix_intersection!$B15:$M15,'3'!$B$4:$M$4))</f>
        <v>26.000000000000004</v>
      </c>
      <c r="K14" s="10">
        <f ca="1">living_houses_raw!$D13*matrix_intersection!K15*'3'!K$4/IF(SUMPRODUCT(matrix_intersection!$B15:$M15,'3'!$B$4:$M$4) = 0, 1, SUMPRODUCT(matrix_intersection!$B15:$M15,'3'!$B$4:$M$4))</f>
        <v>26.000000000000004</v>
      </c>
      <c r="L14" s="10">
        <f ca="1">living_houses_raw!$D13*matrix_intersection!L15*'3'!L$4/IF(SUMPRODUCT(matrix_intersection!$B15:$M15,'3'!$B$4:$M$4) = 0, 1, SUMPRODUCT(matrix_intersection!$B15:$M15,'3'!$B$4:$M$4))</f>
        <v>26</v>
      </c>
      <c r="M14" s="10">
        <f ca="1">living_houses_raw!$D13*matrix_intersection!M15*'3'!M$4/IF(SUMPRODUCT(matrix_intersection!$B15:$M15,'3'!$B$4:$M$4) = 0, 1, SUMPRODUCT(matrix_intersection!$B15:$M15,'3'!$B$4:$M$4))</f>
        <v>25.999999999999986</v>
      </c>
    </row>
    <row r="15" spans="1:16" ht="16.5" x14ac:dyDescent="0.55000000000000004">
      <c r="A15" s="1">
        <f>living_houses_raw!B14</f>
        <v>12</v>
      </c>
      <c r="B15" s="10">
        <f ca="1">living_houses_raw!$D14*matrix_intersection!B16*'3'!B$4/IF(SUMPRODUCT(matrix_intersection!$B16:$M16,'3'!$B$4:$M$4) = 0, 1, SUMPRODUCT(matrix_intersection!$B16:$M16,'3'!$B$4:$M$4))</f>
        <v>15.416666666666657</v>
      </c>
      <c r="C15" s="10">
        <f ca="1">living_houses_raw!$D14*matrix_intersection!C16*'3'!C$4/IF(SUMPRODUCT(matrix_intersection!$B16:$M16,'3'!$B$4:$M$4) = 0, 1, SUMPRODUCT(matrix_intersection!$B16:$M16,'3'!$B$4:$M$4))</f>
        <v>15.416666666666661</v>
      </c>
      <c r="D15" s="10">
        <f ca="1">living_houses_raw!$D14*matrix_intersection!D16*'3'!D$4/IF(SUMPRODUCT(matrix_intersection!$B16:$M16,'3'!$B$4:$M$4) = 0, 1, SUMPRODUCT(matrix_intersection!$B16:$M16,'3'!$B$4:$M$4))</f>
        <v>15.416666666666664</v>
      </c>
      <c r="E15" s="10">
        <f ca="1">living_houses_raw!$D14*matrix_intersection!E16*'3'!E$4/IF(SUMPRODUCT(matrix_intersection!$B16:$M16,'3'!$B$4:$M$4) = 0, 1, SUMPRODUCT(matrix_intersection!$B16:$M16,'3'!$B$4:$M$4))</f>
        <v>15.416666666666661</v>
      </c>
      <c r="F15" s="10">
        <f ca="1">living_houses_raw!$D14*matrix_intersection!F16*'3'!F$4/IF(SUMPRODUCT(matrix_intersection!$B16:$M16,'3'!$B$4:$M$4) = 0, 1, SUMPRODUCT(matrix_intersection!$B16:$M16,'3'!$B$4:$M$4))</f>
        <v>15.41666666666667</v>
      </c>
      <c r="G15" s="10">
        <f ca="1">living_houses_raw!$D14*matrix_intersection!G16*'3'!G$4/IF(SUMPRODUCT(matrix_intersection!$B16:$M16,'3'!$B$4:$M$4) = 0, 1, SUMPRODUCT(matrix_intersection!$B16:$M16,'3'!$B$4:$M$4))</f>
        <v>15.41666666666667</v>
      </c>
      <c r="H15" s="10">
        <f ca="1">living_houses_raw!$D14*matrix_intersection!H16*'3'!H$4/IF(SUMPRODUCT(matrix_intersection!$B16:$M16,'3'!$B$4:$M$4) = 0, 1, SUMPRODUCT(matrix_intersection!$B16:$M16,'3'!$B$4:$M$4))</f>
        <v>15.416666666666666</v>
      </c>
      <c r="I15" s="10">
        <f ca="1">living_houses_raw!$D14*matrix_intersection!I16*'3'!I$4/IF(SUMPRODUCT(matrix_intersection!$B16:$M16,'3'!$B$4:$M$4) = 0, 1, SUMPRODUCT(matrix_intersection!$B16:$M16,'3'!$B$4:$M$4))</f>
        <v>15.416666666666666</v>
      </c>
      <c r="J15" s="10">
        <f ca="1">living_houses_raw!$D14*matrix_intersection!J16*'3'!J$4/IF(SUMPRODUCT(matrix_intersection!$B16:$M16,'3'!$B$4:$M$4) = 0, 1, SUMPRODUCT(matrix_intersection!$B16:$M16,'3'!$B$4:$M$4))</f>
        <v>15.416666666666666</v>
      </c>
      <c r="K15" s="10">
        <f ca="1">living_houses_raw!$D14*matrix_intersection!K16*'3'!K$4/IF(SUMPRODUCT(matrix_intersection!$B16:$M16,'3'!$B$4:$M$4) = 0, 1, SUMPRODUCT(matrix_intersection!$B16:$M16,'3'!$B$4:$M$4))</f>
        <v>15.416666666666666</v>
      </c>
      <c r="L15" s="10">
        <f ca="1">living_houses_raw!$D14*matrix_intersection!L16*'3'!L$4/IF(SUMPRODUCT(matrix_intersection!$B16:$M16,'3'!$B$4:$M$4) = 0, 1, SUMPRODUCT(matrix_intersection!$B16:$M16,'3'!$B$4:$M$4))</f>
        <v>15.416666666666666</v>
      </c>
      <c r="M15" s="10">
        <f ca="1">living_houses_raw!$D14*matrix_intersection!M16*'3'!M$4/IF(SUMPRODUCT(matrix_intersection!$B16:$M16,'3'!$B$4:$M$4) = 0, 1, SUMPRODUCT(matrix_intersection!$B16:$M16,'3'!$B$4:$M$4))</f>
        <v>15.416666666666661</v>
      </c>
    </row>
    <row r="16" spans="1:16" ht="16.5" x14ac:dyDescent="0.55000000000000004">
      <c r="A16" s="1">
        <f>living_houses_raw!B15</f>
        <v>13</v>
      </c>
      <c r="B16" s="10">
        <f ca="1">living_houses_raw!$D15*matrix_intersection!B17*'3'!B$4/IF(SUMPRODUCT(matrix_intersection!$B17:$M17,'3'!$B$4:$M$4) = 0, 1, SUMPRODUCT(matrix_intersection!$B17:$M17,'3'!$B$4:$M$4))</f>
        <v>30.999999999999979</v>
      </c>
      <c r="C16" s="10">
        <f ca="1">living_houses_raw!$D15*matrix_intersection!C17*'3'!C$4/IF(SUMPRODUCT(matrix_intersection!$B17:$M17,'3'!$B$4:$M$4) = 0, 1, SUMPRODUCT(matrix_intersection!$B17:$M17,'3'!$B$4:$M$4))</f>
        <v>30.999999999999989</v>
      </c>
      <c r="D16" s="10">
        <f ca="1">living_houses_raw!$D15*matrix_intersection!D17*'3'!D$4/IF(SUMPRODUCT(matrix_intersection!$B17:$M17,'3'!$B$4:$M$4) = 0, 1, SUMPRODUCT(matrix_intersection!$B17:$M17,'3'!$B$4:$M$4))</f>
        <v>30.999999999999996</v>
      </c>
      <c r="E16" s="10">
        <f ca="1">living_houses_raw!$D15*matrix_intersection!E17*'3'!E$4/IF(SUMPRODUCT(matrix_intersection!$B17:$M17,'3'!$B$4:$M$4) = 0, 1, SUMPRODUCT(matrix_intersection!$B17:$M17,'3'!$B$4:$M$4))</f>
        <v>30.999999999999989</v>
      </c>
      <c r="F16" s="10">
        <f ca="1">living_houses_raw!$D15*matrix_intersection!F17*'3'!F$4/IF(SUMPRODUCT(matrix_intersection!$B17:$M17,'3'!$B$4:$M$4) = 0, 1, SUMPRODUCT(matrix_intersection!$B17:$M17,'3'!$B$4:$M$4))</f>
        <v>31.000000000000011</v>
      </c>
      <c r="G16" s="10">
        <f ca="1">living_houses_raw!$D15*matrix_intersection!G17*'3'!G$4/IF(SUMPRODUCT(matrix_intersection!$B17:$M17,'3'!$B$4:$M$4) = 0, 1, SUMPRODUCT(matrix_intersection!$B17:$M17,'3'!$B$4:$M$4))</f>
        <v>31.000000000000011</v>
      </c>
      <c r="H16" s="10">
        <f ca="1">living_houses_raw!$D15*matrix_intersection!H17*'3'!H$4/IF(SUMPRODUCT(matrix_intersection!$B17:$M17,'3'!$B$4:$M$4) = 0, 1, SUMPRODUCT(matrix_intersection!$B17:$M17,'3'!$B$4:$M$4))</f>
        <v>30.999999999999996</v>
      </c>
      <c r="I16" s="10">
        <f ca="1">living_houses_raw!$D15*matrix_intersection!I17*'3'!I$4/IF(SUMPRODUCT(matrix_intersection!$B17:$M17,'3'!$B$4:$M$4) = 0, 1, SUMPRODUCT(matrix_intersection!$B17:$M17,'3'!$B$4:$M$4))</f>
        <v>30.999999999999996</v>
      </c>
      <c r="J16" s="10">
        <f ca="1">living_houses_raw!$D15*matrix_intersection!J17*'3'!J$4/IF(SUMPRODUCT(matrix_intersection!$B17:$M17,'3'!$B$4:$M$4) = 0, 1, SUMPRODUCT(matrix_intersection!$B17:$M17,'3'!$B$4:$M$4))</f>
        <v>31.000000000000004</v>
      </c>
      <c r="K16" s="10">
        <f ca="1">living_houses_raw!$D15*matrix_intersection!K17*'3'!K$4/IF(SUMPRODUCT(matrix_intersection!$B17:$M17,'3'!$B$4:$M$4) = 0, 1, SUMPRODUCT(matrix_intersection!$B17:$M17,'3'!$B$4:$M$4))</f>
        <v>31.000000000000004</v>
      </c>
      <c r="L16" s="10">
        <f ca="1">living_houses_raw!$D15*matrix_intersection!L17*'3'!L$4/IF(SUMPRODUCT(matrix_intersection!$B17:$M17,'3'!$B$4:$M$4) = 0, 1, SUMPRODUCT(matrix_intersection!$B17:$M17,'3'!$B$4:$M$4))</f>
        <v>30.999999999999996</v>
      </c>
      <c r="M16" s="10">
        <f ca="1">living_houses_raw!$D15*matrix_intersection!M17*'3'!M$4/IF(SUMPRODUCT(matrix_intersection!$B17:$M17,'3'!$B$4:$M$4) = 0, 1, SUMPRODUCT(matrix_intersection!$B17:$M17,'3'!$B$4:$M$4))</f>
        <v>30.999999999999982</v>
      </c>
    </row>
    <row r="17" spans="1:13" ht="16.5" x14ac:dyDescent="0.55000000000000004">
      <c r="A17" s="1">
        <f>living_houses_raw!B16</f>
        <v>14</v>
      </c>
      <c r="B17" s="10">
        <f ca="1">living_houses_raw!$D16*matrix_intersection!B18*'3'!B$4/IF(SUMPRODUCT(matrix_intersection!$B18:$M18,'3'!$B$4:$M$4) = 0, 1, SUMPRODUCT(matrix_intersection!$B18:$M18,'3'!$B$4:$M$4))</f>
        <v>31.249999999999979</v>
      </c>
      <c r="C17" s="10">
        <f ca="1">living_houses_raw!$D16*matrix_intersection!C18*'3'!C$4/IF(SUMPRODUCT(matrix_intersection!$B18:$M18,'3'!$B$4:$M$4) = 0, 1, SUMPRODUCT(matrix_intersection!$B18:$M18,'3'!$B$4:$M$4))</f>
        <v>31.249999999999989</v>
      </c>
      <c r="D17" s="10">
        <f ca="1">living_houses_raw!$D16*matrix_intersection!D18*'3'!D$4/IF(SUMPRODUCT(matrix_intersection!$B18:$M18,'3'!$B$4:$M$4) = 0, 1, SUMPRODUCT(matrix_intersection!$B18:$M18,'3'!$B$4:$M$4))</f>
        <v>31.249999999999989</v>
      </c>
      <c r="E17" s="10">
        <f ca="1">living_houses_raw!$D16*matrix_intersection!E18*'3'!E$4/IF(SUMPRODUCT(matrix_intersection!$B18:$M18,'3'!$B$4:$M$4) = 0, 1, SUMPRODUCT(matrix_intersection!$B18:$M18,'3'!$B$4:$M$4))</f>
        <v>31.249999999999989</v>
      </c>
      <c r="F17" s="10">
        <f ca="1">living_houses_raw!$D16*matrix_intersection!F18*'3'!F$4/IF(SUMPRODUCT(matrix_intersection!$B18:$M18,'3'!$B$4:$M$4) = 0, 1, SUMPRODUCT(matrix_intersection!$B18:$M18,'3'!$B$4:$M$4))</f>
        <v>31.250000000000011</v>
      </c>
      <c r="G17" s="10">
        <f ca="1">living_houses_raw!$D16*matrix_intersection!G18*'3'!G$4/IF(SUMPRODUCT(matrix_intersection!$B18:$M18,'3'!$B$4:$M$4) = 0, 1, SUMPRODUCT(matrix_intersection!$B18:$M18,'3'!$B$4:$M$4))</f>
        <v>31.250000000000011</v>
      </c>
      <c r="H17" s="10">
        <f ca="1">living_houses_raw!$D16*matrix_intersection!H18*'3'!H$4/IF(SUMPRODUCT(matrix_intersection!$B18:$M18,'3'!$B$4:$M$4) = 0, 1, SUMPRODUCT(matrix_intersection!$B18:$M18,'3'!$B$4:$M$4))</f>
        <v>31.249999999999996</v>
      </c>
      <c r="I17" s="10">
        <f ca="1">living_houses_raw!$D16*matrix_intersection!I18*'3'!I$4/IF(SUMPRODUCT(matrix_intersection!$B18:$M18,'3'!$B$4:$M$4) = 0, 1, SUMPRODUCT(matrix_intersection!$B18:$M18,'3'!$B$4:$M$4))</f>
        <v>31.249999999999996</v>
      </c>
      <c r="J17" s="10">
        <f ca="1">living_houses_raw!$D16*matrix_intersection!J18*'3'!J$4/IF(SUMPRODUCT(matrix_intersection!$B18:$M18,'3'!$B$4:$M$4) = 0, 1, SUMPRODUCT(matrix_intersection!$B18:$M18,'3'!$B$4:$M$4))</f>
        <v>31.250000000000004</v>
      </c>
      <c r="K17" s="10">
        <f ca="1">living_houses_raw!$D16*matrix_intersection!K18*'3'!K$4/IF(SUMPRODUCT(matrix_intersection!$B18:$M18,'3'!$B$4:$M$4) = 0, 1, SUMPRODUCT(matrix_intersection!$B18:$M18,'3'!$B$4:$M$4))</f>
        <v>31.250000000000004</v>
      </c>
      <c r="L17" s="10">
        <f ca="1">living_houses_raw!$D16*matrix_intersection!L18*'3'!L$4/IF(SUMPRODUCT(matrix_intersection!$B18:$M18,'3'!$B$4:$M$4) = 0, 1, SUMPRODUCT(matrix_intersection!$B18:$M18,'3'!$B$4:$M$4))</f>
        <v>31.249999999999996</v>
      </c>
      <c r="M17" s="10">
        <f ca="1">living_houses_raw!$D16*matrix_intersection!M18*'3'!M$4/IF(SUMPRODUCT(matrix_intersection!$B18:$M18,'3'!$B$4:$M$4) = 0, 1, SUMPRODUCT(matrix_intersection!$B18:$M18,'3'!$B$4:$M$4))</f>
        <v>31.249999999999986</v>
      </c>
    </row>
    <row r="18" spans="1:13" ht="16.5" x14ac:dyDescent="0.55000000000000004">
      <c r="A18" s="1">
        <f>living_houses_raw!B17</f>
        <v>15</v>
      </c>
      <c r="B18" s="10">
        <f ca="1">living_houses_raw!$D17*matrix_intersection!B19*'3'!B$4/IF(SUMPRODUCT(matrix_intersection!$B19:$M19,'3'!$B$4:$M$4) = 0, 1, SUMPRODUCT(matrix_intersection!$B19:$M19,'3'!$B$4:$M$4))</f>
        <v>20.999999999999986</v>
      </c>
      <c r="C18" s="10">
        <f ca="1">living_houses_raw!$D17*matrix_intersection!C19*'3'!C$4/IF(SUMPRODUCT(matrix_intersection!$B19:$M19,'3'!$B$4:$M$4) = 0, 1, SUMPRODUCT(matrix_intersection!$B19:$M19,'3'!$B$4:$M$4))</f>
        <v>20.999999999999993</v>
      </c>
      <c r="D18" s="10">
        <f ca="1">living_houses_raw!$D17*matrix_intersection!D19*'3'!D$4/IF(SUMPRODUCT(matrix_intersection!$B19:$M19,'3'!$B$4:$M$4) = 0, 1, SUMPRODUCT(matrix_intersection!$B19:$M19,'3'!$B$4:$M$4))</f>
        <v>20.999999999999996</v>
      </c>
      <c r="E18" s="10">
        <f ca="1">living_houses_raw!$D17*matrix_intersection!E19*'3'!E$4/IF(SUMPRODUCT(matrix_intersection!$B19:$M19,'3'!$B$4:$M$4) = 0, 1, SUMPRODUCT(matrix_intersection!$B19:$M19,'3'!$B$4:$M$4))</f>
        <v>20.999999999999993</v>
      </c>
      <c r="F18" s="10">
        <f ca="1">living_houses_raw!$D17*matrix_intersection!F19*'3'!F$4/IF(SUMPRODUCT(matrix_intersection!$B19:$M19,'3'!$B$4:$M$4) = 0, 1, SUMPRODUCT(matrix_intersection!$B19:$M19,'3'!$B$4:$M$4))</f>
        <v>21.000000000000007</v>
      </c>
      <c r="G18" s="10">
        <f ca="1">living_houses_raw!$D17*matrix_intersection!G19*'3'!G$4/IF(SUMPRODUCT(matrix_intersection!$B19:$M19,'3'!$B$4:$M$4) = 0, 1, SUMPRODUCT(matrix_intersection!$B19:$M19,'3'!$B$4:$M$4))</f>
        <v>21.000000000000007</v>
      </c>
      <c r="H18" s="10">
        <f ca="1">living_houses_raw!$D17*matrix_intersection!H19*'3'!H$4/IF(SUMPRODUCT(matrix_intersection!$B19:$M19,'3'!$B$4:$M$4) = 0, 1, SUMPRODUCT(matrix_intersection!$B19:$M19,'3'!$B$4:$M$4))</f>
        <v>21</v>
      </c>
      <c r="I18" s="10">
        <f ca="1">living_houses_raw!$D17*matrix_intersection!I19*'3'!I$4/IF(SUMPRODUCT(matrix_intersection!$B19:$M19,'3'!$B$4:$M$4) = 0, 1, SUMPRODUCT(matrix_intersection!$B19:$M19,'3'!$B$4:$M$4))</f>
        <v>21</v>
      </c>
      <c r="J18" s="10">
        <f ca="1">living_houses_raw!$D17*matrix_intersection!J19*'3'!J$4/IF(SUMPRODUCT(matrix_intersection!$B19:$M19,'3'!$B$4:$M$4) = 0, 1, SUMPRODUCT(matrix_intersection!$B19:$M19,'3'!$B$4:$M$4))</f>
        <v>21.000000000000004</v>
      </c>
      <c r="K18" s="10">
        <f ca="1">living_houses_raw!$D17*matrix_intersection!K19*'3'!K$4/IF(SUMPRODUCT(matrix_intersection!$B19:$M19,'3'!$B$4:$M$4) = 0, 1, SUMPRODUCT(matrix_intersection!$B19:$M19,'3'!$B$4:$M$4))</f>
        <v>21.000000000000004</v>
      </c>
      <c r="L18" s="10">
        <f ca="1">living_houses_raw!$D17*matrix_intersection!L19*'3'!L$4/IF(SUMPRODUCT(matrix_intersection!$B19:$M19,'3'!$B$4:$M$4) = 0, 1, SUMPRODUCT(matrix_intersection!$B19:$M19,'3'!$B$4:$M$4))</f>
        <v>21</v>
      </c>
      <c r="M18" s="10">
        <f ca="1">living_houses_raw!$D17*matrix_intersection!M19*'3'!M$4/IF(SUMPRODUCT(matrix_intersection!$B19:$M19,'3'!$B$4:$M$4) = 0, 1, SUMPRODUCT(matrix_intersection!$B19:$M19,'3'!$B$4:$M$4))</f>
        <v>20.999999999999989</v>
      </c>
    </row>
    <row r="19" spans="1:13" ht="16.5" x14ac:dyDescent="0.55000000000000004">
      <c r="A19" s="1">
        <f>living_houses_raw!B18</f>
        <v>16</v>
      </c>
      <c r="B19" s="10">
        <f ca="1">living_houses_raw!$D18*matrix_intersection!B20*'3'!B$4/IF(SUMPRODUCT(matrix_intersection!$B20:$M20,'3'!$B$4:$M$4) = 0, 1, SUMPRODUCT(matrix_intersection!$B20:$M20,'3'!$B$4:$M$4))</f>
        <v>22.249999999999986</v>
      </c>
      <c r="C19" s="10">
        <f ca="1">living_houses_raw!$D18*matrix_intersection!C20*'3'!C$4/IF(SUMPRODUCT(matrix_intersection!$B20:$M20,'3'!$B$4:$M$4) = 0, 1, SUMPRODUCT(matrix_intersection!$B20:$M20,'3'!$B$4:$M$4))</f>
        <v>22.249999999999989</v>
      </c>
      <c r="D19" s="10">
        <f ca="1">living_houses_raw!$D18*matrix_intersection!D20*'3'!D$4/IF(SUMPRODUCT(matrix_intersection!$B20:$M20,'3'!$B$4:$M$4) = 0, 1, SUMPRODUCT(matrix_intersection!$B20:$M20,'3'!$B$4:$M$4))</f>
        <v>22.249999999999993</v>
      </c>
      <c r="E19" s="10">
        <f ca="1">living_houses_raw!$D18*matrix_intersection!E20*'3'!E$4/IF(SUMPRODUCT(matrix_intersection!$B20:$M20,'3'!$B$4:$M$4) = 0, 1, SUMPRODUCT(matrix_intersection!$B20:$M20,'3'!$B$4:$M$4))</f>
        <v>22.249999999999989</v>
      </c>
      <c r="F19" s="10">
        <f ca="1">living_houses_raw!$D18*matrix_intersection!F20*'3'!F$4/IF(SUMPRODUCT(matrix_intersection!$B20:$M20,'3'!$B$4:$M$4) = 0, 1, SUMPRODUCT(matrix_intersection!$B20:$M20,'3'!$B$4:$M$4))</f>
        <v>22.250000000000004</v>
      </c>
      <c r="G19" s="10">
        <f ca="1">living_houses_raw!$D18*matrix_intersection!G20*'3'!G$4/IF(SUMPRODUCT(matrix_intersection!$B20:$M20,'3'!$B$4:$M$4) = 0, 1, SUMPRODUCT(matrix_intersection!$B20:$M20,'3'!$B$4:$M$4))</f>
        <v>22.250000000000004</v>
      </c>
      <c r="H19" s="10">
        <f ca="1">living_houses_raw!$D18*matrix_intersection!H20*'3'!H$4/IF(SUMPRODUCT(matrix_intersection!$B20:$M20,'3'!$B$4:$M$4) = 0, 1, SUMPRODUCT(matrix_intersection!$B20:$M20,'3'!$B$4:$M$4))</f>
        <v>22.249999999999996</v>
      </c>
      <c r="I19" s="10">
        <f ca="1">living_houses_raw!$D18*matrix_intersection!I20*'3'!I$4/IF(SUMPRODUCT(matrix_intersection!$B20:$M20,'3'!$B$4:$M$4) = 0, 1, SUMPRODUCT(matrix_intersection!$B20:$M20,'3'!$B$4:$M$4))</f>
        <v>22.249999999999996</v>
      </c>
      <c r="J19" s="10">
        <f ca="1">living_houses_raw!$D18*matrix_intersection!J20*'3'!J$4/IF(SUMPRODUCT(matrix_intersection!$B20:$M20,'3'!$B$4:$M$4) = 0, 1, SUMPRODUCT(matrix_intersection!$B20:$M20,'3'!$B$4:$M$4))</f>
        <v>22.25</v>
      </c>
      <c r="K19" s="10">
        <f ca="1">living_houses_raw!$D18*matrix_intersection!K20*'3'!K$4/IF(SUMPRODUCT(matrix_intersection!$B20:$M20,'3'!$B$4:$M$4) = 0, 1, SUMPRODUCT(matrix_intersection!$B20:$M20,'3'!$B$4:$M$4))</f>
        <v>22.25</v>
      </c>
      <c r="L19" s="10">
        <f ca="1">living_houses_raw!$D18*matrix_intersection!L20*'3'!L$4/IF(SUMPRODUCT(matrix_intersection!$B20:$M20,'3'!$B$4:$M$4) = 0, 1, SUMPRODUCT(matrix_intersection!$B20:$M20,'3'!$B$4:$M$4))</f>
        <v>22.249999999999996</v>
      </c>
      <c r="M19" s="10">
        <f ca="1">living_houses_raw!$D18*matrix_intersection!M20*'3'!M$4/IF(SUMPRODUCT(matrix_intersection!$B20:$M20,'3'!$B$4:$M$4) = 0, 1, SUMPRODUCT(matrix_intersection!$B20:$M20,'3'!$B$4:$M$4))</f>
        <v>22.249999999999989</v>
      </c>
    </row>
    <row r="20" spans="1:13" ht="16.5" x14ac:dyDescent="0.55000000000000004">
      <c r="A20" s="1">
        <f>living_houses_raw!B19</f>
        <v>17</v>
      </c>
      <c r="B20" s="10">
        <f ca="1">living_houses_raw!$D19*matrix_intersection!B21*'3'!B$4/IF(SUMPRODUCT(matrix_intersection!$B21:$M21,'3'!$B$4:$M$4) = 0, 1, SUMPRODUCT(matrix_intersection!$B21:$M21,'3'!$B$4:$M$4))</f>
        <v>50.999999999999964</v>
      </c>
      <c r="C20" s="10">
        <f ca="1">living_houses_raw!$D19*matrix_intersection!C21*'3'!C$4/IF(SUMPRODUCT(matrix_intersection!$B21:$M21,'3'!$B$4:$M$4) = 0, 1, SUMPRODUCT(matrix_intersection!$B21:$M21,'3'!$B$4:$M$4))</f>
        <v>50.999999999999986</v>
      </c>
      <c r="D20" s="10">
        <f ca="1">living_houses_raw!$D19*matrix_intersection!D21*'3'!D$4/IF(SUMPRODUCT(matrix_intersection!$B21:$M21,'3'!$B$4:$M$4) = 0, 1, SUMPRODUCT(matrix_intersection!$B21:$M21,'3'!$B$4:$M$4))</f>
        <v>50.999999999999993</v>
      </c>
      <c r="E20" s="10">
        <f ca="1">living_houses_raw!$D19*matrix_intersection!E21*'3'!E$4/IF(SUMPRODUCT(matrix_intersection!$B21:$M21,'3'!$B$4:$M$4) = 0, 1, SUMPRODUCT(matrix_intersection!$B21:$M21,'3'!$B$4:$M$4))</f>
        <v>50.999999999999986</v>
      </c>
      <c r="F20" s="10">
        <f ca="1">living_houses_raw!$D19*matrix_intersection!F21*'3'!F$4/IF(SUMPRODUCT(matrix_intersection!$B21:$M21,'3'!$B$4:$M$4) = 0, 1, SUMPRODUCT(matrix_intersection!$B21:$M21,'3'!$B$4:$M$4))</f>
        <v>51.000000000000007</v>
      </c>
      <c r="G20" s="10">
        <f ca="1">living_houses_raw!$D19*matrix_intersection!G21*'3'!G$4/IF(SUMPRODUCT(matrix_intersection!$B21:$M21,'3'!$B$4:$M$4) = 0, 1, SUMPRODUCT(matrix_intersection!$B21:$M21,'3'!$B$4:$M$4))</f>
        <v>51.000000000000007</v>
      </c>
      <c r="H20" s="10">
        <f ca="1">living_houses_raw!$D19*matrix_intersection!H21*'3'!H$4/IF(SUMPRODUCT(matrix_intersection!$B21:$M21,'3'!$B$4:$M$4) = 0, 1, SUMPRODUCT(matrix_intersection!$B21:$M21,'3'!$B$4:$M$4))</f>
        <v>51</v>
      </c>
      <c r="I20" s="10">
        <f ca="1">living_houses_raw!$D19*matrix_intersection!I21*'3'!I$4/IF(SUMPRODUCT(matrix_intersection!$B21:$M21,'3'!$B$4:$M$4) = 0, 1, SUMPRODUCT(matrix_intersection!$B21:$M21,'3'!$B$4:$M$4))</f>
        <v>51</v>
      </c>
      <c r="J20" s="10">
        <f ca="1">living_houses_raw!$D19*matrix_intersection!J21*'3'!J$4/IF(SUMPRODUCT(matrix_intersection!$B21:$M21,'3'!$B$4:$M$4) = 0, 1, SUMPRODUCT(matrix_intersection!$B21:$M21,'3'!$B$4:$M$4))</f>
        <v>51</v>
      </c>
      <c r="K20" s="10">
        <f ca="1">living_houses_raw!$D19*matrix_intersection!K21*'3'!K$4/IF(SUMPRODUCT(matrix_intersection!$B21:$M21,'3'!$B$4:$M$4) = 0, 1, SUMPRODUCT(matrix_intersection!$B21:$M21,'3'!$B$4:$M$4))</f>
        <v>51</v>
      </c>
      <c r="L20" s="10">
        <f ca="1">living_houses_raw!$D19*matrix_intersection!L21*'3'!L$4/IF(SUMPRODUCT(matrix_intersection!$B21:$M21,'3'!$B$4:$M$4) = 0, 1, SUMPRODUCT(matrix_intersection!$B21:$M21,'3'!$B$4:$M$4))</f>
        <v>51</v>
      </c>
      <c r="M20" s="10">
        <f ca="1">living_houses_raw!$D19*matrix_intersection!M21*'3'!M$4/IF(SUMPRODUCT(matrix_intersection!$B21:$M21,'3'!$B$4:$M$4) = 0, 1, SUMPRODUCT(matrix_intersection!$B21:$M21,'3'!$B$4:$M$4))</f>
        <v>50.999999999999979</v>
      </c>
    </row>
    <row r="21" spans="1:13" ht="16.5" x14ac:dyDescent="0.55000000000000004">
      <c r="A21" s="1">
        <f>living_houses_raw!B20</f>
        <v>18</v>
      </c>
      <c r="B21" s="10">
        <f ca="1">living_houses_raw!$D20*matrix_intersection!B22*'3'!B$4/IF(SUMPRODUCT(matrix_intersection!$B22:$M22,'3'!$B$4:$M$4) = 0, 1, SUMPRODUCT(matrix_intersection!$B22:$M22,'3'!$B$4:$M$4))</f>
        <v>38.499999999999979</v>
      </c>
      <c r="C21" s="10">
        <f ca="1">living_houses_raw!$D20*matrix_intersection!C22*'3'!C$4/IF(SUMPRODUCT(matrix_intersection!$B22:$M22,'3'!$B$4:$M$4) = 0, 1, SUMPRODUCT(matrix_intersection!$B22:$M22,'3'!$B$4:$M$4))</f>
        <v>38.499999999999986</v>
      </c>
      <c r="D21" s="10">
        <f ca="1">living_houses_raw!$D20*matrix_intersection!D22*'3'!D$4/IF(SUMPRODUCT(matrix_intersection!$B22:$M22,'3'!$B$4:$M$4) = 0, 1, SUMPRODUCT(matrix_intersection!$B22:$M22,'3'!$B$4:$M$4))</f>
        <v>38.499999999999993</v>
      </c>
      <c r="E21" s="10">
        <f ca="1">living_houses_raw!$D20*matrix_intersection!E22*'3'!E$4/IF(SUMPRODUCT(matrix_intersection!$B22:$M22,'3'!$B$4:$M$4) = 0, 1, SUMPRODUCT(matrix_intersection!$B22:$M22,'3'!$B$4:$M$4))</f>
        <v>38.499999999999986</v>
      </c>
      <c r="F21" s="10">
        <f ca="1">living_houses_raw!$D20*matrix_intersection!F22*'3'!F$4/IF(SUMPRODUCT(matrix_intersection!$B22:$M22,'3'!$B$4:$M$4) = 0, 1, SUMPRODUCT(matrix_intersection!$B22:$M22,'3'!$B$4:$M$4))</f>
        <v>38.500000000000007</v>
      </c>
      <c r="G21" s="10">
        <f ca="1">living_houses_raw!$D20*matrix_intersection!G22*'3'!G$4/IF(SUMPRODUCT(matrix_intersection!$B22:$M22,'3'!$B$4:$M$4) = 0, 1, SUMPRODUCT(matrix_intersection!$B22:$M22,'3'!$B$4:$M$4))</f>
        <v>38.500000000000007</v>
      </c>
      <c r="H21" s="10">
        <f ca="1">living_houses_raw!$D20*matrix_intersection!H22*'3'!H$4/IF(SUMPRODUCT(matrix_intersection!$B22:$M22,'3'!$B$4:$M$4) = 0, 1, SUMPRODUCT(matrix_intersection!$B22:$M22,'3'!$B$4:$M$4))</f>
        <v>38.499999999999993</v>
      </c>
      <c r="I21" s="10">
        <f ca="1">living_houses_raw!$D20*matrix_intersection!I22*'3'!I$4/IF(SUMPRODUCT(matrix_intersection!$B22:$M22,'3'!$B$4:$M$4) = 0, 1, SUMPRODUCT(matrix_intersection!$B22:$M22,'3'!$B$4:$M$4))</f>
        <v>38.499999999999993</v>
      </c>
      <c r="J21" s="10">
        <f ca="1">living_houses_raw!$D20*matrix_intersection!J22*'3'!J$4/IF(SUMPRODUCT(matrix_intersection!$B22:$M22,'3'!$B$4:$M$4) = 0, 1, SUMPRODUCT(matrix_intersection!$B22:$M22,'3'!$B$4:$M$4))</f>
        <v>38.5</v>
      </c>
      <c r="K21" s="10">
        <f ca="1">living_houses_raw!$D20*matrix_intersection!K22*'3'!K$4/IF(SUMPRODUCT(matrix_intersection!$B22:$M22,'3'!$B$4:$M$4) = 0, 1, SUMPRODUCT(matrix_intersection!$B22:$M22,'3'!$B$4:$M$4))</f>
        <v>38.5</v>
      </c>
      <c r="L21" s="10">
        <f ca="1">living_houses_raw!$D20*matrix_intersection!L22*'3'!L$4/IF(SUMPRODUCT(matrix_intersection!$B22:$M22,'3'!$B$4:$M$4) = 0, 1, SUMPRODUCT(matrix_intersection!$B22:$M22,'3'!$B$4:$M$4))</f>
        <v>38.499999999999993</v>
      </c>
      <c r="M21" s="10">
        <f ca="1">living_houses_raw!$D20*matrix_intersection!M22*'3'!M$4/IF(SUMPRODUCT(matrix_intersection!$B22:$M22,'3'!$B$4:$M$4) = 0, 1, SUMPRODUCT(matrix_intersection!$B22:$M22,'3'!$B$4:$M$4))</f>
        <v>38.499999999999979</v>
      </c>
    </row>
    <row r="22" spans="1:13" ht="16.5" x14ac:dyDescent="0.55000000000000004">
      <c r="A22" s="1">
        <f>living_houses_raw!B21</f>
        <v>19</v>
      </c>
      <c r="B22" s="10">
        <f ca="1">living_houses_raw!$D21*matrix_intersection!B23*'3'!B$4/IF(SUMPRODUCT(matrix_intersection!$B23:$M23,'3'!$B$4:$M$4) = 0, 1, SUMPRODUCT(matrix_intersection!$B23:$M23,'3'!$B$4:$M$4))</f>
        <v>39.083333333333307</v>
      </c>
      <c r="C22" s="10">
        <f ca="1">living_houses_raw!$D21*matrix_intersection!C23*'3'!C$4/IF(SUMPRODUCT(matrix_intersection!$B23:$M23,'3'!$B$4:$M$4) = 0, 1, SUMPRODUCT(matrix_intersection!$B23:$M23,'3'!$B$4:$M$4))</f>
        <v>39.083333333333321</v>
      </c>
      <c r="D22" s="10">
        <f ca="1">living_houses_raw!$D21*matrix_intersection!D23*'3'!D$4/IF(SUMPRODUCT(matrix_intersection!$B23:$M23,'3'!$B$4:$M$4) = 0, 1, SUMPRODUCT(matrix_intersection!$B23:$M23,'3'!$B$4:$M$4))</f>
        <v>39.083333333333329</v>
      </c>
      <c r="E22" s="10">
        <f ca="1">living_houses_raw!$D21*matrix_intersection!E23*'3'!E$4/IF(SUMPRODUCT(matrix_intersection!$B23:$M23,'3'!$B$4:$M$4) = 0, 1, SUMPRODUCT(matrix_intersection!$B23:$M23,'3'!$B$4:$M$4))</f>
        <v>39.083333333333321</v>
      </c>
      <c r="F22" s="10">
        <f ca="1">living_houses_raw!$D21*matrix_intersection!F23*'3'!F$4/IF(SUMPRODUCT(matrix_intersection!$B23:$M23,'3'!$B$4:$M$4) = 0, 1, SUMPRODUCT(matrix_intersection!$B23:$M23,'3'!$B$4:$M$4))</f>
        <v>39.083333333333343</v>
      </c>
      <c r="G22" s="10">
        <f ca="1">living_houses_raw!$D21*matrix_intersection!G23*'3'!G$4/IF(SUMPRODUCT(matrix_intersection!$B23:$M23,'3'!$B$4:$M$4) = 0, 1, SUMPRODUCT(matrix_intersection!$B23:$M23,'3'!$B$4:$M$4))</f>
        <v>39.083333333333343</v>
      </c>
      <c r="H22" s="10">
        <f ca="1">living_houses_raw!$D21*matrix_intersection!H23*'3'!H$4/IF(SUMPRODUCT(matrix_intersection!$B23:$M23,'3'!$B$4:$M$4) = 0, 1, SUMPRODUCT(matrix_intersection!$B23:$M23,'3'!$B$4:$M$4))</f>
        <v>39.083333333333329</v>
      </c>
      <c r="I22" s="10">
        <f ca="1">living_houses_raw!$D21*matrix_intersection!I23*'3'!I$4/IF(SUMPRODUCT(matrix_intersection!$B23:$M23,'3'!$B$4:$M$4) = 0, 1, SUMPRODUCT(matrix_intersection!$B23:$M23,'3'!$B$4:$M$4))</f>
        <v>39.083333333333329</v>
      </c>
      <c r="J22" s="10">
        <f ca="1">living_houses_raw!$D21*matrix_intersection!J23*'3'!J$4/IF(SUMPRODUCT(matrix_intersection!$B23:$M23,'3'!$B$4:$M$4) = 0, 1, SUMPRODUCT(matrix_intersection!$B23:$M23,'3'!$B$4:$M$4))</f>
        <v>39.083333333333336</v>
      </c>
      <c r="K22" s="10">
        <f ca="1">living_houses_raw!$D21*matrix_intersection!K23*'3'!K$4/IF(SUMPRODUCT(matrix_intersection!$B23:$M23,'3'!$B$4:$M$4) = 0, 1, SUMPRODUCT(matrix_intersection!$B23:$M23,'3'!$B$4:$M$4))</f>
        <v>39.083333333333336</v>
      </c>
      <c r="L22" s="10">
        <f ca="1">living_houses_raw!$D21*matrix_intersection!L23*'3'!L$4/IF(SUMPRODUCT(matrix_intersection!$B23:$M23,'3'!$B$4:$M$4) = 0, 1, SUMPRODUCT(matrix_intersection!$B23:$M23,'3'!$B$4:$M$4))</f>
        <v>39.083333333333329</v>
      </c>
      <c r="M22" s="10">
        <f ca="1">living_houses_raw!$D21*matrix_intersection!M23*'3'!M$4/IF(SUMPRODUCT(matrix_intersection!$B23:$M23,'3'!$B$4:$M$4) = 0, 1, SUMPRODUCT(matrix_intersection!$B23:$M23,'3'!$B$4:$M$4))</f>
        <v>39.083333333333314</v>
      </c>
    </row>
    <row r="23" spans="1:13" ht="16.5" x14ac:dyDescent="0.55000000000000004">
      <c r="A23" s="1">
        <f>living_houses_raw!B22</f>
        <v>20</v>
      </c>
      <c r="B23" s="10">
        <f ca="1">living_houses_raw!$D22*matrix_intersection!B24*'3'!B$4/IF(SUMPRODUCT(matrix_intersection!$B24:$M24,'3'!$B$4:$M$4) = 0, 1, SUMPRODUCT(matrix_intersection!$B24:$M24,'3'!$B$4:$M$4))</f>
        <v>23.916666666666654</v>
      </c>
      <c r="C23" s="10">
        <f ca="1">living_houses_raw!$D22*matrix_intersection!C24*'3'!C$4/IF(SUMPRODUCT(matrix_intersection!$B24:$M24,'3'!$B$4:$M$4) = 0, 1, SUMPRODUCT(matrix_intersection!$B24:$M24,'3'!$B$4:$M$4))</f>
        <v>23.916666666666657</v>
      </c>
      <c r="D23" s="10">
        <f ca="1">living_houses_raw!$D22*matrix_intersection!D24*'3'!D$4/IF(SUMPRODUCT(matrix_intersection!$B24:$M24,'3'!$B$4:$M$4) = 0, 1, SUMPRODUCT(matrix_intersection!$B24:$M24,'3'!$B$4:$M$4))</f>
        <v>23.916666666666661</v>
      </c>
      <c r="E23" s="10">
        <f ca="1">living_houses_raw!$D22*matrix_intersection!E24*'3'!E$4/IF(SUMPRODUCT(matrix_intersection!$B24:$M24,'3'!$B$4:$M$4) = 0, 1, SUMPRODUCT(matrix_intersection!$B24:$M24,'3'!$B$4:$M$4))</f>
        <v>23.916666666666657</v>
      </c>
      <c r="F23" s="10">
        <f ca="1">living_houses_raw!$D22*matrix_intersection!F24*'3'!F$4/IF(SUMPRODUCT(matrix_intersection!$B24:$M24,'3'!$B$4:$M$4) = 0, 1, SUMPRODUCT(matrix_intersection!$B24:$M24,'3'!$B$4:$M$4))</f>
        <v>23.916666666666671</v>
      </c>
      <c r="G23" s="10">
        <f ca="1">living_houses_raw!$D22*matrix_intersection!G24*'3'!G$4/IF(SUMPRODUCT(matrix_intersection!$B24:$M24,'3'!$B$4:$M$4) = 0, 1, SUMPRODUCT(matrix_intersection!$B24:$M24,'3'!$B$4:$M$4))</f>
        <v>23.916666666666671</v>
      </c>
      <c r="H23" s="10">
        <f ca="1">living_houses_raw!$D22*matrix_intersection!H24*'3'!H$4/IF(SUMPRODUCT(matrix_intersection!$B24:$M24,'3'!$B$4:$M$4) = 0, 1, SUMPRODUCT(matrix_intersection!$B24:$M24,'3'!$B$4:$M$4))</f>
        <v>23.916666666666664</v>
      </c>
      <c r="I23" s="10">
        <f ca="1">living_houses_raw!$D22*matrix_intersection!I24*'3'!I$4/IF(SUMPRODUCT(matrix_intersection!$B24:$M24,'3'!$B$4:$M$4) = 0, 1, SUMPRODUCT(matrix_intersection!$B24:$M24,'3'!$B$4:$M$4))</f>
        <v>23.916666666666664</v>
      </c>
      <c r="J23" s="10">
        <f ca="1">living_houses_raw!$D22*matrix_intersection!J24*'3'!J$4/IF(SUMPRODUCT(matrix_intersection!$B24:$M24,'3'!$B$4:$M$4) = 0, 1, SUMPRODUCT(matrix_intersection!$B24:$M24,'3'!$B$4:$M$4))</f>
        <v>23.916666666666668</v>
      </c>
      <c r="K23" s="10">
        <f ca="1">living_houses_raw!$D22*matrix_intersection!K24*'3'!K$4/IF(SUMPRODUCT(matrix_intersection!$B24:$M24,'3'!$B$4:$M$4) = 0, 1, SUMPRODUCT(matrix_intersection!$B24:$M24,'3'!$B$4:$M$4))</f>
        <v>23.916666666666668</v>
      </c>
      <c r="L23" s="10">
        <f ca="1">living_houses_raw!$D22*matrix_intersection!L24*'3'!L$4/IF(SUMPRODUCT(matrix_intersection!$B24:$M24,'3'!$B$4:$M$4) = 0, 1, SUMPRODUCT(matrix_intersection!$B24:$M24,'3'!$B$4:$M$4))</f>
        <v>23.916666666666664</v>
      </c>
      <c r="M23" s="10">
        <f ca="1">living_houses_raw!$D22*matrix_intersection!M24*'3'!M$4/IF(SUMPRODUCT(matrix_intersection!$B24:$M24,'3'!$B$4:$M$4) = 0, 1, SUMPRODUCT(matrix_intersection!$B24:$M24,'3'!$B$4:$M$4))</f>
        <v>23.916666666666657</v>
      </c>
    </row>
    <row r="24" spans="1:13" ht="16.5" x14ac:dyDescent="0.55000000000000004">
      <c r="A24" s="1">
        <f>living_houses_raw!B23</f>
        <v>21</v>
      </c>
      <c r="B24" s="10">
        <f ca="1">living_houses_raw!$D23*matrix_intersection!B25*'3'!B$4/IF(SUMPRODUCT(matrix_intersection!$B25:$M25,'3'!$B$4:$M$4) = 0, 1, SUMPRODUCT(matrix_intersection!$B25:$M25,'3'!$B$4:$M$4))</f>
        <v>36.166666666666643</v>
      </c>
      <c r="C24" s="10">
        <f ca="1">living_houses_raw!$D23*matrix_intersection!C25*'3'!C$4/IF(SUMPRODUCT(matrix_intersection!$B25:$M25,'3'!$B$4:$M$4) = 0, 1, SUMPRODUCT(matrix_intersection!$B25:$M25,'3'!$B$4:$M$4))</f>
        <v>36.166666666666657</v>
      </c>
      <c r="D24" s="10">
        <f ca="1">living_houses_raw!$D23*matrix_intersection!D25*'3'!D$4/IF(SUMPRODUCT(matrix_intersection!$B25:$M25,'3'!$B$4:$M$4) = 0, 1, SUMPRODUCT(matrix_intersection!$B25:$M25,'3'!$B$4:$M$4))</f>
        <v>36.166666666666657</v>
      </c>
      <c r="E24" s="10">
        <f ca="1">living_houses_raw!$D23*matrix_intersection!E25*'3'!E$4/IF(SUMPRODUCT(matrix_intersection!$B25:$M25,'3'!$B$4:$M$4) = 0, 1, SUMPRODUCT(matrix_intersection!$B25:$M25,'3'!$B$4:$M$4))</f>
        <v>36.166666666666657</v>
      </c>
      <c r="F24" s="10">
        <f ca="1">living_houses_raw!$D23*matrix_intersection!F25*'3'!F$4/IF(SUMPRODUCT(matrix_intersection!$B25:$M25,'3'!$B$4:$M$4) = 0, 1, SUMPRODUCT(matrix_intersection!$B25:$M25,'3'!$B$4:$M$4))</f>
        <v>36.166666666666679</v>
      </c>
      <c r="G24" s="10">
        <f ca="1">living_houses_raw!$D23*matrix_intersection!G25*'3'!G$4/IF(SUMPRODUCT(matrix_intersection!$B25:$M25,'3'!$B$4:$M$4) = 0, 1, SUMPRODUCT(matrix_intersection!$B25:$M25,'3'!$B$4:$M$4))</f>
        <v>36.166666666666679</v>
      </c>
      <c r="H24" s="10">
        <f ca="1">living_houses_raw!$D23*matrix_intersection!H25*'3'!H$4/IF(SUMPRODUCT(matrix_intersection!$B25:$M25,'3'!$B$4:$M$4) = 0, 1, SUMPRODUCT(matrix_intersection!$B25:$M25,'3'!$B$4:$M$4))</f>
        <v>36.166666666666664</v>
      </c>
      <c r="I24" s="10">
        <f ca="1">living_houses_raw!$D23*matrix_intersection!I25*'3'!I$4/IF(SUMPRODUCT(matrix_intersection!$B25:$M25,'3'!$B$4:$M$4) = 0, 1, SUMPRODUCT(matrix_intersection!$B25:$M25,'3'!$B$4:$M$4))</f>
        <v>36.166666666666664</v>
      </c>
      <c r="J24" s="10">
        <f ca="1">living_houses_raw!$D23*matrix_intersection!J25*'3'!J$4/IF(SUMPRODUCT(matrix_intersection!$B25:$M25,'3'!$B$4:$M$4) = 0, 1, SUMPRODUCT(matrix_intersection!$B25:$M25,'3'!$B$4:$M$4))</f>
        <v>36.166666666666671</v>
      </c>
      <c r="K24" s="10">
        <f ca="1">living_houses_raw!$D23*matrix_intersection!K25*'3'!K$4/IF(SUMPRODUCT(matrix_intersection!$B25:$M25,'3'!$B$4:$M$4) = 0, 1, SUMPRODUCT(matrix_intersection!$B25:$M25,'3'!$B$4:$M$4))</f>
        <v>36.166666666666671</v>
      </c>
      <c r="L24" s="10">
        <f ca="1">living_houses_raw!$D23*matrix_intersection!L25*'3'!L$4/IF(SUMPRODUCT(matrix_intersection!$B25:$M25,'3'!$B$4:$M$4) = 0, 1, SUMPRODUCT(matrix_intersection!$B25:$M25,'3'!$B$4:$M$4))</f>
        <v>36.166666666666664</v>
      </c>
      <c r="M24" s="10">
        <f ca="1">living_houses_raw!$D23*matrix_intersection!M25*'3'!M$4/IF(SUMPRODUCT(matrix_intersection!$B25:$M25,'3'!$B$4:$M$4) = 0, 1, SUMPRODUCT(matrix_intersection!$B25:$M25,'3'!$B$4:$M$4))</f>
        <v>36.16666666666665</v>
      </c>
    </row>
    <row r="25" spans="1:13" ht="16.5" x14ac:dyDescent="0.55000000000000004">
      <c r="A25" s="1">
        <f>living_houses_raw!B24</f>
        <v>22</v>
      </c>
      <c r="B25" s="10">
        <f ca="1">living_houses_raw!$D24*matrix_intersection!B26*'3'!B$4/IF(SUMPRODUCT(matrix_intersection!$B26:$M26,'3'!$B$4:$M$4) = 0, 1, SUMPRODUCT(matrix_intersection!$B26:$M26,'3'!$B$4:$M$4))</f>
        <v>31.583333333333311</v>
      </c>
      <c r="C25" s="10">
        <f ca="1">living_houses_raw!$D24*matrix_intersection!C26*'3'!C$4/IF(SUMPRODUCT(matrix_intersection!$B26:$M26,'3'!$B$4:$M$4) = 0, 1, SUMPRODUCT(matrix_intersection!$B26:$M26,'3'!$B$4:$M$4))</f>
        <v>31.583333333333325</v>
      </c>
      <c r="D25" s="10">
        <f ca="1">living_houses_raw!$D24*matrix_intersection!D26*'3'!D$4/IF(SUMPRODUCT(matrix_intersection!$B26:$M26,'3'!$B$4:$M$4) = 0, 1, SUMPRODUCT(matrix_intersection!$B26:$M26,'3'!$B$4:$M$4))</f>
        <v>31.583333333333329</v>
      </c>
      <c r="E25" s="10">
        <f ca="1">living_houses_raw!$D24*matrix_intersection!E26*'3'!E$4/IF(SUMPRODUCT(matrix_intersection!$B26:$M26,'3'!$B$4:$M$4) = 0, 1, SUMPRODUCT(matrix_intersection!$B26:$M26,'3'!$B$4:$M$4))</f>
        <v>31.583333333333325</v>
      </c>
      <c r="F25" s="10">
        <f ca="1">living_houses_raw!$D24*matrix_intersection!F26*'3'!F$4/IF(SUMPRODUCT(matrix_intersection!$B26:$M26,'3'!$B$4:$M$4) = 0, 1, SUMPRODUCT(matrix_intersection!$B26:$M26,'3'!$B$4:$M$4))</f>
        <v>31.583333333333343</v>
      </c>
      <c r="G25" s="10">
        <f ca="1">living_houses_raw!$D24*matrix_intersection!G26*'3'!G$4/IF(SUMPRODUCT(matrix_intersection!$B26:$M26,'3'!$B$4:$M$4) = 0, 1, SUMPRODUCT(matrix_intersection!$B26:$M26,'3'!$B$4:$M$4))</f>
        <v>31.583333333333343</v>
      </c>
      <c r="H25" s="10">
        <f ca="1">living_houses_raw!$D24*matrix_intersection!H26*'3'!H$4/IF(SUMPRODUCT(matrix_intersection!$B26:$M26,'3'!$B$4:$M$4) = 0, 1, SUMPRODUCT(matrix_intersection!$B26:$M26,'3'!$B$4:$M$4))</f>
        <v>31.583333333333329</v>
      </c>
      <c r="I25" s="10">
        <f ca="1">living_houses_raw!$D24*matrix_intersection!I26*'3'!I$4/IF(SUMPRODUCT(matrix_intersection!$B26:$M26,'3'!$B$4:$M$4) = 0, 1, SUMPRODUCT(matrix_intersection!$B26:$M26,'3'!$B$4:$M$4))</f>
        <v>31.583333333333329</v>
      </c>
      <c r="J25" s="10">
        <f ca="1">living_houses_raw!$D24*matrix_intersection!J26*'3'!J$4/IF(SUMPRODUCT(matrix_intersection!$B26:$M26,'3'!$B$4:$M$4) = 0, 1, SUMPRODUCT(matrix_intersection!$B26:$M26,'3'!$B$4:$M$4))</f>
        <v>31.583333333333336</v>
      </c>
      <c r="K25" s="10">
        <f ca="1">living_houses_raw!$D24*matrix_intersection!K26*'3'!K$4/IF(SUMPRODUCT(matrix_intersection!$B26:$M26,'3'!$B$4:$M$4) = 0, 1, SUMPRODUCT(matrix_intersection!$B26:$M26,'3'!$B$4:$M$4))</f>
        <v>31.583333333333336</v>
      </c>
      <c r="L25" s="10">
        <f ca="1">living_houses_raw!$D24*matrix_intersection!L26*'3'!L$4/IF(SUMPRODUCT(matrix_intersection!$B26:$M26,'3'!$B$4:$M$4) = 0, 1, SUMPRODUCT(matrix_intersection!$B26:$M26,'3'!$B$4:$M$4))</f>
        <v>31.583333333333329</v>
      </c>
      <c r="M25" s="10">
        <f ca="1">living_houses_raw!$D24*matrix_intersection!M26*'3'!M$4/IF(SUMPRODUCT(matrix_intersection!$B26:$M26,'3'!$B$4:$M$4) = 0, 1, SUMPRODUCT(matrix_intersection!$B26:$M26,'3'!$B$4:$M$4))</f>
        <v>31.583333333333318</v>
      </c>
    </row>
    <row r="26" spans="1:13" ht="16.5" x14ac:dyDescent="0.55000000000000004">
      <c r="A26" s="1">
        <f>living_houses_raw!B25</f>
        <v>23</v>
      </c>
      <c r="B26" s="10">
        <f ca="1">living_houses_raw!$D25*matrix_intersection!B27*'3'!B$4/IF(SUMPRODUCT(matrix_intersection!$B27:$M27,'3'!$B$4:$M$4) = 0, 1, SUMPRODUCT(matrix_intersection!$B27:$M27,'3'!$B$4:$M$4))</f>
        <v>31.249999999999979</v>
      </c>
      <c r="C26" s="10">
        <f ca="1">living_houses_raw!$D25*matrix_intersection!C27*'3'!C$4/IF(SUMPRODUCT(matrix_intersection!$B27:$M27,'3'!$B$4:$M$4) = 0, 1, SUMPRODUCT(matrix_intersection!$B27:$M27,'3'!$B$4:$M$4))</f>
        <v>31.249999999999989</v>
      </c>
      <c r="D26" s="10">
        <f ca="1">living_houses_raw!$D25*matrix_intersection!D27*'3'!D$4/IF(SUMPRODUCT(matrix_intersection!$B27:$M27,'3'!$B$4:$M$4) = 0, 1, SUMPRODUCT(matrix_intersection!$B27:$M27,'3'!$B$4:$M$4))</f>
        <v>31.249999999999989</v>
      </c>
      <c r="E26" s="10">
        <f ca="1">living_houses_raw!$D25*matrix_intersection!E27*'3'!E$4/IF(SUMPRODUCT(matrix_intersection!$B27:$M27,'3'!$B$4:$M$4) = 0, 1, SUMPRODUCT(matrix_intersection!$B27:$M27,'3'!$B$4:$M$4))</f>
        <v>31.249999999999989</v>
      </c>
      <c r="F26" s="10">
        <f ca="1">living_houses_raw!$D25*matrix_intersection!F27*'3'!F$4/IF(SUMPRODUCT(matrix_intersection!$B27:$M27,'3'!$B$4:$M$4) = 0, 1, SUMPRODUCT(matrix_intersection!$B27:$M27,'3'!$B$4:$M$4))</f>
        <v>31.250000000000011</v>
      </c>
      <c r="G26" s="10">
        <f ca="1">living_houses_raw!$D25*matrix_intersection!G27*'3'!G$4/IF(SUMPRODUCT(matrix_intersection!$B27:$M27,'3'!$B$4:$M$4) = 0, 1, SUMPRODUCT(matrix_intersection!$B27:$M27,'3'!$B$4:$M$4))</f>
        <v>31.250000000000011</v>
      </c>
      <c r="H26" s="10">
        <f ca="1">living_houses_raw!$D25*matrix_intersection!H27*'3'!H$4/IF(SUMPRODUCT(matrix_intersection!$B27:$M27,'3'!$B$4:$M$4) = 0, 1, SUMPRODUCT(matrix_intersection!$B27:$M27,'3'!$B$4:$M$4))</f>
        <v>31.249999999999996</v>
      </c>
      <c r="I26" s="10">
        <f ca="1">living_houses_raw!$D25*matrix_intersection!I27*'3'!I$4/IF(SUMPRODUCT(matrix_intersection!$B27:$M27,'3'!$B$4:$M$4) = 0, 1, SUMPRODUCT(matrix_intersection!$B27:$M27,'3'!$B$4:$M$4))</f>
        <v>31.249999999999996</v>
      </c>
      <c r="J26" s="10">
        <f ca="1">living_houses_raw!$D25*matrix_intersection!J27*'3'!J$4/IF(SUMPRODUCT(matrix_intersection!$B27:$M27,'3'!$B$4:$M$4) = 0, 1, SUMPRODUCT(matrix_intersection!$B27:$M27,'3'!$B$4:$M$4))</f>
        <v>31.250000000000004</v>
      </c>
      <c r="K26" s="10">
        <f ca="1">living_houses_raw!$D25*matrix_intersection!K27*'3'!K$4/IF(SUMPRODUCT(matrix_intersection!$B27:$M27,'3'!$B$4:$M$4) = 0, 1, SUMPRODUCT(matrix_intersection!$B27:$M27,'3'!$B$4:$M$4))</f>
        <v>31.250000000000004</v>
      </c>
      <c r="L26" s="10">
        <f ca="1">living_houses_raw!$D25*matrix_intersection!L27*'3'!L$4/IF(SUMPRODUCT(matrix_intersection!$B27:$M27,'3'!$B$4:$M$4) = 0, 1, SUMPRODUCT(matrix_intersection!$B27:$M27,'3'!$B$4:$M$4))</f>
        <v>31.249999999999996</v>
      </c>
      <c r="M26" s="10">
        <f ca="1">living_houses_raw!$D25*matrix_intersection!M27*'3'!M$4/IF(SUMPRODUCT(matrix_intersection!$B27:$M27,'3'!$B$4:$M$4) = 0, 1, SUMPRODUCT(matrix_intersection!$B27:$M27,'3'!$B$4:$M$4))</f>
        <v>31.249999999999986</v>
      </c>
    </row>
    <row r="27" spans="1:13" ht="16.5" x14ac:dyDescent="0.55000000000000004">
      <c r="A27" s="1">
        <f>living_houses_raw!B26</f>
        <v>24</v>
      </c>
      <c r="B27" s="10">
        <f ca="1">living_houses_raw!$D26*matrix_intersection!B28*'3'!B$4/IF(SUMPRODUCT(matrix_intersection!$B28:$M28,'3'!$B$4:$M$4) = 0, 1, SUMPRODUCT(matrix_intersection!$B28:$M28,'3'!$B$4:$M$4))</f>
        <v>37.916666666666643</v>
      </c>
      <c r="C27" s="10">
        <f ca="1">living_houses_raw!$D26*matrix_intersection!C28*'3'!C$4/IF(SUMPRODUCT(matrix_intersection!$B28:$M28,'3'!$B$4:$M$4) = 0, 1, SUMPRODUCT(matrix_intersection!$B28:$M28,'3'!$B$4:$M$4))</f>
        <v>37.916666666666657</v>
      </c>
      <c r="D27" s="10">
        <f ca="1">living_houses_raw!$D26*matrix_intersection!D28*'3'!D$4/IF(SUMPRODUCT(matrix_intersection!$B28:$M28,'3'!$B$4:$M$4) = 0, 1, SUMPRODUCT(matrix_intersection!$B28:$M28,'3'!$B$4:$M$4))</f>
        <v>37.916666666666664</v>
      </c>
      <c r="E27" s="10">
        <f ca="1">living_houses_raw!$D26*matrix_intersection!E28*'3'!E$4/IF(SUMPRODUCT(matrix_intersection!$B28:$M28,'3'!$B$4:$M$4) = 0, 1, SUMPRODUCT(matrix_intersection!$B28:$M28,'3'!$B$4:$M$4))</f>
        <v>37.916666666666657</v>
      </c>
      <c r="F27" s="10">
        <f ca="1">living_houses_raw!$D26*matrix_intersection!F28*'3'!F$4/IF(SUMPRODUCT(matrix_intersection!$B28:$M28,'3'!$B$4:$M$4) = 0, 1, SUMPRODUCT(matrix_intersection!$B28:$M28,'3'!$B$4:$M$4))</f>
        <v>37.916666666666679</v>
      </c>
      <c r="G27" s="10">
        <f ca="1">living_houses_raw!$D26*matrix_intersection!G28*'3'!G$4/IF(SUMPRODUCT(matrix_intersection!$B28:$M28,'3'!$B$4:$M$4) = 0, 1, SUMPRODUCT(matrix_intersection!$B28:$M28,'3'!$B$4:$M$4))</f>
        <v>37.916666666666679</v>
      </c>
      <c r="H27" s="10">
        <f ca="1">living_houses_raw!$D26*matrix_intersection!H28*'3'!H$4/IF(SUMPRODUCT(matrix_intersection!$B28:$M28,'3'!$B$4:$M$4) = 0, 1, SUMPRODUCT(matrix_intersection!$B28:$M28,'3'!$B$4:$M$4))</f>
        <v>37.916666666666664</v>
      </c>
      <c r="I27" s="10">
        <f ca="1">living_houses_raw!$D26*matrix_intersection!I28*'3'!I$4/IF(SUMPRODUCT(matrix_intersection!$B28:$M28,'3'!$B$4:$M$4) = 0, 1, SUMPRODUCT(matrix_intersection!$B28:$M28,'3'!$B$4:$M$4))</f>
        <v>37.916666666666664</v>
      </c>
      <c r="J27" s="10">
        <f ca="1">living_houses_raw!$D26*matrix_intersection!J28*'3'!J$4/IF(SUMPRODUCT(matrix_intersection!$B28:$M28,'3'!$B$4:$M$4) = 0, 1, SUMPRODUCT(matrix_intersection!$B28:$M28,'3'!$B$4:$M$4))</f>
        <v>37.916666666666671</v>
      </c>
      <c r="K27" s="10">
        <f ca="1">living_houses_raw!$D26*matrix_intersection!K28*'3'!K$4/IF(SUMPRODUCT(matrix_intersection!$B28:$M28,'3'!$B$4:$M$4) = 0, 1, SUMPRODUCT(matrix_intersection!$B28:$M28,'3'!$B$4:$M$4))</f>
        <v>37.916666666666671</v>
      </c>
      <c r="L27" s="10">
        <f ca="1">living_houses_raw!$D26*matrix_intersection!L28*'3'!L$4/IF(SUMPRODUCT(matrix_intersection!$B28:$M28,'3'!$B$4:$M$4) = 0, 1, SUMPRODUCT(matrix_intersection!$B28:$M28,'3'!$B$4:$M$4))</f>
        <v>37.916666666666664</v>
      </c>
      <c r="M27" s="10">
        <f ca="1">living_houses_raw!$D26*matrix_intersection!M28*'3'!M$4/IF(SUMPRODUCT(matrix_intersection!$B28:$M28,'3'!$B$4:$M$4) = 0, 1, SUMPRODUCT(matrix_intersection!$B28:$M28,'3'!$B$4:$M$4))</f>
        <v>37.91666666666665</v>
      </c>
    </row>
    <row r="28" spans="1:13" ht="16.5" x14ac:dyDescent="0.55000000000000004">
      <c r="A28" s="1">
        <f>living_houses_raw!B27</f>
        <v>25</v>
      </c>
      <c r="B28" s="10">
        <f ca="1">living_houses_raw!$D27*matrix_intersection!B29*'3'!B$4/IF(SUMPRODUCT(matrix_intersection!$B29:$M29,'3'!$B$4:$M$4) = 0, 1, SUMPRODUCT(matrix_intersection!$B29:$M29,'3'!$B$4:$M$4))</f>
        <v>31.166666666666647</v>
      </c>
      <c r="C28" s="10">
        <f ca="1">living_houses_raw!$D27*matrix_intersection!C29*'3'!C$4/IF(SUMPRODUCT(matrix_intersection!$B29:$M29,'3'!$B$4:$M$4) = 0, 1, SUMPRODUCT(matrix_intersection!$B29:$M29,'3'!$B$4:$M$4))</f>
        <v>31.166666666666654</v>
      </c>
      <c r="D28" s="10">
        <f ca="1">living_houses_raw!$D27*matrix_intersection!D29*'3'!D$4/IF(SUMPRODUCT(matrix_intersection!$B29:$M29,'3'!$B$4:$M$4) = 0, 1, SUMPRODUCT(matrix_intersection!$B29:$M29,'3'!$B$4:$M$4))</f>
        <v>31.166666666666661</v>
      </c>
      <c r="E28" s="10">
        <f ca="1">living_houses_raw!$D27*matrix_intersection!E29*'3'!E$4/IF(SUMPRODUCT(matrix_intersection!$B29:$M29,'3'!$B$4:$M$4) = 0, 1, SUMPRODUCT(matrix_intersection!$B29:$M29,'3'!$B$4:$M$4))</f>
        <v>31.166666666666654</v>
      </c>
      <c r="F28" s="10">
        <f ca="1">living_houses_raw!$D27*matrix_intersection!F29*'3'!F$4/IF(SUMPRODUCT(matrix_intersection!$B29:$M29,'3'!$B$4:$M$4) = 0, 1, SUMPRODUCT(matrix_intersection!$B29:$M29,'3'!$B$4:$M$4))</f>
        <v>31.166666666666671</v>
      </c>
      <c r="G28" s="10">
        <f ca="1">living_houses_raw!$D27*matrix_intersection!G29*'3'!G$4/IF(SUMPRODUCT(matrix_intersection!$B29:$M29,'3'!$B$4:$M$4) = 0, 1, SUMPRODUCT(matrix_intersection!$B29:$M29,'3'!$B$4:$M$4))</f>
        <v>31.166666666666671</v>
      </c>
      <c r="H28" s="10">
        <f ca="1">living_houses_raw!$D27*matrix_intersection!H29*'3'!H$4/IF(SUMPRODUCT(matrix_intersection!$B29:$M29,'3'!$B$4:$M$4) = 0, 1, SUMPRODUCT(matrix_intersection!$B29:$M29,'3'!$B$4:$M$4))</f>
        <v>31.166666666666668</v>
      </c>
      <c r="I28" s="10">
        <f ca="1">living_houses_raw!$D27*matrix_intersection!I29*'3'!I$4/IF(SUMPRODUCT(matrix_intersection!$B29:$M29,'3'!$B$4:$M$4) = 0, 1, SUMPRODUCT(matrix_intersection!$B29:$M29,'3'!$B$4:$M$4))</f>
        <v>31.166666666666668</v>
      </c>
      <c r="J28" s="10">
        <f ca="1">living_houses_raw!$D27*matrix_intersection!J29*'3'!J$4/IF(SUMPRODUCT(matrix_intersection!$B29:$M29,'3'!$B$4:$M$4) = 0, 1, SUMPRODUCT(matrix_intersection!$B29:$M29,'3'!$B$4:$M$4))</f>
        <v>31.166666666666671</v>
      </c>
      <c r="K28" s="10">
        <f ca="1">living_houses_raw!$D27*matrix_intersection!K29*'3'!K$4/IF(SUMPRODUCT(matrix_intersection!$B29:$M29,'3'!$B$4:$M$4) = 0, 1, SUMPRODUCT(matrix_intersection!$B29:$M29,'3'!$B$4:$M$4))</f>
        <v>31.166666666666671</v>
      </c>
      <c r="L28" s="10">
        <f ca="1">living_houses_raw!$D27*matrix_intersection!L29*'3'!L$4/IF(SUMPRODUCT(matrix_intersection!$B29:$M29,'3'!$B$4:$M$4) = 0, 1, SUMPRODUCT(matrix_intersection!$B29:$M29,'3'!$B$4:$M$4))</f>
        <v>31.166666666666668</v>
      </c>
      <c r="M28" s="10">
        <f ca="1">living_houses_raw!$D27*matrix_intersection!M29*'3'!M$4/IF(SUMPRODUCT(matrix_intersection!$B29:$M29,'3'!$B$4:$M$4) = 0, 1, SUMPRODUCT(matrix_intersection!$B29:$M29,'3'!$B$4:$M$4))</f>
        <v>31.166666666666654</v>
      </c>
    </row>
    <row r="29" spans="1:13" ht="16.5" x14ac:dyDescent="0.55000000000000004">
      <c r="A29" s="1">
        <f>living_houses_raw!B28</f>
        <v>26</v>
      </c>
      <c r="B29" s="10">
        <f ca="1">living_houses_raw!$D28*matrix_intersection!B30*'3'!B$4/IF(SUMPRODUCT(matrix_intersection!$B30:$M30,'3'!$B$4:$M$4) = 0, 1, SUMPRODUCT(matrix_intersection!$B30:$M30,'3'!$B$4:$M$4))</f>
        <v>53.166666666666636</v>
      </c>
      <c r="C29" s="10">
        <f ca="1">living_houses_raw!$D28*matrix_intersection!C30*'3'!C$4/IF(SUMPRODUCT(matrix_intersection!$B30:$M30,'3'!$B$4:$M$4) = 0, 1, SUMPRODUCT(matrix_intersection!$B30:$M30,'3'!$B$4:$M$4))</f>
        <v>53.16666666666665</v>
      </c>
      <c r="D29" s="10">
        <f ca="1">living_houses_raw!$D28*matrix_intersection!D30*'3'!D$4/IF(SUMPRODUCT(matrix_intersection!$B30:$M30,'3'!$B$4:$M$4) = 0, 1, SUMPRODUCT(matrix_intersection!$B30:$M30,'3'!$B$4:$M$4))</f>
        <v>53.16666666666665</v>
      </c>
      <c r="E29" s="10">
        <f ca="1">living_houses_raw!$D28*matrix_intersection!E30*'3'!E$4/IF(SUMPRODUCT(matrix_intersection!$B30:$M30,'3'!$B$4:$M$4) = 0, 1, SUMPRODUCT(matrix_intersection!$B30:$M30,'3'!$B$4:$M$4))</f>
        <v>53.16666666666665</v>
      </c>
      <c r="F29" s="10">
        <f ca="1">living_houses_raw!$D28*matrix_intersection!F30*'3'!F$4/IF(SUMPRODUCT(matrix_intersection!$B30:$M30,'3'!$B$4:$M$4) = 0, 1, SUMPRODUCT(matrix_intersection!$B30:$M30,'3'!$B$4:$M$4))</f>
        <v>53.166666666666679</v>
      </c>
      <c r="G29" s="10">
        <f ca="1">living_houses_raw!$D28*matrix_intersection!G30*'3'!G$4/IF(SUMPRODUCT(matrix_intersection!$B30:$M30,'3'!$B$4:$M$4) = 0, 1, SUMPRODUCT(matrix_intersection!$B30:$M30,'3'!$B$4:$M$4))</f>
        <v>53.166666666666679</v>
      </c>
      <c r="H29" s="10">
        <f ca="1">living_houses_raw!$D28*matrix_intersection!H30*'3'!H$4/IF(SUMPRODUCT(matrix_intersection!$B30:$M30,'3'!$B$4:$M$4) = 0, 1, SUMPRODUCT(matrix_intersection!$B30:$M30,'3'!$B$4:$M$4))</f>
        <v>53.166666666666664</v>
      </c>
      <c r="I29" s="10">
        <f ca="1">living_houses_raw!$D28*matrix_intersection!I30*'3'!I$4/IF(SUMPRODUCT(matrix_intersection!$B30:$M30,'3'!$B$4:$M$4) = 0, 1, SUMPRODUCT(matrix_intersection!$B30:$M30,'3'!$B$4:$M$4))</f>
        <v>53.166666666666664</v>
      </c>
      <c r="J29" s="10">
        <f ca="1">living_houses_raw!$D28*matrix_intersection!J30*'3'!J$4/IF(SUMPRODUCT(matrix_intersection!$B30:$M30,'3'!$B$4:$M$4) = 0, 1, SUMPRODUCT(matrix_intersection!$B30:$M30,'3'!$B$4:$M$4))</f>
        <v>53.166666666666671</v>
      </c>
      <c r="K29" s="10">
        <f ca="1">living_houses_raw!$D28*matrix_intersection!K30*'3'!K$4/IF(SUMPRODUCT(matrix_intersection!$B30:$M30,'3'!$B$4:$M$4) = 0, 1, SUMPRODUCT(matrix_intersection!$B30:$M30,'3'!$B$4:$M$4))</f>
        <v>53.166666666666671</v>
      </c>
      <c r="L29" s="10">
        <f ca="1">living_houses_raw!$D28*matrix_intersection!L30*'3'!L$4/IF(SUMPRODUCT(matrix_intersection!$B30:$M30,'3'!$B$4:$M$4) = 0, 1, SUMPRODUCT(matrix_intersection!$B30:$M30,'3'!$B$4:$M$4))</f>
        <v>53.166666666666664</v>
      </c>
      <c r="M29" s="10">
        <f ca="1">living_houses_raw!$D28*matrix_intersection!M30*'3'!M$4/IF(SUMPRODUCT(matrix_intersection!$B30:$M30,'3'!$B$4:$M$4) = 0, 1, SUMPRODUCT(matrix_intersection!$B30:$M30,'3'!$B$4:$M$4))</f>
        <v>53.166666666666643</v>
      </c>
    </row>
    <row r="30" spans="1:13" ht="16.5" x14ac:dyDescent="0.55000000000000004">
      <c r="A30" s="1">
        <f>living_houses_raw!B29</f>
        <v>27</v>
      </c>
      <c r="B30" s="10">
        <f ca="1">living_houses_raw!$D29*matrix_intersection!B31*'3'!B$4/IF(SUMPRODUCT(matrix_intersection!$B31:$M31,'3'!$B$4:$M$4) = 0, 1, SUMPRODUCT(matrix_intersection!$B31:$M31,'3'!$B$4:$M$4))</f>
        <v>30.749999999999982</v>
      </c>
      <c r="C30" s="10">
        <f ca="1">living_houses_raw!$D29*matrix_intersection!C31*'3'!C$4/IF(SUMPRODUCT(matrix_intersection!$B31:$M31,'3'!$B$4:$M$4) = 0, 1, SUMPRODUCT(matrix_intersection!$B31:$M31,'3'!$B$4:$M$4))</f>
        <v>30.749999999999989</v>
      </c>
      <c r="D30" s="10">
        <f ca="1">living_houses_raw!$D29*matrix_intersection!D31*'3'!D$4/IF(SUMPRODUCT(matrix_intersection!$B31:$M31,'3'!$B$4:$M$4) = 0, 1, SUMPRODUCT(matrix_intersection!$B31:$M31,'3'!$B$4:$M$4))</f>
        <v>30.749999999999996</v>
      </c>
      <c r="E30" s="10">
        <f ca="1">living_houses_raw!$D29*matrix_intersection!E31*'3'!E$4/IF(SUMPRODUCT(matrix_intersection!$B31:$M31,'3'!$B$4:$M$4) = 0, 1, SUMPRODUCT(matrix_intersection!$B31:$M31,'3'!$B$4:$M$4))</f>
        <v>30.749999999999989</v>
      </c>
      <c r="F30" s="10">
        <f ca="1">living_houses_raw!$D29*matrix_intersection!F31*'3'!F$4/IF(SUMPRODUCT(matrix_intersection!$B31:$M31,'3'!$B$4:$M$4) = 0, 1, SUMPRODUCT(matrix_intersection!$B31:$M31,'3'!$B$4:$M$4))</f>
        <v>30.750000000000011</v>
      </c>
      <c r="G30" s="10">
        <f ca="1">living_houses_raw!$D29*matrix_intersection!G31*'3'!G$4/IF(SUMPRODUCT(matrix_intersection!$B31:$M31,'3'!$B$4:$M$4) = 0, 1, SUMPRODUCT(matrix_intersection!$B31:$M31,'3'!$B$4:$M$4))</f>
        <v>30.750000000000011</v>
      </c>
      <c r="H30" s="10">
        <f ca="1">living_houses_raw!$D29*matrix_intersection!H31*'3'!H$4/IF(SUMPRODUCT(matrix_intersection!$B31:$M31,'3'!$B$4:$M$4) = 0, 1, SUMPRODUCT(matrix_intersection!$B31:$M31,'3'!$B$4:$M$4))</f>
        <v>30.749999999999996</v>
      </c>
      <c r="I30" s="10">
        <f ca="1">living_houses_raw!$D29*matrix_intersection!I31*'3'!I$4/IF(SUMPRODUCT(matrix_intersection!$B31:$M31,'3'!$B$4:$M$4) = 0, 1, SUMPRODUCT(matrix_intersection!$B31:$M31,'3'!$B$4:$M$4))</f>
        <v>30.749999999999996</v>
      </c>
      <c r="J30" s="10">
        <f ca="1">living_houses_raw!$D29*matrix_intersection!J31*'3'!J$4/IF(SUMPRODUCT(matrix_intersection!$B31:$M31,'3'!$B$4:$M$4) = 0, 1, SUMPRODUCT(matrix_intersection!$B31:$M31,'3'!$B$4:$M$4))</f>
        <v>30.750000000000004</v>
      </c>
      <c r="K30" s="10">
        <f ca="1">living_houses_raw!$D29*matrix_intersection!K31*'3'!K$4/IF(SUMPRODUCT(matrix_intersection!$B31:$M31,'3'!$B$4:$M$4) = 0, 1, SUMPRODUCT(matrix_intersection!$B31:$M31,'3'!$B$4:$M$4))</f>
        <v>30.750000000000004</v>
      </c>
      <c r="L30" s="10">
        <f ca="1">living_houses_raw!$D29*matrix_intersection!L31*'3'!L$4/IF(SUMPRODUCT(matrix_intersection!$B31:$M31,'3'!$B$4:$M$4) = 0, 1, SUMPRODUCT(matrix_intersection!$B31:$M31,'3'!$B$4:$M$4))</f>
        <v>30.749999999999996</v>
      </c>
      <c r="M30" s="10">
        <f ca="1">living_houses_raw!$D29*matrix_intersection!M31*'3'!M$4/IF(SUMPRODUCT(matrix_intersection!$B31:$M31,'3'!$B$4:$M$4) = 0, 1, SUMPRODUCT(matrix_intersection!$B31:$M31,'3'!$B$4:$M$4))</f>
        <v>30.749999999999982</v>
      </c>
    </row>
    <row r="31" spans="1:13" ht="16.5" x14ac:dyDescent="0.55000000000000004">
      <c r="A31" s="1">
        <f>living_houses_raw!B30</f>
        <v>28</v>
      </c>
      <c r="B31" s="10">
        <f ca="1">living_houses_raw!$D30*matrix_intersection!B32*'3'!B$4/IF(SUMPRODUCT(matrix_intersection!$B32:$M32,'3'!$B$4:$M$4) = 0, 1, SUMPRODUCT(matrix_intersection!$B32:$M32,'3'!$B$4:$M$4))</f>
        <v>37.833333333333314</v>
      </c>
      <c r="C31" s="10">
        <f ca="1">living_houses_raw!$D30*matrix_intersection!C32*'3'!C$4/IF(SUMPRODUCT(matrix_intersection!$B32:$M32,'3'!$B$4:$M$4) = 0, 1, SUMPRODUCT(matrix_intersection!$B32:$M32,'3'!$B$4:$M$4))</f>
        <v>37.833333333333314</v>
      </c>
      <c r="D31" s="10">
        <f ca="1">living_houses_raw!$D30*matrix_intersection!D32*'3'!D$4/IF(SUMPRODUCT(matrix_intersection!$B32:$M32,'3'!$B$4:$M$4) = 0, 1, SUMPRODUCT(matrix_intersection!$B32:$M32,'3'!$B$4:$M$4))</f>
        <v>37.833333333333321</v>
      </c>
      <c r="E31" s="10">
        <f ca="1">living_houses_raw!$D30*matrix_intersection!E32*'3'!E$4/IF(SUMPRODUCT(matrix_intersection!$B32:$M32,'3'!$B$4:$M$4) = 0, 1, SUMPRODUCT(matrix_intersection!$B32:$M32,'3'!$B$4:$M$4))</f>
        <v>37.833333333333314</v>
      </c>
      <c r="F31" s="10">
        <f ca="1">living_houses_raw!$D30*matrix_intersection!F32*'3'!F$4/IF(SUMPRODUCT(matrix_intersection!$B32:$M32,'3'!$B$4:$M$4) = 0, 1, SUMPRODUCT(matrix_intersection!$B32:$M32,'3'!$B$4:$M$4))</f>
        <v>37.833333333333343</v>
      </c>
      <c r="G31" s="10">
        <f ca="1">living_houses_raw!$D30*matrix_intersection!G32*'3'!G$4/IF(SUMPRODUCT(matrix_intersection!$B32:$M32,'3'!$B$4:$M$4) = 0, 1, SUMPRODUCT(matrix_intersection!$B32:$M32,'3'!$B$4:$M$4))</f>
        <v>37.833333333333343</v>
      </c>
      <c r="H31" s="10">
        <f ca="1">living_houses_raw!$D30*matrix_intersection!H32*'3'!H$4/IF(SUMPRODUCT(matrix_intersection!$B32:$M32,'3'!$B$4:$M$4) = 0, 1, SUMPRODUCT(matrix_intersection!$B32:$M32,'3'!$B$4:$M$4))</f>
        <v>37.833333333333329</v>
      </c>
      <c r="I31" s="10">
        <f ca="1">living_houses_raw!$D30*matrix_intersection!I32*'3'!I$4/IF(SUMPRODUCT(matrix_intersection!$B32:$M32,'3'!$B$4:$M$4) = 0, 1, SUMPRODUCT(matrix_intersection!$B32:$M32,'3'!$B$4:$M$4))</f>
        <v>37.833333333333329</v>
      </c>
      <c r="J31" s="10">
        <f ca="1">living_houses_raw!$D30*matrix_intersection!J32*'3'!J$4/IF(SUMPRODUCT(matrix_intersection!$B32:$M32,'3'!$B$4:$M$4) = 0, 1, SUMPRODUCT(matrix_intersection!$B32:$M32,'3'!$B$4:$M$4))</f>
        <v>37.833333333333336</v>
      </c>
      <c r="K31" s="10">
        <f ca="1">living_houses_raw!$D30*matrix_intersection!K32*'3'!K$4/IF(SUMPRODUCT(matrix_intersection!$B32:$M32,'3'!$B$4:$M$4) = 0, 1, SUMPRODUCT(matrix_intersection!$B32:$M32,'3'!$B$4:$M$4))</f>
        <v>37.833333333333336</v>
      </c>
      <c r="L31" s="10">
        <f ca="1">living_houses_raw!$D30*matrix_intersection!L32*'3'!L$4/IF(SUMPRODUCT(matrix_intersection!$B32:$M32,'3'!$B$4:$M$4) = 0, 1, SUMPRODUCT(matrix_intersection!$B32:$M32,'3'!$B$4:$M$4))</f>
        <v>37.833333333333329</v>
      </c>
      <c r="M31" s="10">
        <f ca="1">living_houses_raw!$D30*matrix_intersection!M32*'3'!M$4/IF(SUMPRODUCT(matrix_intersection!$B32:$M32,'3'!$B$4:$M$4) = 0, 1, SUMPRODUCT(matrix_intersection!$B32:$M32,'3'!$B$4:$M$4))</f>
        <v>37.833333333333314</v>
      </c>
    </row>
    <row r="32" spans="1:13" ht="16.5" x14ac:dyDescent="0.55000000000000004">
      <c r="A32" s="1">
        <f>living_houses_raw!B31</f>
        <v>29</v>
      </c>
      <c r="B32" s="10">
        <f ca="1">living_houses_raw!$D31*matrix_intersection!B33*'3'!B$4/IF(SUMPRODUCT(matrix_intersection!$B33:$M33,'3'!$B$4:$M$4) = 0, 1, SUMPRODUCT(matrix_intersection!$B33:$M33,'3'!$B$4:$M$4))</f>
        <v>31.083333333333314</v>
      </c>
      <c r="C32" s="10">
        <f ca="1">living_houses_raw!$D31*matrix_intersection!C33*'3'!C$4/IF(SUMPRODUCT(matrix_intersection!$B33:$M33,'3'!$B$4:$M$4) = 0, 1, SUMPRODUCT(matrix_intersection!$B33:$M33,'3'!$B$4:$M$4))</f>
        <v>31.083333333333321</v>
      </c>
      <c r="D32" s="10">
        <f ca="1">living_houses_raw!$D31*matrix_intersection!D33*'3'!D$4/IF(SUMPRODUCT(matrix_intersection!$B33:$M33,'3'!$B$4:$M$4) = 0, 1, SUMPRODUCT(matrix_intersection!$B33:$M33,'3'!$B$4:$M$4))</f>
        <v>31.083333333333329</v>
      </c>
      <c r="E32" s="10">
        <f ca="1">living_houses_raw!$D31*matrix_intersection!E33*'3'!E$4/IF(SUMPRODUCT(matrix_intersection!$B33:$M33,'3'!$B$4:$M$4) = 0, 1, SUMPRODUCT(matrix_intersection!$B33:$M33,'3'!$B$4:$M$4))</f>
        <v>31.083333333333321</v>
      </c>
      <c r="F32" s="10">
        <f ca="1">living_houses_raw!$D31*matrix_intersection!F33*'3'!F$4/IF(SUMPRODUCT(matrix_intersection!$B33:$M33,'3'!$B$4:$M$4) = 0, 1, SUMPRODUCT(matrix_intersection!$B33:$M33,'3'!$B$4:$M$4))</f>
        <v>31.083333333333343</v>
      </c>
      <c r="G32" s="10">
        <f ca="1">living_houses_raw!$D31*matrix_intersection!G33*'3'!G$4/IF(SUMPRODUCT(matrix_intersection!$B33:$M33,'3'!$B$4:$M$4) = 0, 1, SUMPRODUCT(matrix_intersection!$B33:$M33,'3'!$B$4:$M$4))</f>
        <v>31.083333333333343</v>
      </c>
      <c r="H32" s="10">
        <f ca="1">living_houses_raw!$D31*matrix_intersection!H33*'3'!H$4/IF(SUMPRODUCT(matrix_intersection!$B33:$M33,'3'!$B$4:$M$4) = 0, 1, SUMPRODUCT(matrix_intersection!$B33:$M33,'3'!$B$4:$M$4))</f>
        <v>31.083333333333336</v>
      </c>
      <c r="I32" s="10">
        <f ca="1">living_houses_raw!$D31*matrix_intersection!I33*'3'!I$4/IF(SUMPRODUCT(matrix_intersection!$B33:$M33,'3'!$B$4:$M$4) = 0, 1, SUMPRODUCT(matrix_intersection!$B33:$M33,'3'!$B$4:$M$4))</f>
        <v>31.083333333333336</v>
      </c>
      <c r="J32" s="10">
        <f ca="1">living_houses_raw!$D31*matrix_intersection!J33*'3'!J$4/IF(SUMPRODUCT(matrix_intersection!$B33:$M33,'3'!$B$4:$M$4) = 0, 1, SUMPRODUCT(matrix_intersection!$B33:$M33,'3'!$B$4:$M$4))</f>
        <v>31.083333333333336</v>
      </c>
      <c r="K32" s="10">
        <f ca="1">living_houses_raw!$D31*matrix_intersection!K33*'3'!K$4/IF(SUMPRODUCT(matrix_intersection!$B33:$M33,'3'!$B$4:$M$4) = 0, 1, SUMPRODUCT(matrix_intersection!$B33:$M33,'3'!$B$4:$M$4))</f>
        <v>31.083333333333336</v>
      </c>
      <c r="L32" s="10">
        <f ca="1">living_houses_raw!$D31*matrix_intersection!L33*'3'!L$4/IF(SUMPRODUCT(matrix_intersection!$B33:$M33,'3'!$B$4:$M$4) = 0, 1, SUMPRODUCT(matrix_intersection!$B33:$M33,'3'!$B$4:$M$4))</f>
        <v>31.083333333333336</v>
      </c>
      <c r="M32" s="10">
        <f ca="1">living_houses_raw!$D31*matrix_intersection!M33*'3'!M$4/IF(SUMPRODUCT(matrix_intersection!$B33:$M33,'3'!$B$4:$M$4) = 0, 1, SUMPRODUCT(matrix_intersection!$B33:$M33,'3'!$B$4:$M$4))</f>
        <v>31.083333333333314</v>
      </c>
    </row>
    <row r="33" spans="1:13" ht="16.5" x14ac:dyDescent="0.55000000000000004">
      <c r="A33" s="1">
        <f>living_houses_raw!B32</f>
        <v>30</v>
      </c>
      <c r="B33" s="10">
        <f ca="1">living_houses_raw!$D32*matrix_intersection!B34*'3'!B$4/IF(SUMPRODUCT(matrix_intersection!$B34:$M34,'3'!$B$4:$M$4) = 0, 1, SUMPRODUCT(matrix_intersection!$B34:$M34,'3'!$B$4:$M$4))</f>
        <v>38.166666666666643</v>
      </c>
      <c r="C33" s="10">
        <f ca="1">living_houses_raw!$D32*matrix_intersection!C34*'3'!C$4/IF(SUMPRODUCT(matrix_intersection!$B34:$M34,'3'!$B$4:$M$4) = 0, 1, SUMPRODUCT(matrix_intersection!$B34:$M34,'3'!$B$4:$M$4))</f>
        <v>38.16666666666665</v>
      </c>
      <c r="D33" s="10">
        <f ca="1">living_houses_raw!$D32*matrix_intersection!D34*'3'!D$4/IF(SUMPRODUCT(matrix_intersection!$B34:$M34,'3'!$B$4:$M$4) = 0, 1, SUMPRODUCT(matrix_intersection!$B34:$M34,'3'!$B$4:$M$4))</f>
        <v>38.166666666666657</v>
      </c>
      <c r="E33" s="10">
        <f ca="1">living_houses_raw!$D32*matrix_intersection!E34*'3'!E$4/IF(SUMPRODUCT(matrix_intersection!$B34:$M34,'3'!$B$4:$M$4) = 0, 1, SUMPRODUCT(matrix_intersection!$B34:$M34,'3'!$B$4:$M$4))</f>
        <v>38.16666666666665</v>
      </c>
      <c r="F33" s="10">
        <f ca="1">living_houses_raw!$D32*matrix_intersection!F34*'3'!F$4/IF(SUMPRODUCT(matrix_intersection!$B34:$M34,'3'!$B$4:$M$4) = 0, 1, SUMPRODUCT(matrix_intersection!$B34:$M34,'3'!$B$4:$M$4))</f>
        <v>38.166666666666679</v>
      </c>
      <c r="G33" s="10">
        <f ca="1">living_houses_raw!$D32*matrix_intersection!G34*'3'!G$4/IF(SUMPRODUCT(matrix_intersection!$B34:$M34,'3'!$B$4:$M$4) = 0, 1, SUMPRODUCT(matrix_intersection!$B34:$M34,'3'!$B$4:$M$4))</f>
        <v>38.166666666666679</v>
      </c>
      <c r="H33" s="10">
        <f ca="1">living_houses_raw!$D32*matrix_intersection!H34*'3'!H$4/IF(SUMPRODUCT(matrix_intersection!$B34:$M34,'3'!$B$4:$M$4) = 0, 1, SUMPRODUCT(matrix_intersection!$B34:$M34,'3'!$B$4:$M$4))</f>
        <v>38.166666666666664</v>
      </c>
      <c r="I33" s="10">
        <f ca="1">living_houses_raw!$D32*matrix_intersection!I34*'3'!I$4/IF(SUMPRODUCT(matrix_intersection!$B34:$M34,'3'!$B$4:$M$4) = 0, 1, SUMPRODUCT(matrix_intersection!$B34:$M34,'3'!$B$4:$M$4))</f>
        <v>38.166666666666664</v>
      </c>
      <c r="J33" s="10">
        <f ca="1">living_houses_raw!$D32*matrix_intersection!J34*'3'!J$4/IF(SUMPRODUCT(matrix_intersection!$B34:$M34,'3'!$B$4:$M$4) = 0, 1, SUMPRODUCT(matrix_intersection!$B34:$M34,'3'!$B$4:$M$4))</f>
        <v>38.166666666666671</v>
      </c>
      <c r="K33" s="10">
        <f ca="1">living_houses_raw!$D32*matrix_intersection!K34*'3'!K$4/IF(SUMPRODUCT(matrix_intersection!$B34:$M34,'3'!$B$4:$M$4) = 0, 1, SUMPRODUCT(matrix_intersection!$B34:$M34,'3'!$B$4:$M$4))</f>
        <v>38.166666666666671</v>
      </c>
      <c r="L33" s="10">
        <f ca="1">living_houses_raw!$D32*matrix_intersection!L34*'3'!L$4/IF(SUMPRODUCT(matrix_intersection!$B34:$M34,'3'!$B$4:$M$4) = 0, 1, SUMPRODUCT(matrix_intersection!$B34:$M34,'3'!$B$4:$M$4))</f>
        <v>38.166666666666664</v>
      </c>
      <c r="M33" s="10">
        <f ca="1">living_houses_raw!$D32*matrix_intersection!M34*'3'!M$4/IF(SUMPRODUCT(matrix_intersection!$B34:$M34,'3'!$B$4:$M$4) = 0, 1, SUMPRODUCT(matrix_intersection!$B34:$M34,'3'!$B$4:$M$4))</f>
        <v>38.16666666666665</v>
      </c>
    </row>
    <row r="34" spans="1:13" ht="16.5" x14ac:dyDescent="0.55000000000000004">
      <c r="A34" s="1">
        <f>living_houses_raw!B33</f>
        <v>31</v>
      </c>
      <c r="B34" s="10">
        <f ca="1">living_houses_raw!$D33*matrix_intersection!B35*'3'!B$4/IF(SUMPRODUCT(matrix_intersection!$B35:$M35,'3'!$B$4:$M$4) = 0, 1, SUMPRODUCT(matrix_intersection!$B35:$M35,'3'!$B$4:$M$4))</f>
        <v>30.916666666666647</v>
      </c>
      <c r="C34" s="10">
        <f ca="1">living_houses_raw!$D33*matrix_intersection!C35*'3'!C$4/IF(SUMPRODUCT(matrix_intersection!$B35:$M35,'3'!$B$4:$M$4) = 0, 1, SUMPRODUCT(matrix_intersection!$B35:$M35,'3'!$B$4:$M$4))</f>
        <v>30.916666666666657</v>
      </c>
      <c r="D34" s="10">
        <f ca="1">living_houses_raw!$D33*matrix_intersection!D35*'3'!D$4/IF(SUMPRODUCT(matrix_intersection!$B35:$M35,'3'!$B$4:$M$4) = 0, 1, SUMPRODUCT(matrix_intersection!$B35:$M35,'3'!$B$4:$M$4))</f>
        <v>30.916666666666657</v>
      </c>
      <c r="E34" s="10">
        <f ca="1">living_houses_raw!$D33*matrix_intersection!E35*'3'!E$4/IF(SUMPRODUCT(matrix_intersection!$B35:$M35,'3'!$B$4:$M$4) = 0, 1, SUMPRODUCT(matrix_intersection!$B35:$M35,'3'!$B$4:$M$4))</f>
        <v>30.916666666666657</v>
      </c>
      <c r="F34" s="10">
        <f ca="1">living_houses_raw!$D33*matrix_intersection!F35*'3'!F$4/IF(SUMPRODUCT(matrix_intersection!$B35:$M35,'3'!$B$4:$M$4) = 0, 1, SUMPRODUCT(matrix_intersection!$B35:$M35,'3'!$B$4:$M$4))</f>
        <v>30.916666666666671</v>
      </c>
      <c r="G34" s="10">
        <f ca="1">living_houses_raw!$D33*matrix_intersection!G35*'3'!G$4/IF(SUMPRODUCT(matrix_intersection!$B35:$M35,'3'!$B$4:$M$4) = 0, 1, SUMPRODUCT(matrix_intersection!$B35:$M35,'3'!$B$4:$M$4))</f>
        <v>30.916666666666671</v>
      </c>
      <c r="H34" s="10">
        <f ca="1">living_houses_raw!$D33*matrix_intersection!H35*'3'!H$4/IF(SUMPRODUCT(matrix_intersection!$B35:$M35,'3'!$B$4:$M$4) = 0, 1, SUMPRODUCT(matrix_intersection!$B35:$M35,'3'!$B$4:$M$4))</f>
        <v>30.916666666666664</v>
      </c>
      <c r="I34" s="10">
        <f ca="1">living_houses_raw!$D33*matrix_intersection!I35*'3'!I$4/IF(SUMPRODUCT(matrix_intersection!$B35:$M35,'3'!$B$4:$M$4) = 0, 1, SUMPRODUCT(matrix_intersection!$B35:$M35,'3'!$B$4:$M$4))</f>
        <v>30.916666666666664</v>
      </c>
      <c r="J34" s="10">
        <f ca="1">living_houses_raw!$D33*matrix_intersection!J35*'3'!J$4/IF(SUMPRODUCT(matrix_intersection!$B35:$M35,'3'!$B$4:$M$4) = 0, 1, SUMPRODUCT(matrix_intersection!$B35:$M35,'3'!$B$4:$M$4))</f>
        <v>30.916666666666671</v>
      </c>
      <c r="K34" s="10">
        <f ca="1">living_houses_raw!$D33*matrix_intersection!K35*'3'!K$4/IF(SUMPRODUCT(matrix_intersection!$B35:$M35,'3'!$B$4:$M$4) = 0, 1, SUMPRODUCT(matrix_intersection!$B35:$M35,'3'!$B$4:$M$4))</f>
        <v>30.916666666666671</v>
      </c>
      <c r="L34" s="10">
        <f ca="1">living_houses_raw!$D33*matrix_intersection!L35*'3'!L$4/IF(SUMPRODUCT(matrix_intersection!$B35:$M35,'3'!$B$4:$M$4) = 0, 1, SUMPRODUCT(matrix_intersection!$B35:$M35,'3'!$B$4:$M$4))</f>
        <v>30.916666666666664</v>
      </c>
      <c r="M34" s="10">
        <f ca="1">living_houses_raw!$D33*matrix_intersection!M35*'3'!M$4/IF(SUMPRODUCT(matrix_intersection!$B35:$M35,'3'!$B$4:$M$4) = 0, 1, SUMPRODUCT(matrix_intersection!$B35:$M35,'3'!$B$4:$M$4))</f>
        <v>30.916666666666654</v>
      </c>
    </row>
    <row r="35" spans="1:13" ht="16.5" x14ac:dyDescent="0.55000000000000004">
      <c r="A35" s="1">
        <f>living_houses_raw!B34</f>
        <v>32</v>
      </c>
      <c r="B35" s="10">
        <f ca="1">living_houses_raw!$D34*matrix_intersection!B36*'3'!B$4/IF(SUMPRODUCT(matrix_intersection!$B36:$M36,'3'!$B$4:$M$4) = 0, 1, SUMPRODUCT(matrix_intersection!$B36:$M36,'3'!$B$4:$M$4))</f>
        <v>37.916666666666643</v>
      </c>
      <c r="C35" s="10">
        <f ca="1">living_houses_raw!$D34*matrix_intersection!C36*'3'!C$4/IF(SUMPRODUCT(matrix_intersection!$B36:$M36,'3'!$B$4:$M$4) = 0, 1, SUMPRODUCT(matrix_intersection!$B36:$M36,'3'!$B$4:$M$4))</f>
        <v>37.916666666666657</v>
      </c>
      <c r="D35" s="10">
        <f ca="1">living_houses_raw!$D34*matrix_intersection!D36*'3'!D$4/IF(SUMPRODUCT(matrix_intersection!$B36:$M36,'3'!$B$4:$M$4) = 0, 1, SUMPRODUCT(matrix_intersection!$B36:$M36,'3'!$B$4:$M$4))</f>
        <v>37.916666666666664</v>
      </c>
      <c r="E35" s="10">
        <f ca="1">living_houses_raw!$D34*matrix_intersection!E36*'3'!E$4/IF(SUMPRODUCT(matrix_intersection!$B36:$M36,'3'!$B$4:$M$4) = 0, 1, SUMPRODUCT(matrix_intersection!$B36:$M36,'3'!$B$4:$M$4))</f>
        <v>37.916666666666657</v>
      </c>
      <c r="F35" s="10">
        <f ca="1">living_houses_raw!$D34*matrix_intersection!F36*'3'!F$4/IF(SUMPRODUCT(matrix_intersection!$B36:$M36,'3'!$B$4:$M$4) = 0, 1, SUMPRODUCT(matrix_intersection!$B36:$M36,'3'!$B$4:$M$4))</f>
        <v>37.916666666666679</v>
      </c>
      <c r="G35" s="10">
        <f ca="1">living_houses_raw!$D34*matrix_intersection!G36*'3'!G$4/IF(SUMPRODUCT(matrix_intersection!$B36:$M36,'3'!$B$4:$M$4) = 0, 1, SUMPRODUCT(matrix_intersection!$B36:$M36,'3'!$B$4:$M$4))</f>
        <v>37.916666666666679</v>
      </c>
      <c r="H35" s="10">
        <f ca="1">living_houses_raw!$D34*matrix_intersection!H36*'3'!H$4/IF(SUMPRODUCT(matrix_intersection!$B36:$M36,'3'!$B$4:$M$4) = 0, 1, SUMPRODUCT(matrix_intersection!$B36:$M36,'3'!$B$4:$M$4))</f>
        <v>37.916666666666664</v>
      </c>
      <c r="I35" s="10">
        <f ca="1">living_houses_raw!$D34*matrix_intersection!I36*'3'!I$4/IF(SUMPRODUCT(matrix_intersection!$B36:$M36,'3'!$B$4:$M$4) = 0, 1, SUMPRODUCT(matrix_intersection!$B36:$M36,'3'!$B$4:$M$4))</f>
        <v>37.916666666666664</v>
      </c>
      <c r="J35" s="10">
        <f ca="1">living_houses_raw!$D34*matrix_intersection!J36*'3'!J$4/IF(SUMPRODUCT(matrix_intersection!$B36:$M36,'3'!$B$4:$M$4) = 0, 1, SUMPRODUCT(matrix_intersection!$B36:$M36,'3'!$B$4:$M$4))</f>
        <v>37.916666666666671</v>
      </c>
      <c r="K35" s="10">
        <f ca="1">living_houses_raw!$D34*matrix_intersection!K36*'3'!K$4/IF(SUMPRODUCT(matrix_intersection!$B36:$M36,'3'!$B$4:$M$4) = 0, 1, SUMPRODUCT(matrix_intersection!$B36:$M36,'3'!$B$4:$M$4))</f>
        <v>37.916666666666671</v>
      </c>
      <c r="L35" s="10">
        <f ca="1">living_houses_raw!$D34*matrix_intersection!L36*'3'!L$4/IF(SUMPRODUCT(matrix_intersection!$B36:$M36,'3'!$B$4:$M$4) = 0, 1, SUMPRODUCT(matrix_intersection!$B36:$M36,'3'!$B$4:$M$4))</f>
        <v>37.916666666666664</v>
      </c>
      <c r="M35" s="10">
        <f ca="1">living_houses_raw!$D34*matrix_intersection!M36*'3'!M$4/IF(SUMPRODUCT(matrix_intersection!$B36:$M36,'3'!$B$4:$M$4) = 0, 1, SUMPRODUCT(matrix_intersection!$B36:$M36,'3'!$B$4:$M$4))</f>
        <v>37.91666666666665</v>
      </c>
    </row>
    <row r="36" spans="1:13" ht="16.5" x14ac:dyDescent="0.55000000000000004">
      <c r="A36" s="1">
        <f>living_houses_raw!B35</f>
        <v>33</v>
      </c>
      <c r="B36" s="10">
        <f ca="1">living_houses_raw!$D35*matrix_intersection!B37*'3'!B$4/IF(SUMPRODUCT(matrix_intersection!$B37:$M37,'3'!$B$4:$M$4) = 0, 1, SUMPRODUCT(matrix_intersection!$B37:$M37,'3'!$B$4:$M$4))</f>
        <v>31.166666666666647</v>
      </c>
      <c r="C36" s="10">
        <f ca="1">living_houses_raw!$D35*matrix_intersection!C37*'3'!C$4/IF(SUMPRODUCT(matrix_intersection!$B37:$M37,'3'!$B$4:$M$4) = 0, 1, SUMPRODUCT(matrix_intersection!$B37:$M37,'3'!$B$4:$M$4))</f>
        <v>31.166666666666654</v>
      </c>
      <c r="D36" s="10">
        <f ca="1">living_houses_raw!$D35*matrix_intersection!D37*'3'!D$4/IF(SUMPRODUCT(matrix_intersection!$B37:$M37,'3'!$B$4:$M$4) = 0, 1, SUMPRODUCT(matrix_intersection!$B37:$M37,'3'!$B$4:$M$4))</f>
        <v>31.166666666666661</v>
      </c>
      <c r="E36" s="10">
        <f ca="1">living_houses_raw!$D35*matrix_intersection!E37*'3'!E$4/IF(SUMPRODUCT(matrix_intersection!$B37:$M37,'3'!$B$4:$M$4) = 0, 1, SUMPRODUCT(matrix_intersection!$B37:$M37,'3'!$B$4:$M$4))</f>
        <v>31.166666666666654</v>
      </c>
      <c r="F36" s="10">
        <f ca="1">living_houses_raw!$D35*matrix_intersection!F37*'3'!F$4/IF(SUMPRODUCT(matrix_intersection!$B37:$M37,'3'!$B$4:$M$4) = 0, 1, SUMPRODUCT(matrix_intersection!$B37:$M37,'3'!$B$4:$M$4))</f>
        <v>31.166666666666671</v>
      </c>
      <c r="G36" s="10">
        <f ca="1">living_houses_raw!$D35*matrix_intersection!G37*'3'!G$4/IF(SUMPRODUCT(matrix_intersection!$B37:$M37,'3'!$B$4:$M$4) = 0, 1, SUMPRODUCT(matrix_intersection!$B37:$M37,'3'!$B$4:$M$4))</f>
        <v>31.166666666666671</v>
      </c>
      <c r="H36" s="10">
        <f ca="1">living_houses_raw!$D35*matrix_intersection!H37*'3'!H$4/IF(SUMPRODUCT(matrix_intersection!$B37:$M37,'3'!$B$4:$M$4) = 0, 1, SUMPRODUCT(matrix_intersection!$B37:$M37,'3'!$B$4:$M$4))</f>
        <v>31.166666666666668</v>
      </c>
      <c r="I36" s="10">
        <f ca="1">living_houses_raw!$D35*matrix_intersection!I37*'3'!I$4/IF(SUMPRODUCT(matrix_intersection!$B37:$M37,'3'!$B$4:$M$4) = 0, 1, SUMPRODUCT(matrix_intersection!$B37:$M37,'3'!$B$4:$M$4))</f>
        <v>31.166666666666668</v>
      </c>
      <c r="J36" s="10">
        <f ca="1">living_houses_raw!$D35*matrix_intersection!J37*'3'!J$4/IF(SUMPRODUCT(matrix_intersection!$B37:$M37,'3'!$B$4:$M$4) = 0, 1, SUMPRODUCT(matrix_intersection!$B37:$M37,'3'!$B$4:$M$4))</f>
        <v>31.166666666666671</v>
      </c>
      <c r="K36" s="10">
        <f ca="1">living_houses_raw!$D35*matrix_intersection!K37*'3'!K$4/IF(SUMPRODUCT(matrix_intersection!$B37:$M37,'3'!$B$4:$M$4) = 0, 1, SUMPRODUCT(matrix_intersection!$B37:$M37,'3'!$B$4:$M$4))</f>
        <v>31.166666666666671</v>
      </c>
      <c r="L36" s="10">
        <f ca="1">living_houses_raw!$D35*matrix_intersection!L37*'3'!L$4/IF(SUMPRODUCT(matrix_intersection!$B37:$M37,'3'!$B$4:$M$4) = 0, 1, SUMPRODUCT(matrix_intersection!$B37:$M37,'3'!$B$4:$M$4))</f>
        <v>31.166666666666668</v>
      </c>
      <c r="M36" s="10">
        <f ca="1">living_houses_raw!$D35*matrix_intersection!M37*'3'!M$4/IF(SUMPRODUCT(matrix_intersection!$B37:$M37,'3'!$B$4:$M$4) = 0, 1, SUMPRODUCT(matrix_intersection!$B37:$M37,'3'!$B$4:$M$4))</f>
        <v>31.166666666666654</v>
      </c>
    </row>
    <row r="37" spans="1:13" ht="16.5" x14ac:dyDescent="0.55000000000000004">
      <c r="A37" s="1">
        <f>living_houses_raw!B36</f>
        <v>34</v>
      </c>
      <c r="B37" s="10">
        <f ca="1">living_houses_raw!$D36*matrix_intersection!B38*'3'!B$4/IF(SUMPRODUCT(matrix_intersection!$B38:$M38,'3'!$B$4:$M$4) = 0, 1, SUMPRODUCT(matrix_intersection!$B38:$M38,'3'!$B$4:$M$4))</f>
        <v>26.333333333333314</v>
      </c>
      <c r="C37" s="10">
        <f ca="1">living_houses_raw!$D36*matrix_intersection!C38*'3'!C$4/IF(SUMPRODUCT(matrix_intersection!$B38:$M38,'3'!$B$4:$M$4) = 0, 1, SUMPRODUCT(matrix_intersection!$B38:$M38,'3'!$B$4:$M$4))</f>
        <v>26.333333333333321</v>
      </c>
      <c r="D37" s="10">
        <f ca="1">living_houses_raw!$D36*matrix_intersection!D38*'3'!D$4/IF(SUMPRODUCT(matrix_intersection!$B38:$M38,'3'!$B$4:$M$4) = 0, 1, SUMPRODUCT(matrix_intersection!$B38:$M38,'3'!$B$4:$M$4))</f>
        <v>26.333333333333329</v>
      </c>
      <c r="E37" s="10">
        <f ca="1">living_houses_raw!$D36*matrix_intersection!E38*'3'!E$4/IF(SUMPRODUCT(matrix_intersection!$B38:$M38,'3'!$B$4:$M$4) = 0, 1, SUMPRODUCT(matrix_intersection!$B38:$M38,'3'!$B$4:$M$4))</f>
        <v>26.333333333333321</v>
      </c>
      <c r="F37" s="10">
        <f ca="1">living_houses_raw!$D36*matrix_intersection!F38*'3'!F$4/IF(SUMPRODUCT(matrix_intersection!$B38:$M38,'3'!$B$4:$M$4) = 0, 1, SUMPRODUCT(matrix_intersection!$B38:$M38,'3'!$B$4:$M$4))</f>
        <v>26.333333333333339</v>
      </c>
      <c r="G37" s="10">
        <f ca="1">living_houses_raw!$D36*matrix_intersection!G38*'3'!G$4/IF(SUMPRODUCT(matrix_intersection!$B38:$M38,'3'!$B$4:$M$4) = 0, 1, SUMPRODUCT(matrix_intersection!$B38:$M38,'3'!$B$4:$M$4))</f>
        <v>26.333333333333339</v>
      </c>
      <c r="H37" s="10">
        <f ca="1">living_houses_raw!$D36*matrix_intersection!H38*'3'!H$4/IF(SUMPRODUCT(matrix_intersection!$B38:$M38,'3'!$B$4:$M$4) = 0, 1, SUMPRODUCT(matrix_intersection!$B38:$M38,'3'!$B$4:$M$4))</f>
        <v>26.333333333333332</v>
      </c>
      <c r="I37" s="10">
        <f ca="1">living_houses_raw!$D36*matrix_intersection!I38*'3'!I$4/IF(SUMPRODUCT(matrix_intersection!$B38:$M38,'3'!$B$4:$M$4) = 0, 1, SUMPRODUCT(matrix_intersection!$B38:$M38,'3'!$B$4:$M$4))</f>
        <v>26.333333333333332</v>
      </c>
      <c r="J37" s="10">
        <f ca="1">living_houses_raw!$D36*matrix_intersection!J38*'3'!J$4/IF(SUMPRODUCT(matrix_intersection!$B38:$M38,'3'!$B$4:$M$4) = 0, 1, SUMPRODUCT(matrix_intersection!$B38:$M38,'3'!$B$4:$M$4))</f>
        <v>26.333333333333336</v>
      </c>
      <c r="K37" s="10">
        <f ca="1">living_houses_raw!$D36*matrix_intersection!K38*'3'!K$4/IF(SUMPRODUCT(matrix_intersection!$B38:$M38,'3'!$B$4:$M$4) = 0, 1, SUMPRODUCT(matrix_intersection!$B38:$M38,'3'!$B$4:$M$4))</f>
        <v>26.333333333333336</v>
      </c>
      <c r="L37" s="10">
        <f ca="1">living_houses_raw!$D36*matrix_intersection!L38*'3'!L$4/IF(SUMPRODUCT(matrix_intersection!$B38:$M38,'3'!$B$4:$M$4) = 0, 1, SUMPRODUCT(matrix_intersection!$B38:$M38,'3'!$B$4:$M$4))</f>
        <v>26.333333333333332</v>
      </c>
      <c r="M37" s="10">
        <f ca="1">living_houses_raw!$D36*matrix_intersection!M38*'3'!M$4/IF(SUMPRODUCT(matrix_intersection!$B38:$M38,'3'!$B$4:$M$4) = 0, 1, SUMPRODUCT(matrix_intersection!$B38:$M38,'3'!$B$4:$M$4))</f>
        <v>26.333333333333318</v>
      </c>
    </row>
    <row r="38" spans="1:13" ht="16.5" x14ac:dyDescent="0.55000000000000004">
      <c r="A38" s="1">
        <f>living_houses_raw!B37</f>
        <v>35</v>
      </c>
      <c r="B38" s="10">
        <f ca="1">living_houses_raw!$D37*matrix_intersection!B39*'3'!B$4/IF(SUMPRODUCT(matrix_intersection!$B39:$M39,'3'!$B$4:$M$4) = 0, 1, SUMPRODUCT(matrix_intersection!$B39:$M39,'3'!$B$4:$M$4))</f>
        <v>53.749999999999964</v>
      </c>
      <c r="C38" s="10">
        <f ca="1">living_houses_raw!$D37*matrix_intersection!C39*'3'!C$4/IF(SUMPRODUCT(matrix_intersection!$B39:$M39,'3'!$B$4:$M$4) = 0, 1, SUMPRODUCT(matrix_intersection!$B39:$M39,'3'!$B$4:$M$4))</f>
        <v>53.749999999999979</v>
      </c>
      <c r="D38" s="10">
        <f ca="1">living_houses_raw!$D37*matrix_intersection!D39*'3'!D$4/IF(SUMPRODUCT(matrix_intersection!$B39:$M39,'3'!$B$4:$M$4) = 0, 1, SUMPRODUCT(matrix_intersection!$B39:$M39,'3'!$B$4:$M$4))</f>
        <v>53.749999999999986</v>
      </c>
      <c r="E38" s="10">
        <f ca="1">living_houses_raw!$D37*matrix_intersection!E39*'3'!E$4/IF(SUMPRODUCT(matrix_intersection!$B39:$M39,'3'!$B$4:$M$4) = 0, 1, SUMPRODUCT(matrix_intersection!$B39:$M39,'3'!$B$4:$M$4))</f>
        <v>53.749999999999979</v>
      </c>
      <c r="F38" s="10">
        <f ca="1">living_houses_raw!$D37*matrix_intersection!F39*'3'!F$4/IF(SUMPRODUCT(matrix_intersection!$B39:$M39,'3'!$B$4:$M$4) = 0, 1, SUMPRODUCT(matrix_intersection!$B39:$M39,'3'!$B$4:$M$4))</f>
        <v>53.750000000000014</v>
      </c>
      <c r="G38" s="10">
        <f ca="1">living_houses_raw!$D37*matrix_intersection!G39*'3'!G$4/IF(SUMPRODUCT(matrix_intersection!$B39:$M39,'3'!$B$4:$M$4) = 0, 1, SUMPRODUCT(matrix_intersection!$B39:$M39,'3'!$B$4:$M$4))</f>
        <v>53.750000000000014</v>
      </c>
      <c r="H38" s="10">
        <f ca="1">living_houses_raw!$D37*matrix_intersection!H39*'3'!H$4/IF(SUMPRODUCT(matrix_intersection!$B39:$M39,'3'!$B$4:$M$4) = 0, 1, SUMPRODUCT(matrix_intersection!$B39:$M39,'3'!$B$4:$M$4))</f>
        <v>53.75</v>
      </c>
      <c r="I38" s="10">
        <f ca="1">living_houses_raw!$D37*matrix_intersection!I39*'3'!I$4/IF(SUMPRODUCT(matrix_intersection!$B39:$M39,'3'!$B$4:$M$4) = 0, 1, SUMPRODUCT(matrix_intersection!$B39:$M39,'3'!$B$4:$M$4))</f>
        <v>53.75</v>
      </c>
      <c r="J38" s="10">
        <f ca="1">living_houses_raw!$D37*matrix_intersection!J39*'3'!J$4/IF(SUMPRODUCT(matrix_intersection!$B39:$M39,'3'!$B$4:$M$4) = 0, 1, SUMPRODUCT(matrix_intersection!$B39:$M39,'3'!$B$4:$M$4))</f>
        <v>53.750000000000007</v>
      </c>
      <c r="K38" s="10">
        <f ca="1">living_houses_raw!$D37*matrix_intersection!K39*'3'!K$4/IF(SUMPRODUCT(matrix_intersection!$B39:$M39,'3'!$B$4:$M$4) = 0, 1, SUMPRODUCT(matrix_intersection!$B39:$M39,'3'!$B$4:$M$4))</f>
        <v>53.750000000000007</v>
      </c>
      <c r="L38" s="10">
        <f ca="1">living_houses_raw!$D37*matrix_intersection!L39*'3'!L$4/IF(SUMPRODUCT(matrix_intersection!$B39:$M39,'3'!$B$4:$M$4) = 0, 1, SUMPRODUCT(matrix_intersection!$B39:$M39,'3'!$B$4:$M$4))</f>
        <v>53.75</v>
      </c>
      <c r="M38" s="10">
        <f ca="1">living_houses_raw!$D37*matrix_intersection!M39*'3'!M$4/IF(SUMPRODUCT(matrix_intersection!$B39:$M39,'3'!$B$4:$M$4) = 0, 1, SUMPRODUCT(matrix_intersection!$B39:$M39,'3'!$B$4:$M$4))</f>
        <v>53.749999999999972</v>
      </c>
    </row>
    <row r="39" spans="1:13" ht="16.5" x14ac:dyDescent="0.55000000000000004">
      <c r="A39" s="1">
        <f>living_houses_raw!B38</f>
        <v>36</v>
      </c>
      <c r="B39" s="10">
        <f ca="1">living_houses_raw!$D38*matrix_intersection!B40*'3'!B$4/IF(SUMPRODUCT(matrix_intersection!$B40:$M40,'3'!$B$4:$M$4) = 0, 1, SUMPRODUCT(matrix_intersection!$B40:$M40,'3'!$B$4:$M$4))</f>
        <v>22.749999999999986</v>
      </c>
      <c r="C39" s="10">
        <f ca="1">living_houses_raw!$D38*matrix_intersection!C40*'3'!C$4/IF(SUMPRODUCT(matrix_intersection!$B40:$M40,'3'!$B$4:$M$4) = 0, 1, SUMPRODUCT(matrix_intersection!$B40:$M40,'3'!$B$4:$M$4))</f>
        <v>22.749999999999993</v>
      </c>
      <c r="D39" s="10">
        <f ca="1">living_houses_raw!$D38*matrix_intersection!D40*'3'!D$4/IF(SUMPRODUCT(matrix_intersection!$B40:$M40,'3'!$B$4:$M$4) = 0, 1, SUMPRODUCT(matrix_intersection!$B40:$M40,'3'!$B$4:$M$4))</f>
        <v>22.749999999999996</v>
      </c>
      <c r="E39" s="10">
        <f ca="1">living_houses_raw!$D38*matrix_intersection!E40*'3'!E$4/IF(SUMPRODUCT(matrix_intersection!$B40:$M40,'3'!$B$4:$M$4) = 0, 1, SUMPRODUCT(matrix_intersection!$B40:$M40,'3'!$B$4:$M$4))</f>
        <v>22.749999999999993</v>
      </c>
      <c r="F39" s="10">
        <f ca="1">living_houses_raw!$D38*matrix_intersection!F40*'3'!F$4/IF(SUMPRODUCT(matrix_intersection!$B40:$M40,'3'!$B$4:$M$4) = 0, 1, SUMPRODUCT(matrix_intersection!$B40:$M40,'3'!$B$4:$M$4))</f>
        <v>22.750000000000007</v>
      </c>
      <c r="G39" s="10">
        <f ca="1">living_houses_raw!$D38*matrix_intersection!G40*'3'!G$4/IF(SUMPRODUCT(matrix_intersection!$B40:$M40,'3'!$B$4:$M$4) = 0, 1, SUMPRODUCT(matrix_intersection!$B40:$M40,'3'!$B$4:$M$4))</f>
        <v>22.750000000000007</v>
      </c>
      <c r="H39" s="10">
        <f ca="1">living_houses_raw!$D38*matrix_intersection!H40*'3'!H$4/IF(SUMPRODUCT(matrix_intersection!$B40:$M40,'3'!$B$4:$M$4) = 0, 1, SUMPRODUCT(matrix_intersection!$B40:$M40,'3'!$B$4:$M$4))</f>
        <v>22.75</v>
      </c>
      <c r="I39" s="10">
        <f ca="1">living_houses_raw!$D38*matrix_intersection!I40*'3'!I$4/IF(SUMPRODUCT(matrix_intersection!$B40:$M40,'3'!$B$4:$M$4) = 0, 1, SUMPRODUCT(matrix_intersection!$B40:$M40,'3'!$B$4:$M$4))</f>
        <v>22.75</v>
      </c>
      <c r="J39" s="10">
        <f ca="1">living_houses_raw!$D38*matrix_intersection!J40*'3'!J$4/IF(SUMPRODUCT(matrix_intersection!$B40:$M40,'3'!$B$4:$M$4) = 0, 1, SUMPRODUCT(matrix_intersection!$B40:$M40,'3'!$B$4:$M$4))</f>
        <v>22.750000000000004</v>
      </c>
      <c r="K39" s="10">
        <f ca="1">living_houses_raw!$D38*matrix_intersection!K40*'3'!K$4/IF(SUMPRODUCT(matrix_intersection!$B40:$M40,'3'!$B$4:$M$4) = 0, 1, SUMPRODUCT(matrix_intersection!$B40:$M40,'3'!$B$4:$M$4))</f>
        <v>22.750000000000004</v>
      </c>
      <c r="L39" s="10">
        <f ca="1">living_houses_raw!$D38*matrix_intersection!L40*'3'!L$4/IF(SUMPRODUCT(matrix_intersection!$B40:$M40,'3'!$B$4:$M$4) = 0, 1, SUMPRODUCT(matrix_intersection!$B40:$M40,'3'!$B$4:$M$4))</f>
        <v>22.75</v>
      </c>
      <c r="M39" s="10">
        <f ca="1">living_houses_raw!$D38*matrix_intersection!M40*'3'!M$4/IF(SUMPRODUCT(matrix_intersection!$B40:$M40,'3'!$B$4:$M$4) = 0, 1, SUMPRODUCT(matrix_intersection!$B40:$M40,'3'!$B$4:$M$4))</f>
        <v>22.749999999999989</v>
      </c>
    </row>
    <row r="40" spans="1:13" ht="16.5" x14ac:dyDescent="0.55000000000000004">
      <c r="A40" s="1">
        <f>living_houses_raw!B39</f>
        <v>37</v>
      </c>
      <c r="B40" s="10">
        <f ca="1">living_houses_raw!$D39*matrix_intersection!B41*'3'!B$4/IF(SUMPRODUCT(matrix_intersection!$B41:$M41,'3'!$B$4:$M$4) = 0, 1, SUMPRODUCT(matrix_intersection!$B41:$M41,'3'!$B$4:$M$4))</f>
        <v>36.666666666666643</v>
      </c>
      <c r="C40" s="10">
        <f ca="1">living_houses_raw!$D39*matrix_intersection!C41*'3'!C$4/IF(SUMPRODUCT(matrix_intersection!$B41:$M41,'3'!$B$4:$M$4) = 0, 1, SUMPRODUCT(matrix_intersection!$B41:$M41,'3'!$B$4:$M$4))</f>
        <v>36.66666666666665</v>
      </c>
      <c r="D40" s="10">
        <f ca="1">living_houses_raw!$D39*matrix_intersection!D41*'3'!D$4/IF(SUMPRODUCT(matrix_intersection!$B41:$M41,'3'!$B$4:$M$4) = 0, 1, SUMPRODUCT(matrix_intersection!$B41:$M41,'3'!$B$4:$M$4))</f>
        <v>36.666666666666657</v>
      </c>
      <c r="E40" s="10">
        <f ca="1">living_houses_raw!$D39*matrix_intersection!E41*'3'!E$4/IF(SUMPRODUCT(matrix_intersection!$B41:$M41,'3'!$B$4:$M$4) = 0, 1, SUMPRODUCT(matrix_intersection!$B41:$M41,'3'!$B$4:$M$4))</f>
        <v>36.66666666666665</v>
      </c>
      <c r="F40" s="10">
        <f ca="1">living_houses_raw!$D39*matrix_intersection!F41*'3'!F$4/IF(SUMPRODUCT(matrix_intersection!$B41:$M41,'3'!$B$4:$M$4) = 0, 1, SUMPRODUCT(matrix_intersection!$B41:$M41,'3'!$B$4:$M$4))</f>
        <v>36.666666666666679</v>
      </c>
      <c r="G40" s="10">
        <f ca="1">living_houses_raw!$D39*matrix_intersection!G41*'3'!G$4/IF(SUMPRODUCT(matrix_intersection!$B41:$M41,'3'!$B$4:$M$4) = 0, 1, SUMPRODUCT(matrix_intersection!$B41:$M41,'3'!$B$4:$M$4))</f>
        <v>36.666666666666679</v>
      </c>
      <c r="H40" s="10">
        <f ca="1">living_houses_raw!$D39*matrix_intersection!H41*'3'!H$4/IF(SUMPRODUCT(matrix_intersection!$B41:$M41,'3'!$B$4:$M$4) = 0, 1, SUMPRODUCT(matrix_intersection!$B41:$M41,'3'!$B$4:$M$4))</f>
        <v>36.666666666666664</v>
      </c>
      <c r="I40" s="10">
        <f ca="1">living_houses_raw!$D39*matrix_intersection!I41*'3'!I$4/IF(SUMPRODUCT(matrix_intersection!$B41:$M41,'3'!$B$4:$M$4) = 0, 1, SUMPRODUCT(matrix_intersection!$B41:$M41,'3'!$B$4:$M$4))</f>
        <v>36.666666666666664</v>
      </c>
      <c r="J40" s="10">
        <f ca="1">living_houses_raw!$D39*matrix_intersection!J41*'3'!J$4/IF(SUMPRODUCT(matrix_intersection!$B41:$M41,'3'!$B$4:$M$4) = 0, 1, SUMPRODUCT(matrix_intersection!$B41:$M41,'3'!$B$4:$M$4))</f>
        <v>36.666666666666671</v>
      </c>
      <c r="K40" s="10">
        <f ca="1">living_houses_raw!$D39*matrix_intersection!K41*'3'!K$4/IF(SUMPRODUCT(matrix_intersection!$B41:$M41,'3'!$B$4:$M$4) = 0, 1, SUMPRODUCT(matrix_intersection!$B41:$M41,'3'!$B$4:$M$4))</f>
        <v>36.666666666666671</v>
      </c>
      <c r="L40" s="10">
        <f ca="1">living_houses_raw!$D39*matrix_intersection!L41*'3'!L$4/IF(SUMPRODUCT(matrix_intersection!$B41:$M41,'3'!$B$4:$M$4) = 0, 1, SUMPRODUCT(matrix_intersection!$B41:$M41,'3'!$B$4:$M$4))</f>
        <v>36.666666666666664</v>
      </c>
      <c r="M40" s="10">
        <f ca="1">living_houses_raw!$D39*matrix_intersection!M41*'3'!M$4/IF(SUMPRODUCT(matrix_intersection!$B41:$M41,'3'!$B$4:$M$4) = 0, 1, SUMPRODUCT(matrix_intersection!$B41:$M41,'3'!$B$4:$M$4))</f>
        <v>36.666666666666643</v>
      </c>
    </row>
    <row r="41" spans="1:13" ht="16.5" x14ac:dyDescent="0.55000000000000004">
      <c r="A41" s="1">
        <f>living_houses_raw!B40</f>
        <v>38</v>
      </c>
      <c r="B41" s="10">
        <f ca="1">living_houses_raw!$D40*matrix_intersection!B42*'3'!B$4/IF(SUMPRODUCT(matrix_intersection!$B42:$M42,'3'!$B$4:$M$4) = 0, 1, SUMPRODUCT(matrix_intersection!$B42:$M42,'3'!$B$4:$M$4))</f>
        <v>36.666666666666643</v>
      </c>
      <c r="C41" s="10">
        <f ca="1">living_houses_raw!$D40*matrix_intersection!C42*'3'!C$4/IF(SUMPRODUCT(matrix_intersection!$B42:$M42,'3'!$B$4:$M$4) = 0, 1, SUMPRODUCT(matrix_intersection!$B42:$M42,'3'!$B$4:$M$4))</f>
        <v>36.66666666666665</v>
      </c>
      <c r="D41" s="10">
        <f ca="1">living_houses_raw!$D40*matrix_intersection!D42*'3'!D$4/IF(SUMPRODUCT(matrix_intersection!$B42:$M42,'3'!$B$4:$M$4) = 0, 1, SUMPRODUCT(matrix_intersection!$B42:$M42,'3'!$B$4:$M$4))</f>
        <v>36.666666666666657</v>
      </c>
      <c r="E41" s="10">
        <f ca="1">living_houses_raw!$D40*matrix_intersection!E42*'3'!E$4/IF(SUMPRODUCT(matrix_intersection!$B42:$M42,'3'!$B$4:$M$4) = 0, 1, SUMPRODUCT(matrix_intersection!$B42:$M42,'3'!$B$4:$M$4))</f>
        <v>36.66666666666665</v>
      </c>
      <c r="F41" s="10">
        <f ca="1">living_houses_raw!$D40*matrix_intersection!F42*'3'!F$4/IF(SUMPRODUCT(matrix_intersection!$B42:$M42,'3'!$B$4:$M$4) = 0, 1, SUMPRODUCT(matrix_intersection!$B42:$M42,'3'!$B$4:$M$4))</f>
        <v>36.666666666666679</v>
      </c>
      <c r="G41" s="10">
        <f ca="1">living_houses_raw!$D40*matrix_intersection!G42*'3'!G$4/IF(SUMPRODUCT(matrix_intersection!$B42:$M42,'3'!$B$4:$M$4) = 0, 1, SUMPRODUCT(matrix_intersection!$B42:$M42,'3'!$B$4:$M$4))</f>
        <v>36.666666666666679</v>
      </c>
      <c r="H41" s="10">
        <f ca="1">living_houses_raw!$D40*matrix_intersection!H42*'3'!H$4/IF(SUMPRODUCT(matrix_intersection!$B42:$M42,'3'!$B$4:$M$4) = 0, 1, SUMPRODUCT(matrix_intersection!$B42:$M42,'3'!$B$4:$M$4))</f>
        <v>36.666666666666664</v>
      </c>
      <c r="I41" s="10">
        <f ca="1">living_houses_raw!$D40*matrix_intersection!I42*'3'!I$4/IF(SUMPRODUCT(matrix_intersection!$B42:$M42,'3'!$B$4:$M$4) = 0, 1, SUMPRODUCT(matrix_intersection!$B42:$M42,'3'!$B$4:$M$4))</f>
        <v>36.666666666666664</v>
      </c>
      <c r="J41" s="10">
        <f ca="1">living_houses_raw!$D40*matrix_intersection!J42*'3'!J$4/IF(SUMPRODUCT(matrix_intersection!$B42:$M42,'3'!$B$4:$M$4) = 0, 1, SUMPRODUCT(matrix_intersection!$B42:$M42,'3'!$B$4:$M$4))</f>
        <v>36.666666666666671</v>
      </c>
      <c r="K41" s="10">
        <f ca="1">living_houses_raw!$D40*matrix_intersection!K42*'3'!K$4/IF(SUMPRODUCT(matrix_intersection!$B42:$M42,'3'!$B$4:$M$4) = 0, 1, SUMPRODUCT(matrix_intersection!$B42:$M42,'3'!$B$4:$M$4))</f>
        <v>36.666666666666671</v>
      </c>
      <c r="L41" s="10">
        <f ca="1">living_houses_raw!$D40*matrix_intersection!L42*'3'!L$4/IF(SUMPRODUCT(matrix_intersection!$B42:$M42,'3'!$B$4:$M$4) = 0, 1, SUMPRODUCT(matrix_intersection!$B42:$M42,'3'!$B$4:$M$4))</f>
        <v>36.666666666666664</v>
      </c>
      <c r="M41" s="10">
        <f ca="1">living_houses_raw!$D40*matrix_intersection!M42*'3'!M$4/IF(SUMPRODUCT(matrix_intersection!$B42:$M42,'3'!$B$4:$M$4) = 0, 1, SUMPRODUCT(matrix_intersection!$B42:$M42,'3'!$B$4:$M$4))</f>
        <v>36.666666666666643</v>
      </c>
    </row>
    <row r="42" spans="1:13" ht="16.5" x14ac:dyDescent="0.55000000000000004">
      <c r="A42" s="1">
        <f>living_houses_raw!B41</f>
        <v>39</v>
      </c>
      <c r="B42" s="10">
        <f ca="1">living_houses_raw!$D41*matrix_intersection!B43*'3'!B$4/IF(SUMPRODUCT(matrix_intersection!$B43:$M43,'3'!$B$4:$M$4) = 0, 1, SUMPRODUCT(matrix_intersection!$B43:$M43,'3'!$B$4:$M$4))</f>
        <v>52.916666666666636</v>
      </c>
      <c r="C42" s="10">
        <f ca="1">living_houses_raw!$D41*matrix_intersection!C43*'3'!C$4/IF(SUMPRODUCT(matrix_intersection!$B43:$M43,'3'!$B$4:$M$4) = 0, 1, SUMPRODUCT(matrix_intersection!$B43:$M43,'3'!$B$4:$M$4))</f>
        <v>52.916666666666643</v>
      </c>
      <c r="D42" s="10">
        <f ca="1">living_houses_raw!$D41*matrix_intersection!D43*'3'!D$4/IF(SUMPRODUCT(matrix_intersection!$B43:$M43,'3'!$B$4:$M$4) = 0, 1, SUMPRODUCT(matrix_intersection!$B43:$M43,'3'!$B$4:$M$4))</f>
        <v>52.916666666666657</v>
      </c>
      <c r="E42" s="10">
        <f ca="1">living_houses_raw!$D41*matrix_intersection!E43*'3'!E$4/IF(SUMPRODUCT(matrix_intersection!$B43:$M43,'3'!$B$4:$M$4) = 0, 1, SUMPRODUCT(matrix_intersection!$B43:$M43,'3'!$B$4:$M$4))</f>
        <v>52.916666666666643</v>
      </c>
      <c r="F42" s="10">
        <f ca="1">living_houses_raw!$D41*matrix_intersection!F43*'3'!F$4/IF(SUMPRODUCT(matrix_intersection!$B43:$M43,'3'!$B$4:$M$4) = 0, 1, SUMPRODUCT(matrix_intersection!$B43:$M43,'3'!$B$4:$M$4))</f>
        <v>52.916666666666679</v>
      </c>
      <c r="G42" s="10">
        <f ca="1">living_houses_raw!$D41*matrix_intersection!G43*'3'!G$4/IF(SUMPRODUCT(matrix_intersection!$B43:$M43,'3'!$B$4:$M$4) = 0, 1, SUMPRODUCT(matrix_intersection!$B43:$M43,'3'!$B$4:$M$4))</f>
        <v>52.916666666666679</v>
      </c>
      <c r="H42" s="10">
        <f ca="1">living_houses_raw!$D41*matrix_intersection!H43*'3'!H$4/IF(SUMPRODUCT(matrix_intersection!$B43:$M43,'3'!$B$4:$M$4) = 0, 1, SUMPRODUCT(matrix_intersection!$B43:$M43,'3'!$B$4:$M$4))</f>
        <v>52.916666666666664</v>
      </c>
      <c r="I42" s="10">
        <f ca="1">living_houses_raw!$D41*matrix_intersection!I43*'3'!I$4/IF(SUMPRODUCT(matrix_intersection!$B43:$M43,'3'!$B$4:$M$4) = 0, 1, SUMPRODUCT(matrix_intersection!$B43:$M43,'3'!$B$4:$M$4))</f>
        <v>52.916666666666664</v>
      </c>
      <c r="J42" s="10">
        <f ca="1">living_houses_raw!$D41*matrix_intersection!J43*'3'!J$4/IF(SUMPRODUCT(matrix_intersection!$B43:$M43,'3'!$B$4:$M$4) = 0, 1, SUMPRODUCT(matrix_intersection!$B43:$M43,'3'!$B$4:$M$4))</f>
        <v>52.916666666666671</v>
      </c>
      <c r="K42" s="10">
        <f ca="1">living_houses_raw!$D41*matrix_intersection!K43*'3'!K$4/IF(SUMPRODUCT(matrix_intersection!$B43:$M43,'3'!$B$4:$M$4) = 0, 1, SUMPRODUCT(matrix_intersection!$B43:$M43,'3'!$B$4:$M$4))</f>
        <v>52.916666666666671</v>
      </c>
      <c r="L42" s="10">
        <f ca="1">living_houses_raw!$D41*matrix_intersection!L43*'3'!L$4/IF(SUMPRODUCT(matrix_intersection!$B43:$M43,'3'!$B$4:$M$4) = 0, 1, SUMPRODUCT(matrix_intersection!$B43:$M43,'3'!$B$4:$M$4))</f>
        <v>52.916666666666664</v>
      </c>
      <c r="M42" s="10">
        <f ca="1">living_houses_raw!$D41*matrix_intersection!M43*'3'!M$4/IF(SUMPRODUCT(matrix_intersection!$B43:$M43,'3'!$B$4:$M$4) = 0, 1, SUMPRODUCT(matrix_intersection!$B43:$M43,'3'!$B$4:$M$4))</f>
        <v>52.916666666666636</v>
      </c>
    </row>
    <row r="43" spans="1:13" ht="16.5" x14ac:dyDescent="0.55000000000000004">
      <c r="A43" s="1">
        <f>living_houses_raw!B42</f>
        <v>40</v>
      </c>
      <c r="B43" s="10">
        <f ca="1">living_houses_raw!$D42*matrix_intersection!B44*'3'!B$4/IF(SUMPRODUCT(matrix_intersection!$B44:$M44,'3'!$B$4:$M$4) = 0, 1, SUMPRODUCT(matrix_intersection!$B44:$M44,'3'!$B$4:$M$4))</f>
        <v>30.999999999999979</v>
      </c>
      <c r="C43" s="10">
        <f ca="1">living_houses_raw!$D42*matrix_intersection!C44*'3'!C$4/IF(SUMPRODUCT(matrix_intersection!$B44:$M44,'3'!$B$4:$M$4) = 0, 1, SUMPRODUCT(matrix_intersection!$B44:$M44,'3'!$B$4:$M$4))</f>
        <v>30.999999999999989</v>
      </c>
      <c r="D43" s="10">
        <f ca="1">living_houses_raw!$D42*matrix_intersection!D44*'3'!D$4/IF(SUMPRODUCT(matrix_intersection!$B44:$M44,'3'!$B$4:$M$4) = 0, 1, SUMPRODUCT(matrix_intersection!$B44:$M44,'3'!$B$4:$M$4))</f>
        <v>30.999999999999996</v>
      </c>
      <c r="E43" s="10">
        <f ca="1">living_houses_raw!$D42*matrix_intersection!E44*'3'!E$4/IF(SUMPRODUCT(matrix_intersection!$B44:$M44,'3'!$B$4:$M$4) = 0, 1, SUMPRODUCT(matrix_intersection!$B44:$M44,'3'!$B$4:$M$4))</f>
        <v>30.999999999999989</v>
      </c>
      <c r="F43" s="10">
        <f ca="1">living_houses_raw!$D42*matrix_intersection!F44*'3'!F$4/IF(SUMPRODUCT(matrix_intersection!$B44:$M44,'3'!$B$4:$M$4) = 0, 1, SUMPRODUCT(matrix_intersection!$B44:$M44,'3'!$B$4:$M$4))</f>
        <v>31.000000000000011</v>
      </c>
      <c r="G43" s="10">
        <f ca="1">living_houses_raw!$D42*matrix_intersection!G44*'3'!G$4/IF(SUMPRODUCT(matrix_intersection!$B44:$M44,'3'!$B$4:$M$4) = 0, 1, SUMPRODUCT(matrix_intersection!$B44:$M44,'3'!$B$4:$M$4))</f>
        <v>31.000000000000011</v>
      </c>
      <c r="H43" s="10">
        <f ca="1">living_houses_raw!$D42*matrix_intersection!H44*'3'!H$4/IF(SUMPRODUCT(matrix_intersection!$B44:$M44,'3'!$B$4:$M$4) = 0, 1, SUMPRODUCT(matrix_intersection!$B44:$M44,'3'!$B$4:$M$4))</f>
        <v>30.999999999999996</v>
      </c>
      <c r="I43" s="10">
        <f ca="1">living_houses_raw!$D42*matrix_intersection!I44*'3'!I$4/IF(SUMPRODUCT(matrix_intersection!$B44:$M44,'3'!$B$4:$M$4) = 0, 1, SUMPRODUCT(matrix_intersection!$B44:$M44,'3'!$B$4:$M$4))</f>
        <v>30.999999999999996</v>
      </c>
      <c r="J43" s="10">
        <f ca="1">living_houses_raw!$D42*matrix_intersection!J44*'3'!J$4/IF(SUMPRODUCT(matrix_intersection!$B44:$M44,'3'!$B$4:$M$4) = 0, 1, SUMPRODUCT(matrix_intersection!$B44:$M44,'3'!$B$4:$M$4))</f>
        <v>31.000000000000004</v>
      </c>
      <c r="K43" s="10">
        <f ca="1">living_houses_raw!$D42*matrix_intersection!K44*'3'!K$4/IF(SUMPRODUCT(matrix_intersection!$B44:$M44,'3'!$B$4:$M$4) = 0, 1, SUMPRODUCT(matrix_intersection!$B44:$M44,'3'!$B$4:$M$4))</f>
        <v>31.000000000000004</v>
      </c>
      <c r="L43" s="10">
        <f ca="1">living_houses_raw!$D42*matrix_intersection!L44*'3'!L$4/IF(SUMPRODUCT(matrix_intersection!$B44:$M44,'3'!$B$4:$M$4) = 0, 1, SUMPRODUCT(matrix_intersection!$B44:$M44,'3'!$B$4:$M$4))</f>
        <v>30.999999999999996</v>
      </c>
      <c r="M43" s="10">
        <f ca="1">living_houses_raw!$D42*matrix_intersection!M44*'3'!M$4/IF(SUMPRODUCT(matrix_intersection!$B44:$M44,'3'!$B$4:$M$4) = 0, 1, SUMPRODUCT(matrix_intersection!$B44:$M44,'3'!$B$4:$M$4))</f>
        <v>30.999999999999982</v>
      </c>
    </row>
    <row r="44" spans="1:13" ht="16.5" x14ac:dyDescent="0.55000000000000004">
      <c r="A44" s="1">
        <f>living_houses_raw!B43</f>
        <v>41</v>
      </c>
      <c r="B44" s="10">
        <f ca="1">living_houses_raw!$D43*matrix_intersection!B45*'3'!B$4/IF(SUMPRODUCT(matrix_intersection!$B45:$M45,'3'!$B$4:$M$4) = 0, 1, SUMPRODUCT(matrix_intersection!$B45:$M45,'3'!$B$4:$M$4))</f>
        <v>34.083333333333314</v>
      </c>
      <c r="C44" s="10">
        <f ca="1">living_houses_raw!$D43*matrix_intersection!C45*'3'!C$4/IF(SUMPRODUCT(matrix_intersection!$B45:$M45,'3'!$B$4:$M$4) = 0, 1, SUMPRODUCT(matrix_intersection!$B45:$M45,'3'!$B$4:$M$4))</f>
        <v>34.083333333333321</v>
      </c>
      <c r="D44" s="10">
        <f ca="1">living_houses_raw!$D43*matrix_intersection!D45*'3'!D$4/IF(SUMPRODUCT(matrix_intersection!$B45:$M45,'3'!$B$4:$M$4) = 0, 1, SUMPRODUCT(matrix_intersection!$B45:$M45,'3'!$B$4:$M$4))</f>
        <v>34.083333333333321</v>
      </c>
      <c r="E44" s="10">
        <f ca="1">living_houses_raw!$D43*matrix_intersection!E45*'3'!E$4/IF(SUMPRODUCT(matrix_intersection!$B45:$M45,'3'!$B$4:$M$4) = 0, 1, SUMPRODUCT(matrix_intersection!$B45:$M45,'3'!$B$4:$M$4))</f>
        <v>34.083333333333321</v>
      </c>
      <c r="F44" s="10">
        <f ca="1">living_houses_raw!$D43*matrix_intersection!F45*'3'!F$4/IF(SUMPRODUCT(matrix_intersection!$B45:$M45,'3'!$B$4:$M$4) = 0, 1, SUMPRODUCT(matrix_intersection!$B45:$M45,'3'!$B$4:$M$4))</f>
        <v>34.083333333333343</v>
      </c>
      <c r="G44" s="10">
        <f ca="1">living_houses_raw!$D43*matrix_intersection!G45*'3'!G$4/IF(SUMPRODUCT(matrix_intersection!$B45:$M45,'3'!$B$4:$M$4) = 0, 1, SUMPRODUCT(matrix_intersection!$B45:$M45,'3'!$B$4:$M$4))</f>
        <v>34.083333333333343</v>
      </c>
      <c r="H44" s="10">
        <f ca="1">living_houses_raw!$D43*matrix_intersection!H45*'3'!H$4/IF(SUMPRODUCT(matrix_intersection!$B45:$M45,'3'!$B$4:$M$4) = 0, 1, SUMPRODUCT(matrix_intersection!$B45:$M45,'3'!$B$4:$M$4))</f>
        <v>34.083333333333329</v>
      </c>
      <c r="I44" s="10">
        <f ca="1">living_houses_raw!$D43*matrix_intersection!I45*'3'!I$4/IF(SUMPRODUCT(matrix_intersection!$B45:$M45,'3'!$B$4:$M$4) = 0, 1, SUMPRODUCT(matrix_intersection!$B45:$M45,'3'!$B$4:$M$4))</f>
        <v>34.083333333333329</v>
      </c>
      <c r="J44" s="10">
        <f ca="1">living_houses_raw!$D43*matrix_intersection!J45*'3'!J$4/IF(SUMPRODUCT(matrix_intersection!$B45:$M45,'3'!$B$4:$M$4) = 0, 1, SUMPRODUCT(matrix_intersection!$B45:$M45,'3'!$B$4:$M$4))</f>
        <v>34.083333333333336</v>
      </c>
      <c r="K44" s="10">
        <f ca="1">living_houses_raw!$D43*matrix_intersection!K45*'3'!K$4/IF(SUMPRODUCT(matrix_intersection!$B45:$M45,'3'!$B$4:$M$4) = 0, 1, SUMPRODUCT(matrix_intersection!$B45:$M45,'3'!$B$4:$M$4))</f>
        <v>34.083333333333336</v>
      </c>
      <c r="L44" s="10">
        <f ca="1">living_houses_raw!$D43*matrix_intersection!L45*'3'!L$4/IF(SUMPRODUCT(matrix_intersection!$B45:$M45,'3'!$B$4:$M$4) = 0, 1, SUMPRODUCT(matrix_intersection!$B45:$M45,'3'!$B$4:$M$4))</f>
        <v>34.083333333333329</v>
      </c>
      <c r="M44" s="10">
        <f ca="1">living_houses_raw!$D43*matrix_intersection!M45*'3'!M$4/IF(SUMPRODUCT(matrix_intersection!$B45:$M45,'3'!$B$4:$M$4) = 0, 1, SUMPRODUCT(matrix_intersection!$B45:$M45,'3'!$B$4:$M$4))</f>
        <v>34.083333333333321</v>
      </c>
    </row>
    <row r="45" spans="1:13" ht="16.5" x14ac:dyDescent="0.55000000000000004">
      <c r="A45" s="1">
        <f>living_houses_raw!B44</f>
        <v>42</v>
      </c>
      <c r="B45" s="10">
        <f ca="1">living_houses_raw!$D44*matrix_intersection!B46*'3'!B$4/IF(SUMPRODUCT(matrix_intersection!$B46:$M46,'3'!$B$4:$M$4) = 0, 1, SUMPRODUCT(matrix_intersection!$B46:$M46,'3'!$B$4:$M$4))</f>
        <v>27.833333333333314</v>
      </c>
      <c r="C45" s="10">
        <f ca="1">living_houses_raw!$D44*matrix_intersection!C46*'3'!C$4/IF(SUMPRODUCT(matrix_intersection!$B46:$M46,'3'!$B$4:$M$4) = 0, 1, SUMPRODUCT(matrix_intersection!$B46:$M46,'3'!$B$4:$M$4))</f>
        <v>27.833333333333325</v>
      </c>
      <c r="D45" s="10">
        <f ca="1">living_houses_raw!$D44*matrix_intersection!D46*'3'!D$4/IF(SUMPRODUCT(matrix_intersection!$B46:$M46,'3'!$B$4:$M$4) = 0, 1, SUMPRODUCT(matrix_intersection!$B46:$M46,'3'!$B$4:$M$4))</f>
        <v>27.833333333333329</v>
      </c>
      <c r="E45" s="10">
        <f ca="1">living_houses_raw!$D44*matrix_intersection!E46*'3'!E$4/IF(SUMPRODUCT(matrix_intersection!$B46:$M46,'3'!$B$4:$M$4) = 0, 1, SUMPRODUCT(matrix_intersection!$B46:$M46,'3'!$B$4:$M$4))</f>
        <v>27.833333333333325</v>
      </c>
      <c r="F45" s="10">
        <f ca="1">living_houses_raw!$D44*matrix_intersection!F46*'3'!F$4/IF(SUMPRODUCT(matrix_intersection!$B46:$M46,'3'!$B$4:$M$4) = 0, 1, SUMPRODUCT(matrix_intersection!$B46:$M46,'3'!$B$4:$M$4))</f>
        <v>27.833333333333339</v>
      </c>
      <c r="G45" s="10">
        <f ca="1">living_houses_raw!$D44*matrix_intersection!G46*'3'!G$4/IF(SUMPRODUCT(matrix_intersection!$B46:$M46,'3'!$B$4:$M$4) = 0, 1, SUMPRODUCT(matrix_intersection!$B46:$M46,'3'!$B$4:$M$4))</f>
        <v>27.833333333333339</v>
      </c>
      <c r="H45" s="10">
        <f ca="1">living_houses_raw!$D44*matrix_intersection!H46*'3'!H$4/IF(SUMPRODUCT(matrix_intersection!$B46:$M46,'3'!$B$4:$M$4) = 0, 1, SUMPRODUCT(matrix_intersection!$B46:$M46,'3'!$B$4:$M$4))</f>
        <v>27.833333333333332</v>
      </c>
      <c r="I45" s="10">
        <f ca="1">living_houses_raw!$D44*matrix_intersection!I46*'3'!I$4/IF(SUMPRODUCT(matrix_intersection!$B46:$M46,'3'!$B$4:$M$4) = 0, 1, SUMPRODUCT(matrix_intersection!$B46:$M46,'3'!$B$4:$M$4))</f>
        <v>27.833333333333332</v>
      </c>
      <c r="J45" s="10">
        <f ca="1">living_houses_raw!$D44*matrix_intersection!J46*'3'!J$4/IF(SUMPRODUCT(matrix_intersection!$B46:$M46,'3'!$B$4:$M$4) = 0, 1, SUMPRODUCT(matrix_intersection!$B46:$M46,'3'!$B$4:$M$4))</f>
        <v>27.833333333333336</v>
      </c>
      <c r="K45" s="10">
        <f ca="1">living_houses_raw!$D44*matrix_intersection!K46*'3'!K$4/IF(SUMPRODUCT(matrix_intersection!$B46:$M46,'3'!$B$4:$M$4) = 0, 1, SUMPRODUCT(matrix_intersection!$B46:$M46,'3'!$B$4:$M$4))</f>
        <v>27.833333333333336</v>
      </c>
      <c r="L45" s="10">
        <f ca="1">living_houses_raw!$D44*matrix_intersection!L46*'3'!L$4/IF(SUMPRODUCT(matrix_intersection!$B46:$M46,'3'!$B$4:$M$4) = 0, 1, SUMPRODUCT(matrix_intersection!$B46:$M46,'3'!$B$4:$M$4))</f>
        <v>27.833333333333332</v>
      </c>
      <c r="M45" s="10">
        <f ca="1">living_houses_raw!$D44*matrix_intersection!M46*'3'!M$4/IF(SUMPRODUCT(matrix_intersection!$B46:$M46,'3'!$B$4:$M$4) = 0, 1, SUMPRODUCT(matrix_intersection!$B46:$M46,'3'!$B$4:$M$4))</f>
        <v>27.833333333333318</v>
      </c>
    </row>
    <row r="46" spans="1:13" ht="16.5" x14ac:dyDescent="0.55000000000000004">
      <c r="A46" s="1">
        <f>living_houses_raw!B45</f>
        <v>43</v>
      </c>
      <c r="B46" s="10">
        <f ca="1">living_houses_raw!$D45*matrix_intersection!B47*'3'!B$4/IF(SUMPRODUCT(matrix_intersection!$B47:$M47,'3'!$B$4:$M$4) = 0, 1, SUMPRODUCT(matrix_intersection!$B47:$M47,'3'!$B$4:$M$4))</f>
        <v>37.916666666666643</v>
      </c>
      <c r="C46" s="10">
        <f ca="1">living_houses_raw!$D45*matrix_intersection!C47*'3'!C$4/IF(SUMPRODUCT(matrix_intersection!$B47:$M47,'3'!$B$4:$M$4) = 0, 1, SUMPRODUCT(matrix_intersection!$B47:$M47,'3'!$B$4:$M$4))</f>
        <v>37.916666666666657</v>
      </c>
      <c r="D46" s="10">
        <f ca="1">living_houses_raw!$D45*matrix_intersection!D47*'3'!D$4/IF(SUMPRODUCT(matrix_intersection!$B47:$M47,'3'!$B$4:$M$4) = 0, 1, SUMPRODUCT(matrix_intersection!$B47:$M47,'3'!$B$4:$M$4))</f>
        <v>37.916666666666664</v>
      </c>
      <c r="E46" s="10">
        <f ca="1">living_houses_raw!$D45*matrix_intersection!E47*'3'!E$4/IF(SUMPRODUCT(matrix_intersection!$B47:$M47,'3'!$B$4:$M$4) = 0, 1, SUMPRODUCT(matrix_intersection!$B47:$M47,'3'!$B$4:$M$4))</f>
        <v>37.916666666666657</v>
      </c>
      <c r="F46" s="10">
        <f ca="1">living_houses_raw!$D45*matrix_intersection!F47*'3'!F$4/IF(SUMPRODUCT(matrix_intersection!$B47:$M47,'3'!$B$4:$M$4) = 0, 1, SUMPRODUCT(matrix_intersection!$B47:$M47,'3'!$B$4:$M$4))</f>
        <v>37.916666666666679</v>
      </c>
      <c r="G46" s="10">
        <f ca="1">living_houses_raw!$D45*matrix_intersection!G47*'3'!G$4/IF(SUMPRODUCT(matrix_intersection!$B47:$M47,'3'!$B$4:$M$4) = 0, 1, SUMPRODUCT(matrix_intersection!$B47:$M47,'3'!$B$4:$M$4))</f>
        <v>37.916666666666679</v>
      </c>
      <c r="H46" s="10">
        <f ca="1">living_houses_raw!$D45*matrix_intersection!H47*'3'!H$4/IF(SUMPRODUCT(matrix_intersection!$B47:$M47,'3'!$B$4:$M$4) = 0, 1, SUMPRODUCT(matrix_intersection!$B47:$M47,'3'!$B$4:$M$4))</f>
        <v>37.916666666666664</v>
      </c>
      <c r="I46" s="10">
        <f ca="1">living_houses_raw!$D45*matrix_intersection!I47*'3'!I$4/IF(SUMPRODUCT(matrix_intersection!$B47:$M47,'3'!$B$4:$M$4) = 0, 1, SUMPRODUCT(matrix_intersection!$B47:$M47,'3'!$B$4:$M$4))</f>
        <v>37.916666666666664</v>
      </c>
      <c r="J46" s="10">
        <f ca="1">living_houses_raw!$D45*matrix_intersection!J47*'3'!J$4/IF(SUMPRODUCT(matrix_intersection!$B47:$M47,'3'!$B$4:$M$4) = 0, 1, SUMPRODUCT(matrix_intersection!$B47:$M47,'3'!$B$4:$M$4))</f>
        <v>37.916666666666671</v>
      </c>
      <c r="K46" s="10">
        <f ca="1">living_houses_raw!$D45*matrix_intersection!K47*'3'!K$4/IF(SUMPRODUCT(matrix_intersection!$B47:$M47,'3'!$B$4:$M$4) = 0, 1, SUMPRODUCT(matrix_intersection!$B47:$M47,'3'!$B$4:$M$4))</f>
        <v>37.916666666666671</v>
      </c>
      <c r="L46" s="10">
        <f ca="1">living_houses_raw!$D45*matrix_intersection!L47*'3'!L$4/IF(SUMPRODUCT(matrix_intersection!$B47:$M47,'3'!$B$4:$M$4) = 0, 1, SUMPRODUCT(matrix_intersection!$B47:$M47,'3'!$B$4:$M$4))</f>
        <v>37.916666666666664</v>
      </c>
      <c r="M46" s="10">
        <f ca="1">living_houses_raw!$D45*matrix_intersection!M47*'3'!M$4/IF(SUMPRODUCT(matrix_intersection!$B47:$M47,'3'!$B$4:$M$4) = 0, 1, SUMPRODUCT(matrix_intersection!$B47:$M47,'3'!$B$4:$M$4))</f>
        <v>37.91666666666665</v>
      </c>
    </row>
    <row r="47" spans="1:13" ht="16.5" x14ac:dyDescent="0.55000000000000004">
      <c r="A47" s="1">
        <f>living_houses_raw!B46</f>
        <v>44</v>
      </c>
      <c r="B47" s="10">
        <f ca="1">living_houses_raw!$D46*matrix_intersection!B48*'3'!B$4/IF(SUMPRODUCT(matrix_intersection!$B48:$M48,'3'!$B$4:$M$4) = 0, 1, SUMPRODUCT(matrix_intersection!$B48:$M48,'3'!$B$4:$M$4))</f>
        <v>38.249999999999972</v>
      </c>
      <c r="C47" s="10">
        <f ca="1">living_houses_raw!$D46*matrix_intersection!C48*'3'!C$4/IF(SUMPRODUCT(matrix_intersection!$B48:$M48,'3'!$B$4:$M$4) = 0, 1, SUMPRODUCT(matrix_intersection!$B48:$M48,'3'!$B$4:$M$4))</f>
        <v>38.249999999999986</v>
      </c>
      <c r="D47" s="10">
        <f ca="1">living_houses_raw!$D46*matrix_intersection!D48*'3'!D$4/IF(SUMPRODUCT(matrix_intersection!$B48:$M48,'3'!$B$4:$M$4) = 0, 1, SUMPRODUCT(matrix_intersection!$B48:$M48,'3'!$B$4:$M$4))</f>
        <v>38.249999999999993</v>
      </c>
      <c r="E47" s="10">
        <f ca="1">living_houses_raw!$D46*matrix_intersection!E48*'3'!E$4/IF(SUMPRODUCT(matrix_intersection!$B48:$M48,'3'!$B$4:$M$4) = 0, 1, SUMPRODUCT(matrix_intersection!$B48:$M48,'3'!$B$4:$M$4))</f>
        <v>38.249999999999986</v>
      </c>
      <c r="F47" s="10">
        <f ca="1">living_houses_raw!$D46*matrix_intersection!F48*'3'!F$4/IF(SUMPRODUCT(matrix_intersection!$B48:$M48,'3'!$B$4:$M$4) = 0, 1, SUMPRODUCT(matrix_intersection!$B48:$M48,'3'!$B$4:$M$4))</f>
        <v>38.250000000000007</v>
      </c>
      <c r="G47" s="10">
        <f ca="1">living_houses_raw!$D46*matrix_intersection!G48*'3'!G$4/IF(SUMPRODUCT(matrix_intersection!$B48:$M48,'3'!$B$4:$M$4) = 0, 1, SUMPRODUCT(matrix_intersection!$B48:$M48,'3'!$B$4:$M$4))</f>
        <v>38.250000000000007</v>
      </c>
      <c r="H47" s="10">
        <f ca="1">living_houses_raw!$D46*matrix_intersection!H48*'3'!H$4/IF(SUMPRODUCT(matrix_intersection!$B48:$M48,'3'!$B$4:$M$4) = 0, 1, SUMPRODUCT(matrix_intersection!$B48:$M48,'3'!$B$4:$M$4))</f>
        <v>38.25</v>
      </c>
      <c r="I47" s="10">
        <f ca="1">living_houses_raw!$D46*matrix_intersection!I48*'3'!I$4/IF(SUMPRODUCT(matrix_intersection!$B48:$M48,'3'!$B$4:$M$4) = 0, 1, SUMPRODUCT(matrix_intersection!$B48:$M48,'3'!$B$4:$M$4))</f>
        <v>38.25</v>
      </c>
      <c r="J47" s="10">
        <f ca="1">living_houses_raw!$D46*matrix_intersection!J48*'3'!J$4/IF(SUMPRODUCT(matrix_intersection!$B48:$M48,'3'!$B$4:$M$4) = 0, 1, SUMPRODUCT(matrix_intersection!$B48:$M48,'3'!$B$4:$M$4))</f>
        <v>38.25</v>
      </c>
      <c r="K47" s="10">
        <f ca="1">living_houses_raw!$D46*matrix_intersection!K48*'3'!K$4/IF(SUMPRODUCT(matrix_intersection!$B48:$M48,'3'!$B$4:$M$4) = 0, 1, SUMPRODUCT(matrix_intersection!$B48:$M48,'3'!$B$4:$M$4))</f>
        <v>38.25</v>
      </c>
      <c r="L47" s="10">
        <f ca="1">living_houses_raw!$D46*matrix_intersection!L48*'3'!L$4/IF(SUMPRODUCT(matrix_intersection!$B48:$M48,'3'!$B$4:$M$4) = 0, 1, SUMPRODUCT(matrix_intersection!$B48:$M48,'3'!$B$4:$M$4))</f>
        <v>38.25</v>
      </c>
      <c r="M47" s="10">
        <f ca="1">living_houses_raw!$D46*matrix_intersection!M48*'3'!M$4/IF(SUMPRODUCT(matrix_intersection!$B48:$M48,'3'!$B$4:$M$4) = 0, 1, SUMPRODUCT(matrix_intersection!$B48:$M48,'3'!$B$4:$M$4))</f>
        <v>38.249999999999979</v>
      </c>
    </row>
    <row r="48" spans="1:13" ht="16.5" x14ac:dyDescent="0.55000000000000004">
      <c r="A48" s="1">
        <f>living_houses_raw!B47</f>
        <v>45</v>
      </c>
      <c r="B48" s="10">
        <f ca="1">living_houses_raw!$D47*matrix_intersection!B49*'3'!B$4/IF(SUMPRODUCT(matrix_intersection!$B49:$M49,'3'!$B$4:$M$4) = 0, 1, SUMPRODUCT(matrix_intersection!$B49:$M49,'3'!$B$4:$M$4))</f>
        <v>25.41666666666665</v>
      </c>
      <c r="C48" s="10">
        <f ca="1">living_houses_raw!$D47*matrix_intersection!C49*'3'!C$4/IF(SUMPRODUCT(matrix_intersection!$B49:$M49,'3'!$B$4:$M$4) = 0, 1, SUMPRODUCT(matrix_intersection!$B49:$M49,'3'!$B$4:$M$4))</f>
        <v>25.416666666666657</v>
      </c>
      <c r="D48" s="10">
        <f ca="1">living_houses_raw!$D47*matrix_intersection!D49*'3'!D$4/IF(SUMPRODUCT(matrix_intersection!$B49:$M49,'3'!$B$4:$M$4) = 0, 1, SUMPRODUCT(matrix_intersection!$B49:$M49,'3'!$B$4:$M$4))</f>
        <v>25.416666666666661</v>
      </c>
      <c r="E48" s="10">
        <f ca="1">living_houses_raw!$D47*matrix_intersection!E49*'3'!E$4/IF(SUMPRODUCT(matrix_intersection!$B49:$M49,'3'!$B$4:$M$4) = 0, 1, SUMPRODUCT(matrix_intersection!$B49:$M49,'3'!$B$4:$M$4))</f>
        <v>25.416666666666657</v>
      </c>
      <c r="F48" s="10">
        <f ca="1">living_houses_raw!$D47*matrix_intersection!F49*'3'!F$4/IF(SUMPRODUCT(matrix_intersection!$B49:$M49,'3'!$B$4:$M$4) = 0, 1, SUMPRODUCT(matrix_intersection!$B49:$M49,'3'!$B$4:$M$4))</f>
        <v>25.416666666666675</v>
      </c>
      <c r="G48" s="10">
        <f ca="1">living_houses_raw!$D47*matrix_intersection!G49*'3'!G$4/IF(SUMPRODUCT(matrix_intersection!$B49:$M49,'3'!$B$4:$M$4) = 0, 1, SUMPRODUCT(matrix_intersection!$B49:$M49,'3'!$B$4:$M$4))</f>
        <v>25.416666666666675</v>
      </c>
      <c r="H48" s="10">
        <f ca="1">living_houses_raw!$D47*matrix_intersection!H49*'3'!H$4/IF(SUMPRODUCT(matrix_intersection!$B49:$M49,'3'!$B$4:$M$4) = 0, 1, SUMPRODUCT(matrix_intersection!$B49:$M49,'3'!$B$4:$M$4))</f>
        <v>25.416666666666668</v>
      </c>
      <c r="I48" s="10">
        <f ca="1">living_houses_raw!$D47*matrix_intersection!I49*'3'!I$4/IF(SUMPRODUCT(matrix_intersection!$B49:$M49,'3'!$B$4:$M$4) = 0, 1, SUMPRODUCT(matrix_intersection!$B49:$M49,'3'!$B$4:$M$4))</f>
        <v>25.416666666666668</v>
      </c>
      <c r="J48" s="10">
        <f ca="1">living_houses_raw!$D47*matrix_intersection!J49*'3'!J$4/IF(SUMPRODUCT(matrix_intersection!$B49:$M49,'3'!$B$4:$M$4) = 0, 1, SUMPRODUCT(matrix_intersection!$B49:$M49,'3'!$B$4:$M$4))</f>
        <v>25.416666666666671</v>
      </c>
      <c r="K48" s="10">
        <f ca="1">living_houses_raw!$D47*matrix_intersection!K49*'3'!K$4/IF(SUMPRODUCT(matrix_intersection!$B49:$M49,'3'!$B$4:$M$4) = 0, 1, SUMPRODUCT(matrix_intersection!$B49:$M49,'3'!$B$4:$M$4))</f>
        <v>25.416666666666671</v>
      </c>
      <c r="L48" s="10">
        <f ca="1">living_houses_raw!$D47*matrix_intersection!L49*'3'!L$4/IF(SUMPRODUCT(matrix_intersection!$B49:$M49,'3'!$B$4:$M$4) = 0, 1, SUMPRODUCT(matrix_intersection!$B49:$M49,'3'!$B$4:$M$4))</f>
        <v>25.416666666666668</v>
      </c>
      <c r="M48" s="10">
        <f ca="1">living_houses_raw!$D47*matrix_intersection!M49*'3'!M$4/IF(SUMPRODUCT(matrix_intersection!$B49:$M49,'3'!$B$4:$M$4) = 0, 1, SUMPRODUCT(matrix_intersection!$B49:$M49,'3'!$B$4:$M$4))</f>
        <v>25.416666666666654</v>
      </c>
    </row>
    <row r="49" spans="1:13" ht="16.5" x14ac:dyDescent="0.55000000000000004">
      <c r="A49" s="1">
        <f>living_houses_raw!B48</f>
        <v>49</v>
      </c>
      <c r="B49" s="10">
        <f ca="1">living_houses_raw!$D48*matrix_intersection!B50*'3'!B$4/IF(SUMPRODUCT(matrix_intersection!$B50:$M50,'3'!$B$4:$M$4) = 0, 1, SUMPRODUCT(matrix_intersection!$B50:$M50,'3'!$B$4:$M$4))</f>
        <v>34.249999999999972</v>
      </c>
      <c r="C49" s="10">
        <f ca="1">living_houses_raw!$D48*matrix_intersection!C50*'3'!C$4/IF(SUMPRODUCT(matrix_intersection!$B50:$M50,'3'!$B$4:$M$4) = 0, 1, SUMPRODUCT(matrix_intersection!$B50:$M50,'3'!$B$4:$M$4))</f>
        <v>34.249999999999986</v>
      </c>
      <c r="D49" s="10">
        <f ca="1">living_houses_raw!$D48*matrix_intersection!D50*'3'!D$4/IF(SUMPRODUCT(matrix_intersection!$B50:$M50,'3'!$B$4:$M$4) = 0, 1, SUMPRODUCT(matrix_intersection!$B50:$M50,'3'!$B$4:$M$4))</f>
        <v>34.249999999999993</v>
      </c>
      <c r="E49" s="10">
        <f ca="1">living_houses_raw!$D48*matrix_intersection!E50*'3'!E$4/IF(SUMPRODUCT(matrix_intersection!$B50:$M50,'3'!$B$4:$M$4) = 0, 1, SUMPRODUCT(matrix_intersection!$B50:$M50,'3'!$B$4:$M$4))</f>
        <v>34.249999999999986</v>
      </c>
      <c r="F49" s="10">
        <f ca="1">living_houses_raw!$D48*matrix_intersection!F50*'3'!F$4/IF(SUMPRODUCT(matrix_intersection!$B50:$M50,'3'!$B$4:$M$4) = 0, 1, SUMPRODUCT(matrix_intersection!$B50:$M50,'3'!$B$4:$M$4))</f>
        <v>34.250000000000007</v>
      </c>
      <c r="G49" s="10">
        <f ca="1">living_houses_raw!$D48*matrix_intersection!G50*'3'!G$4/IF(SUMPRODUCT(matrix_intersection!$B50:$M50,'3'!$B$4:$M$4) = 0, 1, SUMPRODUCT(matrix_intersection!$B50:$M50,'3'!$B$4:$M$4))</f>
        <v>34.250000000000007</v>
      </c>
      <c r="H49" s="10">
        <f ca="1">living_houses_raw!$D48*matrix_intersection!H50*'3'!H$4/IF(SUMPRODUCT(matrix_intersection!$B50:$M50,'3'!$B$4:$M$4) = 0, 1, SUMPRODUCT(matrix_intersection!$B50:$M50,'3'!$B$4:$M$4))</f>
        <v>34.25</v>
      </c>
      <c r="I49" s="10">
        <f ca="1">living_houses_raw!$D48*matrix_intersection!I50*'3'!I$4/IF(SUMPRODUCT(matrix_intersection!$B50:$M50,'3'!$B$4:$M$4) = 0, 1, SUMPRODUCT(matrix_intersection!$B50:$M50,'3'!$B$4:$M$4))</f>
        <v>34.25</v>
      </c>
      <c r="J49" s="10">
        <f ca="1">living_houses_raw!$D48*matrix_intersection!J50*'3'!J$4/IF(SUMPRODUCT(matrix_intersection!$B50:$M50,'3'!$B$4:$M$4) = 0, 1, SUMPRODUCT(matrix_intersection!$B50:$M50,'3'!$B$4:$M$4))</f>
        <v>34.25</v>
      </c>
      <c r="K49" s="10">
        <f ca="1">living_houses_raw!$D48*matrix_intersection!K50*'3'!K$4/IF(SUMPRODUCT(matrix_intersection!$B50:$M50,'3'!$B$4:$M$4) = 0, 1, SUMPRODUCT(matrix_intersection!$B50:$M50,'3'!$B$4:$M$4))</f>
        <v>34.25</v>
      </c>
      <c r="L49" s="10">
        <f ca="1">living_houses_raw!$D48*matrix_intersection!L50*'3'!L$4/IF(SUMPRODUCT(matrix_intersection!$B50:$M50,'3'!$B$4:$M$4) = 0, 1, SUMPRODUCT(matrix_intersection!$B50:$M50,'3'!$B$4:$M$4))</f>
        <v>34.25</v>
      </c>
      <c r="M49" s="10">
        <f ca="1">living_houses_raw!$D48*matrix_intersection!M50*'3'!M$4/IF(SUMPRODUCT(matrix_intersection!$B50:$M50,'3'!$B$4:$M$4) = 0, 1, SUMPRODUCT(matrix_intersection!$B50:$M50,'3'!$B$4:$M$4))</f>
        <v>34.249999999999979</v>
      </c>
    </row>
    <row r="50" spans="1:13" ht="16.5" x14ac:dyDescent="0.55000000000000004">
      <c r="A50" s="1">
        <f>living_houses_raw!B49</f>
        <v>50</v>
      </c>
      <c r="B50" s="10">
        <f ca="1">living_houses_raw!$D49*matrix_intersection!B51*'3'!B$4/IF(SUMPRODUCT(matrix_intersection!$B51:$M51,'3'!$B$4:$M$4) = 0, 1, SUMPRODUCT(matrix_intersection!$B51:$M51,'3'!$B$4:$M$4))</f>
        <v>31.083333333333314</v>
      </c>
      <c r="C50" s="10">
        <f ca="1">living_houses_raw!$D49*matrix_intersection!C51*'3'!C$4/IF(SUMPRODUCT(matrix_intersection!$B51:$M51,'3'!$B$4:$M$4) = 0, 1, SUMPRODUCT(matrix_intersection!$B51:$M51,'3'!$B$4:$M$4))</f>
        <v>31.083333333333321</v>
      </c>
      <c r="D50" s="10">
        <f ca="1">living_houses_raw!$D49*matrix_intersection!D51*'3'!D$4/IF(SUMPRODUCT(matrix_intersection!$B51:$M51,'3'!$B$4:$M$4) = 0, 1, SUMPRODUCT(matrix_intersection!$B51:$M51,'3'!$B$4:$M$4))</f>
        <v>31.083333333333329</v>
      </c>
      <c r="E50" s="10">
        <f ca="1">living_houses_raw!$D49*matrix_intersection!E51*'3'!E$4/IF(SUMPRODUCT(matrix_intersection!$B51:$M51,'3'!$B$4:$M$4) = 0, 1, SUMPRODUCT(matrix_intersection!$B51:$M51,'3'!$B$4:$M$4))</f>
        <v>31.083333333333321</v>
      </c>
      <c r="F50" s="10">
        <f ca="1">living_houses_raw!$D49*matrix_intersection!F51*'3'!F$4/IF(SUMPRODUCT(matrix_intersection!$B51:$M51,'3'!$B$4:$M$4) = 0, 1, SUMPRODUCT(matrix_intersection!$B51:$M51,'3'!$B$4:$M$4))</f>
        <v>31.083333333333343</v>
      </c>
      <c r="G50" s="10">
        <f ca="1">living_houses_raw!$D49*matrix_intersection!G51*'3'!G$4/IF(SUMPRODUCT(matrix_intersection!$B51:$M51,'3'!$B$4:$M$4) = 0, 1, SUMPRODUCT(matrix_intersection!$B51:$M51,'3'!$B$4:$M$4))</f>
        <v>31.083333333333343</v>
      </c>
      <c r="H50" s="10">
        <f ca="1">living_houses_raw!$D49*matrix_intersection!H51*'3'!H$4/IF(SUMPRODUCT(matrix_intersection!$B51:$M51,'3'!$B$4:$M$4) = 0, 1, SUMPRODUCT(matrix_intersection!$B51:$M51,'3'!$B$4:$M$4))</f>
        <v>31.083333333333336</v>
      </c>
      <c r="I50" s="10">
        <f ca="1">living_houses_raw!$D49*matrix_intersection!I51*'3'!I$4/IF(SUMPRODUCT(matrix_intersection!$B51:$M51,'3'!$B$4:$M$4) = 0, 1, SUMPRODUCT(matrix_intersection!$B51:$M51,'3'!$B$4:$M$4))</f>
        <v>31.083333333333336</v>
      </c>
      <c r="J50" s="10">
        <f ca="1">living_houses_raw!$D49*matrix_intersection!J51*'3'!J$4/IF(SUMPRODUCT(matrix_intersection!$B51:$M51,'3'!$B$4:$M$4) = 0, 1, SUMPRODUCT(matrix_intersection!$B51:$M51,'3'!$B$4:$M$4))</f>
        <v>31.083333333333336</v>
      </c>
      <c r="K50" s="10">
        <f ca="1">living_houses_raw!$D49*matrix_intersection!K51*'3'!K$4/IF(SUMPRODUCT(matrix_intersection!$B51:$M51,'3'!$B$4:$M$4) = 0, 1, SUMPRODUCT(matrix_intersection!$B51:$M51,'3'!$B$4:$M$4))</f>
        <v>31.083333333333336</v>
      </c>
      <c r="L50" s="10">
        <f ca="1">living_houses_raw!$D49*matrix_intersection!L51*'3'!L$4/IF(SUMPRODUCT(matrix_intersection!$B51:$M51,'3'!$B$4:$M$4) = 0, 1, SUMPRODUCT(matrix_intersection!$B51:$M51,'3'!$B$4:$M$4))</f>
        <v>31.083333333333336</v>
      </c>
      <c r="M50" s="10">
        <f ca="1">living_houses_raw!$D49*matrix_intersection!M51*'3'!M$4/IF(SUMPRODUCT(matrix_intersection!$B51:$M51,'3'!$B$4:$M$4) = 0, 1, SUMPRODUCT(matrix_intersection!$B51:$M51,'3'!$B$4:$M$4))</f>
        <v>31.083333333333314</v>
      </c>
    </row>
    <row r="51" spans="1:13" ht="16.5" x14ac:dyDescent="0.55000000000000004">
      <c r="A51" s="1">
        <f>living_houses_raw!B50</f>
        <v>51</v>
      </c>
      <c r="B51" s="10">
        <f ca="1">living_houses_raw!$D50*matrix_intersection!B52*'3'!B$4/IF(SUMPRODUCT(matrix_intersection!$B52:$M52,'3'!$B$4:$M$4) = 0, 1, SUMPRODUCT(matrix_intersection!$B52:$M52,'3'!$B$4:$M$4))</f>
        <v>31.249999999999979</v>
      </c>
      <c r="C51" s="10">
        <f ca="1">living_houses_raw!$D50*matrix_intersection!C52*'3'!C$4/IF(SUMPRODUCT(matrix_intersection!$B52:$M52,'3'!$B$4:$M$4) = 0, 1, SUMPRODUCT(matrix_intersection!$B52:$M52,'3'!$B$4:$M$4))</f>
        <v>31.249999999999989</v>
      </c>
      <c r="D51" s="10">
        <f ca="1">living_houses_raw!$D50*matrix_intersection!D52*'3'!D$4/IF(SUMPRODUCT(matrix_intersection!$B52:$M52,'3'!$B$4:$M$4) = 0, 1, SUMPRODUCT(matrix_intersection!$B52:$M52,'3'!$B$4:$M$4))</f>
        <v>31.249999999999989</v>
      </c>
      <c r="E51" s="10">
        <f ca="1">living_houses_raw!$D50*matrix_intersection!E52*'3'!E$4/IF(SUMPRODUCT(matrix_intersection!$B52:$M52,'3'!$B$4:$M$4) = 0, 1, SUMPRODUCT(matrix_intersection!$B52:$M52,'3'!$B$4:$M$4))</f>
        <v>31.249999999999989</v>
      </c>
      <c r="F51" s="10">
        <f ca="1">living_houses_raw!$D50*matrix_intersection!F52*'3'!F$4/IF(SUMPRODUCT(matrix_intersection!$B52:$M52,'3'!$B$4:$M$4) = 0, 1, SUMPRODUCT(matrix_intersection!$B52:$M52,'3'!$B$4:$M$4))</f>
        <v>31.250000000000011</v>
      </c>
      <c r="G51" s="10">
        <f ca="1">living_houses_raw!$D50*matrix_intersection!G52*'3'!G$4/IF(SUMPRODUCT(matrix_intersection!$B52:$M52,'3'!$B$4:$M$4) = 0, 1, SUMPRODUCT(matrix_intersection!$B52:$M52,'3'!$B$4:$M$4))</f>
        <v>31.250000000000011</v>
      </c>
      <c r="H51" s="10">
        <f ca="1">living_houses_raw!$D50*matrix_intersection!H52*'3'!H$4/IF(SUMPRODUCT(matrix_intersection!$B52:$M52,'3'!$B$4:$M$4) = 0, 1, SUMPRODUCT(matrix_intersection!$B52:$M52,'3'!$B$4:$M$4))</f>
        <v>31.249999999999996</v>
      </c>
      <c r="I51" s="10">
        <f ca="1">living_houses_raw!$D50*matrix_intersection!I52*'3'!I$4/IF(SUMPRODUCT(matrix_intersection!$B52:$M52,'3'!$B$4:$M$4) = 0, 1, SUMPRODUCT(matrix_intersection!$B52:$M52,'3'!$B$4:$M$4))</f>
        <v>31.249999999999996</v>
      </c>
      <c r="J51" s="10">
        <f ca="1">living_houses_raw!$D50*matrix_intersection!J52*'3'!J$4/IF(SUMPRODUCT(matrix_intersection!$B52:$M52,'3'!$B$4:$M$4) = 0, 1, SUMPRODUCT(matrix_intersection!$B52:$M52,'3'!$B$4:$M$4))</f>
        <v>31.250000000000004</v>
      </c>
      <c r="K51" s="10">
        <f ca="1">living_houses_raw!$D50*matrix_intersection!K52*'3'!K$4/IF(SUMPRODUCT(matrix_intersection!$B52:$M52,'3'!$B$4:$M$4) = 0, 1, SUMPRODUCT(matrix_intersection!$B52:$M52,'3'!$B$4:$M$4))</f>
        <v>31.250000000000004</v>
      </c>
      <c r="L51" s="10">
        <f ca="1">living_houses_raw!$D50*matrix_intersection!L52*'3'!L$4/IF(SUMPRODUCT(matrix_intersection!$B52:$M52,'3'!$B$4:$M$4) = 0, 1, SUMPRODUCT(matrix_intersection!$B52:$M52,'3'!$B$4:$M$4))</f>
        <v>31.249999999999996</v>
      </c>
      <c r="M51" s="10">
        <f ca="1">living_houses_raw!$D50*matrix_intersection!M52*'3'!M$4/IF(SUMPRODUCT(matrix_intersection!$B52:$M52,'3'!$B$4:$M$4) = 0, 1, SUMPRODUCT(matrix_intersection!$B52:$M52,'3'!$B$4:$M$4))</f>
        <v>31.249999999999986</v>
      </c>
    </row>
    <row r="52" spans="1:13" ht="16.5" x14ac:dyDescent="0.55000000000000004">
      <c r="A52" s="1">
        <f>living_houses_raw!B51</f>
        <v>52</v>
      </c>
      <c r="B52" s="10">
        <f ca="1">living_houses_raw!$D51*matrix_intersection!B53*'3'!B$4/IF(SUMPRODUCT(matrix_intersection!$B53:$M53,'3'!$B$4:$M$4) = 0, 1, SUMPRODUCT(matrix_intersection!$B53:$M53,'3'!$B$4:$M$4))</f>
        <v>10.749999999999993</v>
      </c>
      <c r="C52" s="10">
        <f ca="1">living_houses_raw!$D51*matrix_intersection!C53*'3'!C$4/IF(SUMPRODUCT(matrix_intersection!$B53:$M53,'3'!$B$4:$M$4) = 0, 1, SUMPRODUCT(matrix_intersection!$B53:$M53,'3'!$B$4:$M$4))</f>
        <v>10.749999999999996</v>
      </c>
      <c r="D52" s="10">
        <f ca="1">living_houses_raw!$D51*matrix_intersection!D53*'3'!D$4/IF(SUMPRODUCT(matrix_intersection!$B53:$M53,'3'!$B$4:$M$4) = 0, 1, SUMPRODUCT(matrix_intersection!$B53:$M53,'3'!$B$4:$M$4))</f>
        <v>10.749999999999998</v>
      </c>
      <c r="E52" s="10">
        <f ca="1">living_houses_raw!$D51*matrix_intersection!E53*'3'!E$4/IF(SUMPRODUCT(matrix_intersection!$B53:$M53,'3'!$B$4:$M$4) = 0, 1, SUMPRODUCT(matrix_intersection!$B53:$M53,'3'!$B$4:$M$4))</f>
        <v>10.749999999999996</v>
      </c>
      <c r="F52" s="10">
        <f ca="1">living_houses_raw!$D51*matrix_intersection!F53*'3'!F$4/IF(SUMPRODUCT(matrix_intersection!$B53:$M53,'3'!$B$4:$M$4) = 0, 1, SUMPRODUCT(matrix_intersection!$B53:$M53,'3'!$B$4:$M$4))</f>
        <v>10.750000000000002</v>
      </c>
      <c r="G52" s="10">
        <f ca="1">living_houses_raw!$D51*matrix_intersection!G53*'3'!G$4/IF(SUMPRODUCT(matrix_intersection!$B53:$M53,'3'!$B$4:$M$4) = 0, 1, SUMPRODUCT(matrix_intersection!$B53:$M53,'3'!$B$4:$M$4))</f>
        <v>10.750000000000002</v>
      </c>
      <c r="H52" s="10">
        <f ca="1">living_houses_raw!$D51*matrix_intersection!H53*'3'!H$4/IF(SUMPRODUCT(matrix_intersection!$B53:$M53,'3'!$B$4:$M$4) = 0, 1, SUMPRODUCT(matrix_intersection!$B53:$M53,'3'!$B$4:$M$4))</f>
        <v>10.75</v>
      </c>
      <c r="I52" s="10">
        <f ca="1">living_houses_raw!$D51*matrix_intersection!I53*'3'!I$4/IF(SUMPRODUCT(matrix_intersection!$B53:$M53,'3'!$B$4:$M$4) = 0, 1, SUMPRODUCT(matrix_intersection!$B53:$M53,'3'!$B$4:$M$4))</f>
        <v>10.75</v>
      </c>
      <c r="J52" s="10">
        <f ca="1">living_houses_raw!$D51*matrix_intersection!J53*'3'!J$4/IF(SUMPRODUCT(matrix_intersection!$B53:$M53,'3'!$B$4:$M$4) = 0, 1, SUMPRODUCT(matrix_intersection!$B53:$M53,'3'!$B$4:$M$4))</f>
        <v>10.75</v>
      </c>
      <c r="K52" s="10">
        <f ca="1">living_houses_raw!$D51*matrix_intersection!K53*'3'!K$4/IF(SUMPRODUCT(matrix_intersection!$B53:$M53,'3'!$B$4:$M$4) = 0, 1, SUMPRODUCT(matrix_intersection!$B53:$M53,'3'!$B$4:$M$4))</f>
        <v>10.75</v>
      </c>
      <c r="L52" s="10">
        <f ca="1">living_houses_raw!$D51*matrix_intersection!L53*'3'!L$4/IF(SUMPRODUCT(matrix_intersection!$B53:$M53,'3'!$B$4:$M$4) = 0, 1, SUMPRODUCT(matrix_intersection!$B53:$M53,'3'!$B$4:$M$4))</f>
        <v>10.75</v>
      </c>
      <c r="M52" s="10">
        <f ca="1">living_houses_raw!$D51*matrix_intersection!M53*'3'!M$4/IF(SUMPRODUCT(matrix_intersection!$B53:$M53,'3'!$B$4:$M$4) = 0, 1, SUMPRODUCT(matrix_intersection!$B53:$M53,'3'!$B$4:$M$4))</f>
        <v>10.749999999999995</v>
      </c>
    </row>
    <row r="53" spans="1:13" ht="16.5" x14ac:dyDescent="0.55000000000000004">
      <c r="A53" s="1">
        <f>living_houses_raw!B52</f>
        <v>53</v>
      </c>
      <c r="B53" s="10">
        <f ca="1">living_houses_raw!$D52*matrix_intersection!B54*'3'!B$4/IF(SUMPRODUCT(matrix_intersection!$B54:$M54,'3'!$B$4:$M$4) = 0, 1, SUMPRODUCT(matrix_intersection!$B54:$M54,'3'!$B$4:$M$4))</f>
        <v>18.749999999999986</v>
      </c>
      <c r="C53" s="10">
        <f ca="1">living_houses_raw!$D52*matrix_intersection!C54*'3'!C$4/IF(SUMPRODUCT(matrix_intersection!$B54:$M54,'3'!$B$4:$M$4) = 0, 1, SUMPRODUCT(matrix_intersection!$B54:$M54,'3'!$B$4:$M$4))</f>
        <v>18.749999999999993</v>
      </c>
      <c r="D53" s="10">
        <f ca="1">living_houses_raw!$D52*matrix_intersection!D54*'3'!D$4/IF(SUMPRODUCT(matrix_intersection!$B54:$M54,'3'!$B$4:$M$4) = 0, 1, SUMPRODUCT(matrix_intersection!$B54:$M54,'3'!$B$4:$M$4))</f>
        <v>18.749999999999996</v>
      </c>
      <c r="E53" s="10">
        <f ca="1">living_houses_raw!$D52*matrix_intersection!E54*'3'!E$4/IF(SUMPRODUCT(matrix_intersection!$B54:$M54,'3'!$B$4:$M$4) = 0, 1, SUMPRODUCT(matrix_intersection!$B54:$M54,'3'!$B$4:$M$4))</f>
        <v>18.749999999999993</v>
      </c>
      <c r="F53" s="10">
        <f ca="1">living_houses_raw!$D52*matrix_intersection!F54*'3'!F$4/IF(SUMPRODUCT(matrix_intersection!$B54:$M54,'3'!$B$4:$M$4) = 0, 1, SUMPRODUCT(matrix_intersection!$B54:$M54,'3'!$B$4:$M$4))</f>
        <v>18.750000000000007</v>
      </c>
      <c r="G53" s="10">
        <f ca="1">living_houses_raw!$D52*matrix_intersection!G54*'3'!G$4/IF(SUMPRODUCT(matrix_intersection!$B54:$M54,'3'!$B$4:$M$4) = 0, 1, SUMPRODUCT(matrix_intersection!$B54:$M54,'3'!$B$4:$M$4))</f>
        <v>18.750000000000007</v>
      </c>
      <c r="H53" s="10">
        <f ca="1">living_houses_raw!$D52*matrix_intersection!H54*'3'!H$4/IF(SUMPRODUCT(matrix_intersection!$B54:$M54,'3'!$B$4:$M$4) = 0, 1, SUMPRODUCT(matrix_intersection!$B54:$M54,'3'!$B$4:$M$4))</f>
        <v>18.75</v>
      </c>
      <c r="I53" s="10">
        <f ca="1">living_houses_raw!$D52*matrix_intersection!I54*'3'!I$4/IF(SUMPRODUCT(matrix_intersection!$B54:$M54,'3'!$B$4:$M$4) = 0, 1, SUMPRODUCT(matrix_intersection!$B54:$M54,'3'!$B$4:$M$4))</f>
        <v>18.75</v>
      </c>
      <c r="J53" s="10">
        <f ca="1">living_houses_raw!$D52*matrix_intersection!J54*'3'!J$4/IF(SUMPRODUCT(matrix_intersection!$B54:$M54,'3'!$B$4:$M$4) = 0, 1, SUMPRODUCT(matrix_intersection!$B54:$M54,'3'!$B$4:$M$4))</f>
        <v>18.750000000000004</v>
      </c>
      <c r="K53" s="10">
        <f ca="1">living_houses_raw!$D52*matrix_intersection!K54*'3'!K$4/IF(SUMPRODUCT(matrix_intersection!$B54:$M54,'3'!$B$4:$M$4) = 0, 1, SUMPRODUCT(matrix_intersection!$B54:$M54,'3'!$B$4:$M$4))</f>
        <v>18.750000000000004</v>
      </c>
      <c r="L53" s="10">
        <f ca="1">living_houses_raw!$D52*matrix_intersection!L54*'3'!L$4/IF(SUMPRODUCT(matrix_intersection!$B54:$M54,'3'!$B$4:$M$4) = 0, 1, SUMPRODUCT(matrix_intersection!$B54:$M54,'3'!$B$4:$M$4))</f>
        <v>18.75</v>
      </c>
      <c r="M53" s="10">
        <f ca="1">living_houses_raw!$D52*matrix_intersection!M54*'3'!M$4/IF(SUMPRODUCT(matrix_intersection!$B54:$M54,'3'!$B$4:$M$4) = 0, 1, SUMPRODUCT(matrix_intersection!$B54:$M54,'3'!$B$4:$M$4))</f>
        <v>18.749999999999989</v>
      </c>
    </row>
    <row r="54" spans="1:13" ht="16.5" x14ac:dyDescent="0.55000000000000004">
      <c r="A54" s="1">
        <f>living_houses_raw!B53</f>
        <v>54</v>
      </c>
      <c r="B54" s="10">
        <f ca="1">living_houses_raw!$D53*matrix_intersection!B55*'3'!B$4/IF(SUMPRODUCT(matrix_intersection!$B55:$M55,'3'!$B$4:$M$4) = 0, 1, SUMPRODUCT(matrix_intersection!$B55:$M55,'3'!$B$4:$M$4))</f>
        <v>18.833333333333321</v>
      </c>
      <c r="C54" s="10">
        <f ca="1">living_houses_raw!$D53*matrix_intersection!C55*'3'!C$4/IF(SUMPRODUCT(matrix_intersection!$B55:$M55,'3'!$B$4:$M$4) = 0, 1, SUMPRODUCT(matrix_intersection!$B55:$M55,'3'!$B$4:$M$4))</f>
        <v>18.833333333333329</v>
      </c>
      <c r="D54" s="10">
        <f ca="1">living_houses_raw!$D53*matrix_intersection!D55*'3'!D$4/IF(SUMPRODUCT(matrix_intersection!$B55:$M55,'3'!$B$4:$M$4) = 0, 1, SUMPRODUCT(matrix_intersection!$B55:$M55,'3'!$B$4:$M$4))</f>
        <v>18.833333333333332</v>
      </c>
      <c r="E54" s="10">
        <f ca="1">living_houses_raw!$D53*matrix_intersection!E55*'3'!E$4/IF(SUMPRODUCT(matrix_intersection!$B55:$M55,'3'!$B$4:$M$4) = 0, 1, SUMPRODUCT(matrix_intersection!$B55:$M55,'3'!$B$4:$M$4))</f>
        <v>18.833333333333329</v>
      </c>
      <c r="F54" s="10">
        <f ca="1">living_houses_raw!$D53*matrix_intersection!F55*'3'!F$4/IF(SUMPRODUCT(matrix_intersection!$B55:$M55,'3'!$B$4:$M$4) = 0, 1, SUMPRODUCT(matrix_intersection!$B55:$M55,'3'!$B$4:$M$4))</f>
        <v>18.833333333333336</v>
      </c>
      <c r="G54" s="10">
        <f ca="1">living_houses_raw!$D53*matrix_intersection!G55*'3'!G$4/IF(SUMPRODUCT(matrix_intersection!$B55:$M55,'3'!$B$4:$M$4) = 0, 1, SUMPRODUCT(matrix_intersection!$B55:$M55,'3'!$B$4:$M$4))</f>
        <v>18.833333333333336</v>
      </c>
      <c r="H54" s="10">
        <f ca="1">living_houses_raw!$D53*matrix_intersection!H55*'3'!H$4/IF(SUMPRODUCT(matrix_intersection!$B55:$M55,'3'!$B$4:$M$4) = 0, 1, SUMPRODUCT(matrix_intersection!$B55:$M55,'3'!$B$4:$M$4))</f>
        <v>18.833333333333332</v>
      </c>
      <c r="I54" s="10">
        <f ca="1">living_houses_raw!$D53*matrix_intersection!I55*'3'!I$4/IF(SUMPRODUCT(matrix_intersection!$B55:$M55,'3'!$B$4:$M$4) = 0, 1, SUMPRODUCT(matrix_intersection!$B55:$M55,'3'!$B$4:$M$4))</f>
        <v>18.833333333333332</v>
      </c>
      <c r="J54" s="10">
        <f ca="1">living_houses_raw!$D53*matrix_intersection!J55*'3'!J$4/IF(SUMPRODUCT(matrix_intersection!$B55:$M55,'3'!$B$4:$M$4) = 0, 1, SUMPRODUCT(matrix_intersection!$B55:$M55,'3'!$B$4:$M$4))</f>
        <v>18.833333333333332</v>
      </c>
      <c r="K54" s="10">
        <f ca="1">living_houses_raw!$D53*matrix_intersection!K55*'3'!K$4/IF(SUMPRODUCT(matrix_intersection!$B55:$M55,'3'!$B$4:$M$4) = 0, 1, SUMPRODUCT(matrix_intersection!$B55:$M55,'3'!$B$4:$M$4))</f>
        <v>18.833333333333332</v>
      </c>
      <c r="L54" s="10">
        <f ca="1">living_houses_raw!$D53*matrix_intersection!L55*'3'!L$4/IF(SUMPRODUCT(matrix_intersection!$B55:$M55,'3'!$B$4:$M$4) = 0, 1, SUMPRODUCT(matrix_intersection!$B55:$M55,'3'!$B$4:$M$4))</f>
        <v>18.833333333333332</v>
      </c>
      <c r="M54" s="10">
        <f ca="1">living_houses_raw!$D53*matrix_intersection!M55*'3'!M$4/IF(SUMPRODUCT(matrix_intersection!$B55:$M55,'3'!$B$4:$M$4) = 0, 1, SUMPRODUCT(matrix_intersection!$B55:$M55,'3'!$B$4:$M$4))</f>
        <v>18.833333333333325</v>
      </c>
    </row>
    <row r="55" spans="1:13" ht="16.5" x14ac:dyDescent="0.55000000000000004">
      <c r="A55" s="1">
        <f>living_houses_raw!B54</f>
        <v>55</v>
      </c>
      <c r="B55" s="10">
        <f ca="1">living_houses_raw!$D54*matrix_intersection!B56*'3'!B$4/IF(SUMPRODUCT(matrix_intersection!$B56:$M56,'3'!$B$4:$M$4) = 0, 1, SUMPRODUCT(matrix_intersection!$B56:$M56,'3'!$B$4:$M$4))</f>
        <v>10.749999999999993</v>
      </c>
      <c r="C55" s="10">
        <f ca="1">living_houses_raw!$D54*matrix_intersection!C56*'3'!C$4/IF(SUMPRODUCT(matrix_intersection!$B56:$M56,'3'!$B$4:$M$4) = 0, 1, SUMPRODUCT(matrix_intersection!$B56:$M56,'3'!$B$4:$M$4))</f>
        <v>10.749999999999996</v>
      </c>
      <c r="D55" s="10">
        <f ca="1">living_houses_raw!$D54*matrix_intersection!D56*'3'!D$4/IF(SUMPRODUCT(matrix_intersection!$B56:$M56,'3'!$B$4:$M$4) = 0, 1, SUMPRODUCT(matrix_intersection!$B56:$M56,'3'!$B$4:$M$4))</f>
        <v>10.749999999999998</v>
      </c>
      <c r="E55" s="10">
        <f ca="1">living_houses_raw!$D54*matrix_intersection!E56*'3'!E$4/IF(SUMPRODUCT(matrix_intersection!$B56:$M56,'3'!$B$4:$M$4) = 0, 1, SUMPRODUCT(matrix_intersection!$B56:$M56,'3'!$B$4:$M$4))</f>
        <v>10.749999999999996</v>
      </c>
      <c r="F55" s="10">
        <f ca="1">living_houses_raw!$D54*matrix_intersection!F56*'3'!F$4/IF(SUMPRODUCT(matrix_intersection!$B56:$M56,'3'!$B$4:$M$4) = 0, 1, SUMPRODUCT(matrix_intersection!$B56:$M56,'3'!$B$4:$M$4))</f>
        <v>10.750000000000002</v>
      </c>
      <c r="G55" s="10">
        <f ca="1">living_houses_raw!$D54*matrix_intersection!G56*'3'!G$4/IF(SUMPRODUCT(matrix_intersection!$B56:$M56,'3'!$B$4:$M$4) = 0, 1, SUMPRODUCT(matrix_intersection!$B56:$M56,'3'!$B$4:$M$4))</f>
        <v>10.750000000000002</v>
      </c>
      <c r="H55" s="10">
        <f ca="1">living_houses_raw!$D54*matrix_intersection!H56*'3'!H$4/IF(SUMPRODUCT(matrix_intersection!$B56:$M56,'3'!$B$4:$M$4) = 0, 1, SUMPRODUCT(matrix_intersection!$B56:$M56,'3'!$B$4:$M$4))</f>
        <v>10.75</v>
      </c>
      <c r="I55" s="10">
        <f ca="1">living_houses_raw!$D54*matrix_intersection!I56*'3'!I$4/IF(SUMPRODUCT(matrix_intersection!$B56:$M56,'3'!$B$4:$M$4) = 0, 1, SUMPRODUCT(matrix_intersection!$B56:$M56,'3'!$B$4:$M$4))</f>
        <v>10.75</v>
      </c>
      <c r="J55" s="10">
        <f ca="1">living_houses_raw!$D54*matrix_intersection!J56*'3'!J$4/IF(SUMPRODUCT(matrix_intersection!$B56:$M56,'3'!$B$4:$M$4) = 0, 1, SUMPRODUCT(matrix_intersection!$B56:$M56,'3'!$B$4:$M$4))</f>
        <v>10.75</v>
      </c>
      <c r="K55" s="10">
        <f ca="1">living_houses_raw!$D54*matrix_intersection!K56*'3'!K$4/IF(SUMPRODUCT(matrix_intersection!$B56:$M56,'3'!$B$4:$M$4) = 0, 1, SUMPRODUCT(matrix_intersection!$B56:$M56,'3'!$B$4:$M$4))</f>
        <v>10.75</v>
      </c>
      <c r="L55" s="10">
        <f ca="1">living_houses_raw!$D54*matrix_intersection!L56*'3'!L$4/IF(SUMPRODUCT(matrix_intersection!$B56:$M56,'3'!$B$4:$M$4) = 0, 1, SUMPRODUCT(matrix_intersection!$B56:$M56,'3'!$B$4:$M$4))</f>
        <v>10.75</v>
      </c>
      <c r="M55" s="10">
        <f ca="1">living_houses_raw!$D54*matrix_intersection!M56*'3'!M$4/IF(SUMPRODUCT(matrix_intersection!$B56:$M56,'3'!$B$4:$M$4) = 0, 1, SUMPRODUCT(matrix_intersection!$B56:$M56,'3'!$B$4:$M$4))</f>
        <v>10.749999999999995</v>
      </c>
    </row>
    <row r="56" spans="1:13" ht="16.5" x14ac:dyDescent="0.55000000000000004">
      <c r="A56" s="1">
        <f>living_houses_raw!B55</f>
        <v>56</v>
      </c>
      <c r="B56" s="10">
        <f ca="1">living_houses_raw!$D55*matrix_intersection!B57*'3'!B$4/IF(SUMPRODUCT(matrix_intersection!$B57:$M57,'3'!$B$4:$M$4) = 0, 1, SUMPRODUCT(matrix_intersection!$B57:$M57,'3'!$B$4:$M$4))</f>
        <v>35.499999999999979</v>
      </c>
      <c r="C56" s="10">
        <f ca="1">living_houses_raw!$D55*matrix_intersection!C57*'3'!C$4/IF(SUMPRODUCT(matrix_intersection!$B57:$M57,'3'!$B$4:$M$4) = 0, 1, SUMPRODUCT(matrix_intersection!$B57:$M57,'3'!$B$4:$M$4))</f>
        <v>35.499999999999986</v>
      </c>
      <c r="D56" s="10">
        <f ca="1">living_houses_raw!$D55*matrix_intersection!D57*'3'!D$4/IF(SUMPRODUCT(matrix_intersection!$B57:$M57,'3'!$B$4:$M$4) = 0, 1, SUMPRODUCT(matrix_intersection!$B57:$M57,'3'!$B$4:$M$4))</f>
        <v>35.499999999999993</v>
      </c>
      <c r="E56" s="10">
        <f ca="1">living_houses_raw!$D55*matrix_intersection!E57*'3'!E$4/IF(SUMPRODUCT(matrix_intersection!$B57:$M57,'3'!$B$4:$M$4) = 0, 1, SUMPRODUCT(matrix_intersection!$B57:$M57,'3'!$B$4:$M$4))</f>
        <v>35.499999999999986</v>
      </c>
      <c r="F56" s="10">
        <f ca="1">living_houses_raw!$D55*matrix_intersection!F57*'3'!F$4/IF(SUMPRODUCT(matrix_intersection!$B57:$M57,'3'!$B$4:$M$4) = 0, 1, SUMPRODUCT(matrix_intersection!$B57:$M57,'3'!$B$4:$M$4))</f>
        <v>35.500000000000014</v>
      </c>
      <c r="G56" s="10">
        <f ca="1">living_houses_raw!$D55*matrix_intersection!G57*'3'!G$4/IF(SUMPRODUCT(matrix_intersection!$B57:$M57,'3'!$B$4:$M$4) = 0, 1, SUMPRODUCT(matrix_intersection!$B57:$M57,'3'!$B$4:$M$4))</f>
        <v>35.500000000000014</v>
      </c>
      <c r="H56" s="10">
        <f ca="1">living_houses_raw!$D55*matrix_intersection!H57*'3'!H$4/IF(SUMPRODUCT(matrix_intersection!$B57:$M57,'3'!$B$4:$M$4) = 0, 1, SUMPRODUCT(matrix_intersection!$B57:$M57,'3'!$B$4:$M$4))</f>
        <v>35.5</v>
      </c>
      <c r="I56" s="10">
        <f ca="1">living_houses_raw!$D55*matrix_intersection!I57*'3'!I$4/IF(SUMPRODUCT(matrix_intersection!$B57:$M57,'3'!$B$4:$M$4) = 0, 1, SUMPRODUCT(matrix_intersection!$B57:$M57,'3'!$B$4:$M$4))</f>
        <v>35.5</v>
      </c>
      <c r="J56" s="10">
        <f ca="1">living_houses_raw!$D55*matrix_intersection!J57*'3'!J$4/IF(SUMPRODUCT(matrix_intersection!$B57:$M57,'3'!$B$4:$M$4) = 0, 1, SUMPRODUCT(matrix_intersection!$B57:$M57,'3'!$B$4:$M$4))</f>
        <v>35.500000000000007</v>
      </c>
      <c r="K56" s="10">
        <f ca="1">living_houses_raw!$D55*matrix_intersection!K57*'3'!K$4/IF(SUMPRODUCT(matrix_intersection!$B57:$M57,'3'!$B$4:$M$4) = 0, 1, SUMPRODUCT(matrix_intersection!$B57:$M57,'3'!$B$4:$M$4))</f>
        <v>35.500000000000007</v>
      </c>
      <c r="L56" s="10">
        <f ca="1">living_houses_raw!$D55*matrix_intersection!L57*'3'!L$4/IF(SUMPRODUCT(matrix_intersection!$B57:$M57,'3'!$B$4:$M$4) = 0, 1, SUMPRODUCT(matrix_intersection!$B57:$M57,'3'!$B$4:$M$4))</f>
        <v>35.5</v>
      </c>
      <c r="M56" s="10">
        <f ca="1">living_houses_raw!$D55*matrix_intersection!M57*'3'!M$4/IF(SUMPRODUCT(matrix_intersection!$B57:$M57,'3'!$B$4:$M$4) = 0, 1, SUMPRODUCT(matrix_intersection!$B57:$M57,'3'!$B$4:$M$4))</f>
        <v>35.499999999999979</v>
      </c>
    </row>
    <row r="57" spans="1:13" ht="16.5" x14ac:dyDescent="0.55000000000000004">
      <c r="A57" s="1">
        <f>living_houses_raw!B56</f>
        <v>57</v>
      </c>
      <c r="B57" s="10">
        <f ca="1">living_houses_raw!$D56*matrix_intersection!B58*'3'!B$4/IF(SUMPRODUCT(matrix_intersection!$B58:$M58,'3'!$B$4:$M$4) = 0, 1, SUMPRODUCT(matrix_intersection!$B58:$M58,'3'!$B$4:$M$4))</f>
        <v>11.166666666666659</v>
      </c>
      <c r="C57" s="10">
        <f ca="1">living_houses_raw!$D56*matrix_intersection!C58*'3'!C$4/IF(SUMPRODUCT(matrix_intersection!$B58:$M58,'3'!$B$4:$M$4) = 0, 1, SUMPRODUCT(matrix_intersection!$B58:$M58,'3'!$B$4:$M$4))</f>
        <v>11.166666666666663</v>
      </c>
      <c r="D57" s="10">
        <f ca="1">living_houses_raw!$D56*matrix_intersection!D58*'3'!D$4/IF(SUMPRODUCT(matrix_intersection!$B58:$M58,'3'!$B$4:$M$4) = 0, 1, SUMPRODUCT(matrix_intersection!$B58:$M58,'3'!$B$4:$M$4))</f>
        <v>11.166666666666664</v>
      </c>
      <c r="E57" s="10">
        <f ca="1">living_houses_raw!$D56*matrix_intersection!E58*'3'!E$4/IF(SUMPRODUCT(matrix_intersection!$B58:$M58,'3'!$B$4:$M$4) = 0, 1, SUMPRODUCT(matrix_intersection!$B58:$M58,'3'!$B$4:$M$4))</f>
        <v>11.166666666666663</v>
      </c>
      <c r="F57" s="10">
        <f ca="1">living_houses_raw!$D56*matrix_intersection!F58*'3'!F$4/IF(SUMPRODUCT(matrix_intersection!$B58:$M58,'3'!$B$4:$M$4) = 0, 1, SUMPRODUCT(matrix_intersection!$B58:$M58,'3'!$B$4:$M$4))</f>
        <v>11.16666666666667</v>
      </c>
      <c r="G57" s="10">
        <f ca="1">living_houses_raw!$D56*matrix_intersection!G58*'3'!G$4/IF(SUMPRODUCT(matrix_intersection!$B58:$M58,'3'!$B$4:$M$4) = 0, 1, SUMPRODUCT(matrix_intersection!$B58:$M58,'3'!$B$4:$M$4))</f>
        <v>11.16666666666667</v>
      </c>
      <c r="H57" s="10">
        <f ca="1">living_houses_raw!$D56*matrix_intersection!H58*'3'!H$4/IF(SUMPRODUCT(matrix_intersection!$B58:$M58,'3'!$B$4:$M$4) = 0, 1, SUMPRODUCT(matrix_intersection!$B58:$M58,'3'!$B$4:$M$4))</f>
        <v>11.166666666666666</v>
      </c>
      <c r="I57" s="10">
        <f ca="1">living_houses_raw!$D56*matrix_intersection!I58*'3'!I$4/IF(SUMPRODUCT(matrix_intersection!$B58:$M58,'3'!$B$4:$M$4) = 0, 1, SUMPRODUCT(matrix_intersection!$B58:$M58,'3'!$B$4:$M$4))</f>
        <v>11.166666666666666</v>
      </c>
      <c r="J57" s="10">
        <f ca="1">living_houses_raw!$D56*matrix_intersection!J58*'3'!J$4/IF(SUMPRODUCT(matrix_intersection!$B58:$M58,'3'!$B$4:$M$4) = 0, 1, SUMPRODUCT(matrix_intersection!$B58:$M58,'3'!$B$4:$M$4))</f>
        <v>11.166666666666668</v>
      </c>
      <c r="K57" s="10">
        <f ca="1">living_houses_raw!$D56*matrix_intersection!K58*'3'!K$4/IF(SUMPRODUCT(matrix_intersection!$B58:$M58,'3'!$B$4:$M$4) = 0, 1, SUMPRODUCT(matrix_intersection!$B58:$M58,'3'!$B$4:$M$4))</f>
        <v>11.166666666666668</v>
      </c>
      <c r="L57" s="10">
        <f ca="1">living_houses_raw!$D56*matrix_intersection!L58*'3'!L$4/IF(SUMPRODUCT(matrix_intersection!$B58:$M58,'3'!$B$4:$M$4) = 0, 1, SUMPRODUCT(matrix_intersection!$B58:$M58,'3'!$B$4:$M$4))</f>
        <v>11.166666666666666</v>
      </c>
      <c r="M57" s="10">
        <f ca="1">living_houses_raw!$D56*matrix_intersection!M58*'3'!M$4/IF(SUMPRODUCT(matrix_intersection!$B58:$M58,'3'!$B$4:$M$4) = 0, 1, SUMPRODUCT(matrix_intersection!$B58:$M58,'3'!$B$4:$M$4))</f>
        <v>11.166666666666661</v>
      </c>
    </row>
    <row r="58" spans="1:13" ht="16.5" x14ac:dyDescent="0.55000000000000004">
      <c r="A58" s="1">
        <f>living_houses_raw!B57</f>
        <v>58</v>
      </c>
      <c r="B58" s="10">
        <f ca="1">living_houses_raw!$D57*matrix_intersection!B59*'3'!B$4/IF(SUMPRODUCT(matrix_intersection!$B59:$M59,'3'!$B$4:$M$4) = 0, 1, SUMPRODUCT(matrix_intersection!$B59:$M59,'3'!$B$4:$M$4))</f>
        <v>17.749999999999989</v>
      </c>
      <c r="C58" s="10">
        <f ca="1">living_houses_raw!$D57*matrix_intersection!C59*'3'!C$4/IF(SUMPRODUCT(matrix_intersection!$B59:$M59,'3'!$B$4:$M$4) = 0, 1, SUMPRODUCT(matrix_intersection!$B59:$M59,'3'!$B$4:$M$4))</f>
        <v>17.749999999999993</v>
      </c>
      <c r="D58" s="10">
        <f ca="1">living_houses_raw!$D57*matrix_intersection!D59*'3'!D$4/IF(SUMPRODUCT(matrix_intersection!$B59:$M59,'3'!$B$4:$M$4) = 0, 1, SUMPRODUCT(matrix_intersection!$B59:$M59,'3'!$B$4:$M$4))</f>
        <v>17.749999999999996</v>
      </c>
      <c r="E58" s="10">
        <f ca="1">living_houses_raw!$D57*matrix_intersection!E59*'3'!E$4/IF(SUMPRODUCT(matrix_intersection!$B59:$M59,'3'!$B$4:$M$4) = 0, 1, SUMPRODUCT(matrix_intersection!$B59:$M59,'3'!$B$4:$M$4))</f>
        <v>17.749999999999993</v>
      </c>
      <c r="F58" s="10">
        <f ca="1">living_houses_raw!$D57*matrix_intersection!F59*'3'!F$4/IF(SUMPRODUCT(matrix_intersection!$B59:$M59,'3'!$B$4:$M$4) = 0, 1, SUMPRODUCT(matrix_intersection!$B59:$M59,'3'!$B$4:$M$4))</f>
        <v>17.750000000000007</v>
      </c>
      <c r="G58" s="10">
        <f ca="1">living_houses_raw!$D57*matrix_intersection!G59*'3'!G$4/IF(SUMPRODUCT(matrix_intersection!$B59:$M59,'3'!$B$4:$M$4) = 0, 1, SUMPRODUCT(matrix_intersection!$B59:$M59,'3'!$B$4:$M$4))</f>
        <v>17.750000000000007</v>
      </c>
      <c r="H58" s="10">
        <f ca="1">living_houses_raw!$D57*matrix_intersection!H59*'3'!H$4/IF(SUMPRODUCT(matrix_intersection!$B59:$M59,'3'!$B$4:$M$4) = 0, 1, SUMPRODUCT(matrix_intersection!$B59:$M59,'3'!$B$4:$M$4))</f>
        <v>17.75</v>
      </c>
      <c r="I58" s="10">
        <f ca="1">living_houses_raw!$D57*matrix_intersection!I59*'3'!I$4/IF(SUMPRODUCT(matrix_intersection!$B59:$M59,'3'!$B$4:$M$4) = 0, 1, SUMPRODUCT(matrix_intersection!$B59:$M59,'3'!$B$4:$M$4))</f>
        <v>17.75</v>
      </c>
      <c r="J58" s="10">
        <f ca="1">living_houses_raw!$D57*matrix_intersection!J59*'3'!J$4/IF(SUMPRODUCT(matrix_intersection!$B59:$M59,'3'!$B$4:$M$4) = 0, 1, SUMPRODUCT(matrix_intersection!$B59:$M59,'3'!$B$4:$M$4))</f>
        <v>17.750000000000004</v>
      </c>
      <c r="K58" s="10">
        <f ca="1">living_houses_raw!$D57*matrix_intersection!K59*'3'!K$4/IF(SUMPRODUCT(matrix_intersection!$B59:$M59,'3'!$B$4:$M$4) = 0, 1, SUMPRODUCT(matrix_intersection!$B59:$M59,'3'!$B$4:$M$4))</f>
        <v>17.750000000000004</v>
      </c>
      <c r="L58" s="10">
        <f ca="1">living_houses_raw!$D57*matrix_intersection!L59*'3'!L$4/IF(SUMPRODUCT(matrix_intersection!$B59:$M59,'3'!$B$4:$M$4) = 0, 1, SUMPRODUCT(matrix_intersection!$B59:$M59,'3'!$B$4:$M$4))</f>
        <v>17.75</v>
      </c>
      <c r="M58" s="10">
        <f ca="1">living_houses_raw!$D57*matrix_intersection!M59*'3'!M$4/IF(SUMPRODUCT(matrix_intersection!$B59:$M59,'3'!$B$4:$M$4) = 0, 1, SUMPRODUCT(matrix_intersection!$B59:$M59,'3'!$B$4:$M$4))</f>
        <v>17.749999999999989</v>
      </c>
    </row>
    <row r="59" spans="1:13" ht="16.5" x14ac:dyDescent="0.55000000000000004">
      <c r="A59" s="1">
        <f>living_houses_raw!B58</f>
        <v>59</v>
      </c>
      <c r="B59" s="10">
        <f ca="1">living_houses_raw!$D58*matrix_intersection!B60*'3'!B$4/IF(SUMPRODUCT(matrix_intersection!$B60:$M60,'3'!$B$4:$M$4) = 0, 1, SUMPRODUCT(matrix_intersection!$B60:$M60,'3'!$B$4:$M$4))</f>
        <v>17.666666666666654</v>
      </c>
      <c r="C59" s="10">
        <f ca="1">living_houses_raw!$D58*matrix_intersection!C60*'3'!C$4/IF(SUMPRODUCT(matrix_intersection!$B60:$M60,'3'!$B$4:$M$4) = 0, 1, SUMPRODUCT(matrix_intersection!$B60:$M60,'3'!$B$4:$M$4))</f>
        <v>17.666666666666661</v>
      </c>
      <c r="D59" s="10">
        <f ca="1">living_houses_raw!$D58*matrix_intersection!D60*'3'!D$4/IF(SUMPRODUCT(matrix_intersection!$B60:$M60,'3'!$B$4:$M$4) = 0, 1, SUMPRODUCT(matrix_intersection!$B60:$M60,'3'!$B$4:$M$4))</f>
        <v>17.666666666666664</v>
      </c>
      <c r="E59" s="10">
        <f ca="1">living_houses_raw!$D58*matrix_intersection!E60*'3'!E$4/IF(SUMPRODUCT(matrix_intersection!$B60:$M60,'3'!$B$4:$M$4) = 0, 1, SUMPRODUCT(matrix_intersection!$B60:$M60,'3'!$B$4:$M$4))</f>
        <v>17.666666666666661</v>
      </c>
      <c r="F59" s="10">
        <f ca="1">living_houses_raw!$D58*matrix_intersection!F60*'3'!F$4/IF(SUMPRODUCT(matrix_intersection!$B60:$M60,'3'!$B$4:$M$4) = 0, 1, SUMPRODUCT(matrix_intersection!$B60:$M60,'3'!$B$4:$M$4))</f>
        <v>17.666666666666671</v>
      </c>
      <c r="G59" s="10">
        <f ca="1">living_houses_raw!$D58*matrix_intersection!G60*'3'!G$4/IF(SUMPRODUCT(matrix_intersection!$B60:$M60,'3'!$B$4:$M$4) = 0, 1, SUMPRODUCT(matrix_intersection!$B60:$M60,'3'!$B$4:$M$4))</f>
        <v>17.666666666666671</v>
      </c>
      <c r="H59" s="10">
        <f ca="1">living_houses_raw!$D58*matrix_intersection!H60*'3'!H$4/IF(SUMPRODUCT(matrix_intersection!$B60:$M60,'3'!$B$4:$M$4) = 0, 1, SUMPRODUCT(matrix_intersection!$B60:$M60,'3'!$B$4:$M$4))</f>
        <v>17.666666666666664</v>
      </c>
      <c r="I59" s="10">
        <f ca="1">living_houses_raw!$D58*matrix_intersection!I60*'3'!I$4/IF(SUMPRODUCT(matrix_intersection!$B60:$M60,'3'!$B$4:$M$4) = 0, 1, SUMPRODUCT(matrix_intersection!$B60:$M60,'3'!$B$4:$M$4))</f>
        <v>17.666666666666664</v>
      </c>
      <c r="J59" s="10">
        <f ca="1">living_houses_raw!$D58*matrix_intersection!J60*'3'!J$4/IF(SUMPRODUCT(matrix_intersection!$B60:$M60,'3'!$B$4:$M$4) = 0, 1, SUMPRODUCT(matrix_intersection!$B60:$M60,'3'!$B$4:$M$4))</f>
        <v>17.666666666666668</v>
      </c>
      <c r="K59" s="10">
        <f ca="1">living_houses_raw!$D58*matrix_intersection!K60*'3'!K$4/IF(SUMPRODUCT(matrix_intersection!$B60:$M60,'3'!$B$4:$M$4) = 0, 1, SUMPRODUCT(matrix_intersection!$B60:$M60,'3'!$B$4:$M$4))</f>
        <v>17.666666666666668</v>
      </c>
      <c r="L59" s="10">
        <f ca="1">living_houses_raw!$D58*matrix_intersection!L60*'3'!L$4/IF(SUMPRODUCT(matrix_intersection!$B60:$M60,'3'!$B$4:$M$4) = 0, 1, SUMPRODUCT(matrix_intersection!$B60:$M60,'3'!$B$4:$M$4))</f>
        <v>17.666666666666664</v>
      </c>
      <c r="M59" s="10">
        <f ca="1">living_houses_raw!$D58*matrix_intersection!M60*'3'!M$4/IF(SUMPRODUCT(matrix_intersection!$B60:$M60,'3'!$B$4:$M$4) = 0, 1, SUMPRODUCT(matrix_intersection!$B60:$M60,'3'!$B$4:$M$4))</f>
        <v>17.666666666666657</v>
      </c>
    </row>
    <row r="60" spans="1:13" ht="16.5" x14ac:dyDescent="0.55000000000000004">
      <c r="A60" s="1">
        <f>living_houses_raw!B59</f>
        <v>60</v>
      </c>
      <c r="B60" s="10">
        <f ca="1">living_houses_raw!$D59*matrix_intersection!B61*'3'!B$4/IF(SUMPRODUCT(matrix_intersection!$B61:$M61,'3'!$B$4:$M$4) = 0, 1, SUMPRODUCT(matrix_intersection!$B61:$M61,'3'!$B$4:$M$4))</f>
        <v>20.916666666666654</v>
      </c>
      <c r="C60" s="10">
        <f ca="1">living_houses_raw!$D59*matrix_intersection!C61*'3'!C$4/IF(SUMPRODUCT(matrix_intersection!$B61:$M61,'3'!$B$4:$M$4) = 0, 1, SUMPRODUCT(matrix_intersection!$B61:$M61,'3'!$B$4:$M$4))</f>
        <v>20.916666666666657</v>
      </c>
      <c r="D60" s="10">
        <f ca="1">living_houses_raw!$D59*matrix_intersection!D61*'3'!D$4/IF(SUMPRODUCT(matrix_intersection!$B61:$M61,'3'!$B$4:$M$4) = 0, 1, SUMPRODUCT(matrix_intersection!$B61:$M61,'3'!$B$4:$M$4))</f>
        <v>20.916666666666661</v>
      </c>
      <c r="E60" s="10">
        <f ca="1">living_houses_raw!$D59*matrix_intersection!E61*'3'!E$4/IF(SUMPRODUCT(matrix_intersection!$B61:$M61,'3'!$B$4:$M$4) = 0, 1, SUMPRODUCT(matrix_intersection!$B61:$M61,'3'!$B$4:$M$4))</f>
        <v>20.916666666666657</v>
      </c>
      <c r="F60" s="10">
        <f ca="1">living_houses_raw!$D59*matrix_intersection!F61*'3'!F$4/IF(SUMPRODUCT(matrix_intersection!$B61:$M61,'3'!$B$4:$M$4) = 0, 1, SUMPRODUCT(matrix_intersection!$B61:$M61,'3'!$B$4:$M$4))</f>
        <v>20.916666666666671</v>
      </c>
      <c r="G60" s="10">
        <f ca="1">living_houses_raw!$D59*matrix_intersection!G61*'3'!G$4/IF(SUMPRODUCT(matrix_intersection!$B61:$M61,'3'!$B$4:$M$4) = 0, 1, SUMPRODUCT(matrix_intersection!$B61:$M61,'3'!$B$4:$M$4))</f>
        <v>20.916666666666671</v>
      </c>
      <c r="H60" s="10">
        <f ca="1">living_houses_raw!$D59*matrix_intersection!H61*'3'!H$4/IF(SUMPRODUCT(matrix_intersection!$B61:$M61,'3'!$B$4:$M$4) = 0, 1, SUMPRODUCT(matrix_intersection!$B61:$M61,'3'!$B$4:$M$4))</f>
        <v>20.916666666666664</v>
      </c>
      <c r="I60" s="10">
        <f ca="1">living_houses_raw!$D59*matrix_intersection!I61*'3'!I$4/IF(SUMPRODUCT(matrix_intersection!$B61:$M61,'3'!$B$4:$M$4) = 0, 1, SUMPRODUCT(matrix_intersection!$B61:$M61,'3'!$B$4:$M$4))</f>
        <v>20.916666666666664</v>
      </c>
      <c r="J60" s="10">
        <f ca="1">living_houses_raw!$D59*matrix_intersection!J61*'3'!J$4/IF(SUMPRODUCT(matrix_intersection!$B61:$M61,'3'!$B$4:$M$4) = 0, 1, SUMPRODUCT(matrix_intersection!$B61:$M61,'3'!$B$4:$M$4))</f>
        <v>20.916666666666668</v>
      </c>
      <c r="K60" s="10">
        <f ca="1">living_houses_raw!$D59*matrix_intersection!K61*'3'!K$4/IF(SUMPRODUCT(matrix_intersection!$B61:$M61,'3'!$B$4:$M$4) = 0, 1, SUMPRODUCT(matrix_intersection!$B61:$M61,'3'!$B$4:$M$4))</f>
        <v>20.916666666666668</v>
      </c>
      <c r="L60" s="10">
        <f ca="1">living_houses_raw!$D59*matrix_intersection!L61*'3'!L$4/IF(SUMPRODUCT(matrix_intersection!$B61:$M61,'3'!$B$4:$M$4) = 0, 1, SUMPRODUCT(matrix_intersection!$B61:$M61,'3'!$B$4:$M$4))</f>
        <v>20.916666666666664</v>
      </c>
      <c r="M60" s="10">
        <f ca="1">living_houses_raw!$D59*matrix_intersection!M61*'3'!M$4/IF(SUMPRODUCT(matrix_intersection!$B61:$M61,'3'!$B$4:$M$4) = 0, 1, SUMPRODUCT(matrix_intersection!$B61:$M61,'3'!$B$4:$M$4))</f>
        <v>20.916666666666657</v>
      </c>
    </row>
    <row r="61" spans="1:13" ht="16.5" x14ac:dyDescent="0.55000000000000004">
      <c r="A61" s="1">
        <f>living_houses_raw!B60</f>
        <v>61</v>
      </c>
      <c r="B61" s="10">
        <f ca="1">living_houses_raw!$D60*matrix_intersection!B62*'3'!B$4/IF(SUMPRODUCT(matrix_intersection!$B62:$M62,'3'!$B$4:$M$4) = 0, 1, SUMPRODUCT(matrix_intersection!$B62:$M62,'3'!$B$4:$M$4))</f>
        <v>21.583333333333321</v>
      </c>
      <c r="C61" s="10">
        <f ca="1">living_houses_raw!$D60*matrix_intersection!C62*'3'!C$4/IF(SUMPRODUCT(matrix_intersection!$B62:$M62,'3'!$B$4:$M$4) = 0, 1, SUMPRODUCT(matrix_intersection!$B62:$M62,'3'!$B$4:$M$4))</f>
        <v>21.583333333333325</v>
      </c>
      <c r="D61" s="10">
        <f ca="1">living_houses_raw!$D60*matrix_intersection!D62*'3'!D$4/IF(SUMPRODUCT(matrix_intersection!$B62:$M62,'3'!$B$4:$M$4) = 0, 1, SUMPRODUCT(matrix_intersection!$B62:$M62,'3'!$B$4:$M$4))</f>
        <v>21.583333333333329</v>
      </c>
      <c r="E61" s="10">
        <f ca="1">living_houses_raw!$D60*matrix_intersection!E62*'3'!E$4/IF(SUMPRODUCT(matrix_intersection!$B62:$M62,'3'!$B$4:$M$4) = 0, 1, SUMPRODUCT(matrix_intersection!$B62:$M62,'3'!$B$4:$M$4))</f>
        <v>21.583333333333325</v>
      </c>
      <c r="F61" s="10">
        <f ca="1">living_houses_raw!$D60*matrix_intersection!F62*'3'!F$4/IF(SUMPRODUCT(matrix_intersection!$B62:$M62,'3'!$B$4:$M$4) = 0, 1, SUMPRODUCT(matrix_intersection!$B62:$M62,'3'!$B$4:$M$4))</f>
        <v>21.583333333333339</v>
      </c>
      <c r="G61" s="10">
        <f ca="1">living_houses_raw!$D60*matrix_intersection!G62*'3'!G$4/IF(SUMPRODUCT(matrix_intersection!$B62:$M62,'3'!$B$4:$M$4) = 0, 1, SUMPRODUCT(matrix_intersection!$B62:$M62,'3'!$B$4:$M$4))</f>
        <v>21.583333333333339</v>
      </c>
      <c r="H61" s="10">
        <f ca="1">living_houses_raw!$D60*matrix_intersection!H62*'3'!H$4/IF(SUMPRODUCT(matrix_intersection!$B62:$M62,'3'!$B$4:$M$4) = 0, 1, SUMPRODUCT(matrix_intersection!$B62:$M62,'3'!$B$4:$M$4))</f>
        <v>21.583333333333332</v>
      </c>
      <c r="I61" s="10">
        <f ca="1">living_houses_raw!$D60*matrix_intersection!I62*'3'!I$4/IF(SUMPRODUCT(matrix_intersection!$B62:$M62,'3'!$B$4:$M$4) = 0, 1, SUMPRODUCT(matrix_intersection!$B62:$M62,'3'!$B$4:$M$4))</f>
        <v>21.583333333333332</v>
      </c>
      <c r="J61" s="10">
        <f ca="1">living_houses_raw!$D60*matrix_intersection!J62*'3'!J$4/IF(SUMPRODUCT(matrix_intersection!$B62:$M62,'3'!$B$4:$M$4) = 0, 1, SUMPRODUCT(matrix_intersection!$B62:$M62,'3'!$B$4:$M$4))</f>
        <v>21.583333333333336</v>
      </c>
      <c r="K61" s="10">
        <f ca="1">living_houses_raw!$D60*matrix_intersection!K62*'3'!K$4/IF(SUMPRODUCT(matrix_intersection!$B62:$M62,'3'!$B$4:$M$4) = 0, 1, SUMPRODUCT(matrix_intersection!$B62:$M62,'3'!$B$4:$M$4))</f>
        <v>21.583333333333336</v>
      </c>
      <c r="L61" s="10">
        <f ca="1">living_houses_raw!$D60*matrix_intersection!L62*'3'!L$4/IF(SUMPRODUCT(matrix_intersection!$B62:$M62,'3'!$B$4:$M$4) = 0, 1, SUMPRODUCT(matrix_intersection!$B62:$M62,'3'!$B$4:$M$4))</f>
        <v>21.583333333333332</v>
      </c>
      <c r="M61" s="10">
        <f ca="1">living_houses_raw!$D60*matrix_intersection!M62*'3'!M$4/IF(SUMPRODUCT(matrix_intersection!$B62:$M62,'3'!$B$4:$M$4) = 0, 1, SUMPRODUCT(matrix_intersection!$B62:$M62,'3'!$B$4:$M$4))</f>
        <v>21.583333333333325</v>
      </c>
    </row>
    <row r="62" spans="1:13" ht="16.5" x14ac:dyDescent="0.55000000000000004">
      <c r="A62" s="1">
        <f>living_houses_raw!B61</f>
        <v>62</v>
      </c>
      <c r="B62" s="10">
        <f ca="1">living_houses_raw!$D61*matrix_intersection!B63*'3'!B$4/IF(SUMPRODUCT(matrix_intersection!$B63:$M63,'3'!$B$4:$M$4) = 0, 1, SUMPRODUCT(matrix_intersection!$B63:$M63,'3'!$B$4:$M$4))</f>
        <v>14.916666666666655</v>
      </c>
      <c r="C62" s="10">
        <f ca="1">living_houses_raw!$D61*matrix_intersection!C63*'3'!C$4/IF(SUMPRODUCT(matrix_intersection!$B63:$M63,'3'!$B$4:$M$4) = 0, 1, SUMPRODUCT(matrix_intersection!$B63:$M63,'3'!$B$4:$M$4))</f>
        <v>14.916666666666663</v>
      </c>
      <c r="D62" s="10">
        <f ca="1">living_houses_raw!$D61*matrix_intersection!D63*'3'!D$4/IF(SUMPRODUCT(matrix_intersection!$B63:$M63,'3'!$B$4:$M$4) = 0, 1, SUMPRODUCT(matrix_intersection!$B63:$M63,'3'!$B$4:$M$4))</f>
        <v>14.916666666666663</v>
      </c>
      <c r="E62" s="10">
        <f ca="1">living_houses_raw!$D61*matrix_intersection!E63*'3'!E$4/IF(SUMPRODUCT(matrix_intersection!$B63:$M63,'3'!$B$4:$M$4) = 0, 1, SUMPRODUCT(matrix_intersection!$B63:$M63,'3'!$B$4:$M$4))</f>
        <v>14.916666666666663</v>
      </c>
      <c r="F62" s="10">
        <f ca="1">living_houses_raw!$D61*matrix_intersection!F63*'3'!F$4/IF(SUMPRODUCT(matrix_intersection!$B63:$M63,'3'!$B$4:$M$4) = 0, 1, SUMPRODUCT(matrix_intersection!$B63:$M63,'3'!$B$4:$M$4))</f>
        <v>14.916666666666671</v>
      </c>
      <c r="G62" s="10">
        <f ca="1">living_houses_raw!$D61*matrix_intersection!G63*'3'!G$4/IF(SUMPRODUCT(matrix_intersection!$B63:$M63,'3'!$B$4:$M$4) = 0, 1, SUMPRODUCT(matrix_intersection!$B63:$M63,'3'!$B$4:$M$4))</f>
        <v>14.916666666666671</v>
      </c>
      <c r="H62" s="10">
        <f ca="1">living_houses_raw!$D61*matrix_intersection!H63*'3'!H$4/IF(SUMPRODUCT(matrix_intersection!$B63:$M63,'3'!$B$4:$M$4) = 0, 1, SUMPRODUCT(matrix_intersection!$B63:$M63,'3'!$B$4:$M$4))</f>
        <v>14.916666666666666</v>
      </c>
      <c r="I62" s="10">
        <f ca="1">living_houses_raw!$D61*matrix_intersection!I63*'3'!I$4/IF(SUMPRODUCT(matrix_intersection!$B63:$M63,'3'!$B$4:$M$4) = 0, 1, SUMPRODUCT(matrix_intersection!$B63:$M63,'3'!$B$4:$M$4))</f>
        <v>14.916666666666666</v>
      </c>
      <c r="J62" s="10">
        <f ca="1">living_houses_raw!$D61*matrix_intersection!J63*'3'!J$4/IF(SUMPRODUCT(matrix_intersection!$B63:$M63,'3'!$B$4:$M$4) = 0, 1, SUMPRODUCT(matrix_intersection!$B63:$M63,'3'!$B$4:$M$4))</f>
        <v>14.916666666666668</v>
      </c>
      <c r="K62" s="10">
        <f ca="1">living_houses_raw!$D61*matrix_intersection!K63*'3'!K$4/IF(SUMPRODUCT(matrix_intersection!$B63:$M63,'3'!$B$4:$M$4) = 0, 1, SUMPRODUCT(matrix_intersection!$B63:$M63,'3'!$B$4:$M$4))</f>
        <v>14.916666666666668</v>
      </c>
      <c r="L62" s="10">
        <f ca="1">living_houses_raw!$D61*matrix_intersection!L63*'3'!L$4/IF(SUMPRODUCT(matrix_intersection!$B63:$M63,'3'!$B$4:$M$4) = 0, 1, SUMPRODUCT(matrix_intersection!$B63:$M63,'3'!$B$4:$M$4))</f>
        <v>14.916666666666666</v>
      </c>
      <c r="M62" s="10">
        <f ca="1">living_houses_raw!$D61*matrix_intersection!M63*'3'!M$4/IF(SUMPRODUCT(matrix_intersection!$B63:$M63,'3'!$B$4:$M$4) = 0, 1, SUMPRODUCT(matrix_intersection!$B63:$M63,'3'!$B$4:$M$4))</f>
        <v>14.916666666666659</v>
      </c>
    </row>
    <row r="63" spans="1:13" ht="16.5" x14ac:dyDescent="0.55000000000000004">
      <c r="A63" s="1">
        <f>living_houses_raw!B62</f>
        <v>63</v>
      </c>
      <c r="B63" s="10">
        <f ca="1">living_houses_raw!$D62*matrix_intersection!B64*'3'!B$4/IF(SUMPRODUCT(matrix_intersection!$B64:$M64,'3'!$B$4:$M$4) = 0, 1, SUMPRODUCT(matrix_intersection!$B64:$M64,'3'!$B$4:$M$4))</f>
        <v>21.416666666666654</v>
      </c>
      <c r="C63" s="10">
        <f ca="1">living_houses_raw!$D62*matrix_intersection!C64*'3'!C$4/IF(SUMPRODUCT(matrix_intersection!$B64:$M64,'3'!$B$4:$M$4) = 0, 1, SUMPRODUCT(matrix_intersection!$B64:$M64,'3'!$B$4:$M$4))</f>
        <v>21.416666666666661</v>
      </c>
      <c r="D63" s="10">
        <f ca="1">living_houses_raw!$D62*matrix_intersection!D64*'3'!D$4/IF(SUMPRODUCT(matrix_intersection!$B64:$M64,'3'!$B$4:$M$4) = 0, 1, SUMPRODUCT(matrix_intersection!$B64:$M64,'3'!$B$4:$M$4))</f>
        <v>21.416666666666664</v>
      </c>
      <c r="E63" s="10">
        <f ca="1">living_houses_raw!$D62*matrix_intersection!E64*'3'!E$4/IF(SUMPRODUCT(matrix_intersection!$B64:$M64,'3'!$B$4:$M$4) = 0, 1, SUMPRODUCT(matrix_intersection!$B64:$M64,'3'!$B$4:$M$4))</f>
        <v>21.416666666666661</v>
      </c>
      <c r="F63" s="10">
        <f ca="1">living_houses_raw!$D62*matrix_intersection!F64*'3'!F$4/IF(SUMPRODUCT(matrix_intersection!$B64:$M64,'3'!$B$4:$M$4) = 0, 1, SUMPRODUCT(matrix_intersection!$B64:$M64,'3'!$B$4:$M$4))</f>
        <v>21.416666666666675</v>
      </c>
      <c r="G63" s="10">
        <f ca="1">living_houses_raw!$D62*matrix_intersection!G64*'3'!G$4/IF(SUMPRODUCT(matrix_intersection!$B64:$M64,'3'!$B$4:$M$4) = 0, 1, SUMPRODUCT(matrix_intersection!$B64:$M64,'3'!$B$4:$M$4))</f>
        <v>21.416666666666675</v>
      </c>
      <c r="H63" s="10">
        <f ca="1">living_houses_raw!$D62*matrix_intersection!H64*'3'!H$4/IF(SUMPRODUCT(matrix_intersection!$B64:$M64,'3'!$B$4:$M$4) = 0, 1, SUMPRODUCT(matrix_intersection!$B64:$M64,'3'!$B$4:$M$4))</f>
        <v>21.416666666666668</v>
      </c>
      <c r="I63" s="10">
        <f ca="1">living_houses_raw!$D62*matrix_intersection!I64*'3'!I$4/IF(SUMPRODUCT(matrix_intersection!$B64:$M64,'3'!$B$4:$M$4) = 0, 1, SUMPRODUCT(matrix_intersection!$B64:$M64,'3'!$B$4:$M$4))</f>
        <v>21.416666666666668</v>
      </c>
      <c r="J63" s="10">
        <f ca="1">living_houses_raw!$D62*matrix_intersection!J64*'3'!J$4/IF(SUMPRODUCT(matrix_intersection!$B64:$M64,'3'!$B$4:$M$4) = 0, 1, SUMPRODUCT(matrix_intersection!$B64:$M64,'3'!$B$4:$M$4))</f>
        <v>21.416666666666671</v>
      </c>
      <c r="K63" s="10">
        <f ca="1">living_houses_raw!$D62*matrix_intersection!K64*'3'!K$4/IF(SUMPRODUCT(matrix_intersection!$B64:$M64,'3'!$B$4:$M$4) = 0, 1, SUMPRODUCT(matrix_intersection!$B64:$M64,'3'!$B$4:$M$4))</f>
        <v>21.416666666666671</v>
      </c>
      <c r="L63" s="10">
        <f ca="1">living_houses_raw!$D62*matrix_intersection!L64*'3'!L$4/IF(SUMPRODUCT(matrix_intersection!$B64:$M64,'3'!$B$4:$M$4) = 0, 1, SUMPRODUCT(matrix_intersection!$B64:$M64,'3'!$B$4:$M$4))</f>
        <v>21.416666666666668</v>
      </c>
      <c r="M63" s="10">
        <f ca="1">living_houses_raw!$D62*matrix_intersection!M64*'3'!M$4/IF(SUMPRODUCT(matrix_intersection!$B64:$M64,'3'!$B$4:$M$4) = 0, 1, SUMPRODUCT(matrix_intersection!$B64:$M64,'3'!$B$4:$M$4))</f>
        <v>21.416666666666657</v>
      </c>
    </row>
    <row r="64" spans="1:13" ht="16.5" x14ac:dyDescent="0.55000000000000004">
      <c r="A64" s="1">
        <f>living_houses_raw!B63</f>
        <v>64</v>
      </c>
      <c r="B64" s="10">
        <f ca="1">living_houses_raw!$D63*matrix_intersection!B65*'3'!B$4/IF(SUMPRODUCT(matrix_intersection!$B65:$M65,'3'!$B$4:$M$4) = 0, 1, SUMPRODUCT(matrix_intersection!$B65:$M65,'3'!$B$4:$M$4))</f>
        <v>14.833333333333323</v>
      </c>
      <c r="C64" s="10">
        <f ca="1">living_houses_raw!$D63*matrix_intersection!C65*'3'!C$4/IF(SUMPRODUCT(matrix_intersection!$B65:$M65,'3'!$B$4:$M$4) = 0, 1, SUMPRODUCT(matrix_intersection!$B65:$M65,'3'!$B$4:$M$4))</f>
        <v>14.833333333333327</v>
      </c>
      <c r="D64" s="10">
        <f ca="1">living_houses_raw!$D63*matrix_intersection!D65*'3'!D$4/IF(SUMPRODUCT(matrix_intersection!$B65:$M65,'3'!$B$4:$M$4) = 0, 1, SUMPRODUCT(matrix_intersection!$B65:$M65,'3'!$B$4:$M$4))</f>
        <v>14.83333333333333</v>
      </c>
      <c r="E64" s="10">
        <f ca="1">living_houses_raw!$D63*matrix_intersection!E65*'3'!E$4/IF(SUMPRODUCT(matrix_intersection!$B65:$M65,'3'!$B$4:$M$4) = 0, 1, SUMPRODUCT(matrix_intersection!$B65:$M65,'3'!$B$4:$M$4))</f>
        <v>14.833333333333327</v>
      </c>
      <c r="F64" s="10">
        <f ca="1">living_houses_raw!$D63*matrix_intersection!F65*'3'!F$4/IF(SUMPRODUCT(matrix_intersection!$B65:$M65,'3'!$B$4:$M$4) = 0, 1, SUMPRODUCT(matrix_intersection!$B65:$M65,'3'!$B$4:$M$4))</f>
        <v>14.833333333333337</v>
      </c>
      <c r="G64" s="10">
        <f ca="1">living_houses_raw!$D63*matrix_intersection!G65*'3'!G$4/IF(SUMPRODUCT(matrix_intersection!$B65:$M65,'3'!$B$4:$M$4) = 0, 1, SUMPRODUCT(matrix_intersection!$B65:$M65,'3'!$B$4:$M$4))</f>
        <v>14.833333333333337</v>
      </c>
      <c r="H64" s="10">
        <f ca="1">living_houses_raw!$D63*matrix_intersection!H65*'3'!H$4/IF(SUMPRODUCT(matrix_intersection!$B65:$M65,'3'!$B$4:$M$4) = 0, 1, SUMPRODUCT(matrix_intersection!$B65:$M65,'3'!$B$4:$M$4))</f>
        <v>14.833333333333334</v>
      </c>
      <c r="I64" s="10">
        <f ca="1">living_houses_raw!$D63*matrix_intersection!I65*'3'!I$4/IF(SUMPRODUCT(matrix_intersection!$B65:$M65,'3'!$B$4:$M$4) = 0, 1, SUMPRODUCT(matrix_intersection!$B65:$M65,'3'!$B$4:$M$4))</f>
        <v>14.833333333333334</v>
      </c>
      <c r="J64" s="10">
        <f ca="1">living_houses_raw!$D63*matrix_intersection!J65*'3'!J$4/IF(SUMPRODUCT(matrix_intersection!$B65:$M65,'3'!$B$4:$M$4) = 0, 1, SUMPRODUCT(matrix_intersection!$B65:$M65,'3'!$B$4:$M$4))</f>
        <v>14.833333333333334</v>
      </c>
      <c r="K64" s="10">
        <f ca="1">living_houses_raw!$D63*matrix_intersection!K65*'3'!K$4/IF(SUMPRODUCT(matrix_intersection!$B65:$M65,'3'!$B$4:$M$4) = 0, 1, SUMPRODUCT(matrix_intersection!$B65:$M65,'3'!$B$4:$M$4))</f>
        <v>14.833333333333334</v>
      </c>
      <c r="L64" s="10">
        <f ca="1">living_houses_raw!$D63*matrix_intersection!L65*'3'!L$4/IF(SUMPRODUCT(matrix_intersection!$B65:$M65,'3'!$B$4:$M$4) = 0, 1, SUMPRODUCT(matrix_intersection!$B65:$M65,'3'!$B$4:$M$4))</f>
        <v>14.833333333333334</v>
      </c>
      <c r="M64" s="10">
        <f ca="1">living_houses_raw!$D63*matrix_intersection!M65*'3'!M$4/IF(SUMPRODUCT(matrix_intersection!$B65:$M65,'3'!$B$4:$M$4) = 0, 1, SUMPRODUCT(matrix_intersection!$B65:$M65,'3'!$B$4:$M$4))</f>
        <v>14.833333333333327</v>
      </c>
    </row>
    <row r="65" spans="1:13" ht="16.5" x14ac:dyDescent="0.55000000000000004">
      <c r="A65" s="1">
        <f>living_houses_raw!B64</f>
        <v>65</v>
      </c>
      <c r="B65" s="10">
        <f ca="1">living_houses_raw!$D64*matrix_intersection!B66*'3'!B$4/IF(SUMPRODUCT(matrix_intersection!$B66:$M66,'3'!$B$4:$M$4) = 0, 1, SUMPRODUCT(matrix_intersection!$B66:$M66,'3'!$B$4:$M$4))</f>
        <v>10.916666666666659</v>
      </c>
      <c r="C65" s="10">
        <f ca="1">living_houses_raw!$D64*matrix_intersection!C66*'3'!C$4/IF(SUMPRODUCT(matrix_intersection!$B66:$M66,'3'!$B$4:$M$4) = 0, 1, SUMPRODUCT(matrix_intersection!$B66:$M66,'3'!$B$4:$M$4))</f>
        <v>10.916666666666663</v>
      </c>
      <c r="D65" s="10">
        <f ca="1">living_houses_raw!$D64*matrix_intersection!D66*'3'!D$4/IF(SUMPRODUCT(matrix_intersection!$B66:$M66,'3'!$B$4:$M$4) = 0, 1, SUMPRODUCT(matrix_intersection!$B66:$M66,'3'!$B$4:$M$4))</f>
        <v>10.916666666666664</v>
      </c>
      <c r="E65" s="10">
        <f ca="1">living_houses_raw!$D64*matrix_intersection!E66*'3'!E$4/IF(SUMPRODUCT(matrix_intersection!$B66:$M66,'3'!$B$4:$M$4) = 0, 1, SUMPRODUCT(matrix_intersection!$B66:$M66,'3'!$B$4:$M$4))</f>
        <v>10.916666666666663</v>
      </c>
      <c r="F65" s="10">
        <f ca="1">living_houses_raw!$D64*matrix_intersection!F66*'3'!F$4/IF(SUMPRODUCT(matrix_intersection!$B66:$M66,'3'!$B$4:$M$4) = 0, 1, SUMPRODUCT(matrix_intersection!$B66:$M66,'3'!$B$4:$M$4))</f>
        <v>10.91666666666667</v>
      </c>
      <c r="G65" s="10">
        <f ca="1">living_houses_raw!$D64*matrix_intersection!G66*'3'!G$4/IF(SUMPRODUCT(matrix_intersection!$B66:$M66,'3'!$B$4:$M$4) = 0, 1, SUMPRODUCT(matrix_intersection!$B66:$M66,'3'!$B$4:$M$4))</f>
        <v>10.91666666666667</v>
      </c>
      <c r="H65" s="10">
        <f ca="1">living_houses_raw!$D64*matrix_intersection!H66*'3'!H$4/IF(SUMPRODUCT(matrix_intersection!$B66:$M66,'3'!$B$4:$M$4) = 0, 1, SUMPRODUCT(matrix_intersection!$B66:$M66,'3'!$B$4:$M$4))</f>
        <v>10.916666666666666</v>
      </c>
      <c r="I65" s="10">
        <f ca="1">living_houses_raw!$D64*matrix_intersection!I66*'3'!I$4/IF(SUMPRODUCT(matrix_intersection!$B66:$M66,'3'!$B$4:$M$4) = 0, 1, SUMPRODUCT(matrix_intersection!$B66:$M66,'3'!$B$4:$M$4))</f>
        <v>10.916666666666666</v>
      </c>
      <c r="J65" s="10">
        <f ca="1">living_houses_raw!$D64*matrix_intersection!J66*'3'!J$4/IF(SUMPRODUCT(matrix_intersection!$B66:$M66,'3'!$B$4:$M$4) = 0, 1, SUMPRODUCT(matrix_intersection!$B66:$M66,'3'!$B$4:$M$4))</f>
        <v>10.916666666666668</v>
      </c>
      <c r="K65" s="10">
        <f ca="1">living_houses_raw!$D64*matrix_intersection!K66*'3'!K$4/IF(SUMPRODUCT(matrix_intersection!$B66:$M66,'3'!$B$4:$M$4) = 0, 1, SUMPRODUCT(matrix_intersection!$B66:$M66,'3'!$B$4:$M$4))</f>
        <v>10.916666666666668</v>
      </c>
      <c r="L65" s="10">
        <f ca="1">living_houses_raw!$D64*matrix_intersection!L66*'3'!L$4/IF(SUMPRODUCT(matrix_intersection!$B66:$M66,'3'!$B$4:$M$4) = 0, 1, SUMPRODUCT(matrix_intersection!$B66:$M66,'3'!$B$4:$M$4))</f>
        <v>10.916666666666666</v>
      </c>
      <c r="M65" s="10">
        <f ca="1">living_houses_raw!$D64*matrix_intersection!M66*'3'!M$4/IF(SUMPRODUCT(matrix_intersection!$B66:$M66,'3'!$B$4:$M$4) = 0, 1, SUMPRODUCT(matrix_intersection!$B66:$M66,'3'!$B$4:$M$4))</f>
        <v>10.916666666666661</v>
      </c>
    </row>
    <row r="66" spans="1:13" ht="16.5" x14ac:dyDescent="0.55000000000000004">
      <c r="A66" s="1">
        <f>living_houses_raw!B65</f>
        <v>66</v>
      </c>
      <c r="B66" s="10">
        <f ca="1">living_houses_raw!$D65*matrix_intersection!B67*'3'!B$4/IF(SUMPRODUCT(matrix_intersection!$B67:$M67,'3'!$B$4:$M$4) = 0, 1, SUMPRODUCT(matrix_intersection!$B67:$M67,'3'!$B$4:$M$4))</f>
        <v>18.666666666666654</v>
      </c>
      <c r="C66" s="10">
        <f ca="1">living_houses_raw!$D65*matrix_intersection!C67*'3'!C$4/IF(SUMPRODUCT(matrix_intersection!$B67:$M67,'3'!$B$4:$M$4) = 0, 1, SUMPRODUCT(matrix_intersection!$B67:$M67,'3'!$B$4:$M$4))</f>
        <v>18.666666666666661</v>
      </c>
      <c r="D66" s="10">
        <f ca="1">living_houses_raw!$D65*matrix_intersection!D67*'3'!D$4/IF(SUMPRODUCT(matrix_intersection!$B67:$M67,'3'!$B$4:$M$4) = 0, 1, SUMPRODUCT(matrix_intersection!$B67:$M67,'3'!$B$4:$M$4))</f>
        <v>18.666666666666664</v>
      </c>
      <c r="E66" s="10">
        <f ca="1">living_houses_raw!$D65*matrix_intersection!E67*'3'!E$4/IF(SUMPRODUCT(matrix_intersection!$B67:$M67,'3'!$B$4:$M$4) = 0, 1, SUMPRODUCT(matrix_intersection!$B67:$M67,'3'!$B$4:$M$4))</f>
        <v>18.666666666666661</v>
      </c>
      <c r="F66" s="10">
        <f ca="1">living_houses_raw!$D65*matrix_intersection!F67*'3'!F$4/IF(SUMPRODUCT(matrix_intersection!$B67:$M67,'3'!$B$4:$M$4) = 0, 1, SUMPRODUCT(matrix_intersection!$B67:$M67,'3'!$B$4:$M$4))</f>
        <v>18.666666666666671</v>
      </c>
      <c r="G66" s="10">
        <f ca="1">living_houses_raw!$D65*matrix_intersection!G67*'3'!G$4/IF(SUMPRODUCT(matrix_intersection!$B67:$M67,'3'!$B$4:$M$4) = 0, 1, SUMPRODUCT(matrix_intersection!$B67:$M67,'3'!$B$4:$M$4))</f>
        <v>18.666666666666671</v>
      </c>
      <c r="H66" s="10">
        <f ca="1">living_houses_raw!$D65*matrix_intersection!H67*'3'!H$4/IF(SUMPRODUCT(matrix_intersection!$B67:$M67,'3'!$B$4:$M$4) = 0, 1, SUMPRODUCT(matrix_intersection!$B67:$M67,'3'!$B$4:$M$4))</f>
        <v>18.666666666666664</v>
      </c>
      <c r="I66" s="10">
        <f ca="1">living_houses_raw!$D65*matrix_intersection!I67*'3'!I$4/IF(SUMPRODUCT(matrix_intersection!$B67:$M67,'3'!$B$4:$M$4) = 0, 1, SUMPRODUCT(matrix_intersection!$B67:$M67,'3'!$B$4:$M$4))</f>
        <v>18.666666666666664</v>
      </c>
      <c r="J66" s="10">
        <f ca="1">living_houses_raw!$D65*matrix_intersection!J67*'3'!J$4/IF(SUMPRODUCT(matrix_intersection!$B67:$M67,'3'!$B$4:$M$4) = 0, 1, SUMPRODUCT(matrix_intersection!$B67:$M67,'3'!$B$4:$M$4))</f>
        <v>18.666666666666668</v>
      </c>
      <c r="K66" s="10">
        <f ca="1">living_houses_raw!$D65*matrix_intersection!K67*'3'!K$4/IF(SUMPRODUCT(matrix_intersection!$B67:$M67,'3'!$B$4:$M$4) = 0, 1, SUMPRODUCT(matrix_intersection!$B67:$M67,'3'!$B$4:$M$4))</f>
        <v>18.666666666666668</v>
      </c>
      <c r="L66" s="10">
        <f ca="1">living_houses_raw!$D65*matrix_intersection!L67*'3'!L$4/IF(SUMPRODUCT(matrix_intersection!$B67:$M67,'3'!$B$4:$M$4) = 0, 1, SUMPRODUCT(matrix_intersection!$B67:$M67,'3'!$B$4:$M$4))</f>
        <v>18.666666666666664</v>
      </c>
      <c r="M66" s="10">
        <f ca="1">living_houses_raw!$D65*matrix_intersection!M67*'3'!M$4/IF(SUMPRODUCT(matrix_intersection!$B67:$M67,'3'!$B$4:$M$4) = 0, 1, SUMPRODUCT(matrix_intersection!$B67:$M67,'3'!$B$4:$M$4))</f>
        <v>18.666666666666657</v>
      </c>
    </row>
    <row r="67" spans="1:13" ht="16.5" x14ac:dyDescent="0.55000000000000004">
      <c r="A67" s="1">
        <f>living_houses_raw!B66</f>
        <v>67</v>
      </c>
      <c r="B67" s="10">
        <f ca="1">living_houses_raw!$D66*matrix_intersection!B68*'3'!B$4/IF(SUMPRODUCT(matrix_intersection!$B68:$M68,'3'!$B$4:$M$4) = 0, 1, SUMPRODUCT(matrix_intersection!$B68:$M68,'3'!$B$4:$M$4))</f>
        <v>12.999999999999991</v>
      </c>
      <c r="C67" s="10">
        <f ca="1">living_houses_raw!$D66*matrix_intersection!C68*'3'!C$4/IF(SUMPRODUCT(matrix_intersection!$B68:$M68,'3'!$B$4:$M$4) = 0, 1, SUMPRODUCT(matrix_intersection!$B68:$M68,'3'!$B$4:$M$4))</f>
        <v>12.999999999999995</v>
      </c>
      <c r="D67" s="10">
        <f ca="1">living_houses_raw!$D66*matrix_intersection!D68*'3'!D$4/IF(SUMPRODUCT(matrix_intersection!$B68:$M68,'3'!$B$4:$M$4) = 0, 1, SUMPRODUCT(matrix_intersection!$B68:$M68,'3'!$B$4:$M$4))</f>
        <v>12.999999999999996</v>
      </c>
      <c r="E67" s="10">
        <f ca="1">living_houses_raw!$D66*matrix_intersection!E68*'3'!E$4/IF(SUMPRODUCT(matrix_intersection!$B68:$M68,'3'!$B$4:$M$4) = 0, 1, SUMPRODUCT(matrix_intersection!$B68:$M68,'3'!$B$4:$M$4))</f>
        <v>12.999999999999995</v>
      </c>
      <c r="F67" s="10">
        <f ca="1">living_houses_raw!$D66*matrix_intersection!F68*'3'!F$4/IF(SUMPRODUCT(matrix_intersection!$B68:$M68,'3'!$B$4:$M$4) = 0, 1, SUMPRODUCT(matrix_intersection!$B68:$M68,'3'!$B$4:$M$4))</f>
        <v>13.000000000000004</v>
      </c>
      <c r="G67" s="10">
        <f ca="1">living_houses_raw!$D66*matrix_intersection!G68*'3'!G$4/IF(SUMPRODUCT(matrix_intersection!$B68:$M68,'3'!$B$4:$M$4) = 0, 1, SUMPRODUCT(matrix_intersection!$B68:$M68,'3'!$B$4:$M$4))</f>
        <v>13.000000000000004</v>
      </c>
      <c r="H67" s="10">
        <f ca="1">living_houses_raw!$D66*matrix_intersection!H68*'3'!H$4/IF(SUMPRODUCT(matrix_intersection!$B68:$M68,'3'!$B$4:$M$4) = 0, 1, SUMPRODUCT(matrix_intersection!$B68:$M68,'3'!$B$4:$M$4))</f>
        <v>13</v>
      </c>
      <c r="I67" s="10">
        <f ca="1">living_houses_raw!$D66*matrix_intersection!I68*'3'!I$4/IF(SUMPRODUCT(matrix_intersection!$B68:$M68,'3'!$B$4:$M$4) = 0, 1, SUMPRODUCT(matrix_intersection!$B68:$M68,'3'!$B$4:$M$4))</f>
        <v>13</v>
      </c>
      <c r="J67" s="10">
        <f ca="1">living_houses_raw!$D66*matrix_intersection!J68*'3'!J$4/IF(SUMPRODUCT(matrix_intersection!$B68:$M68,'3'!$B$4:$M$4) = 0, 1, SUMPRODUCT(matrix_intersection!$B68:$M68,'3'!$B$4:$M$4))</f>
        <v>13.000000000000002</v>
      </c>
      <c r="K67" s="10">
        <f ca="1">living_houses_raw!$D66*matrix_intersection!K68*'3'!K$4/IF(SUMPRODUCT(matrix_intersection!$B68:$M68,'3'!$B$4:$M$4) = 0, 1, SUMPRODUCT(matrix_intersection!$B68:$M68,'3'!$B$4:$M$4))</f>
        <v>13.000000000000002</v>
      </c>
      <c r="L67" s="10">
        <f ca="1">living_houses_raw!$D66*matrix_intersection!L68*'3'!L$4/IF(SUMPRODUCT(matrix_intersection!$B68:$M68,'3'!$B$4:$M$4) = 0, 1, SUMPRODUCT(matrix_intersection!$B68:$M68,'3'!$B$4:$M$4))</f>
        <v>13</v>
      </c>
      <c r="M67" s="10">
        <f ca="1">living_houses_raw!$D66*matrix_intersection!M68*'3'!M$4/IF(SUMPRODUCT(matrix_intersection!$B68:$M68,'3'!$B$4:$M$4) = 0, 1, SUMPRODUCT(matrix_intersection!$B68:$M68,'3'!$B$4:$M$4))</f>
        <v>12.999999999999993</v>
      </c>
    </row>
    <row r="68" spans="1:13" ht="16.5" x14ac:dyDescent="0.55000000000000004">
      <c r="A68" s="1">
        <f>living_houses_raw!B67</f>
        <v>68</v>
      </c>
      <c r="B68" s="10">
        <f ca="1">living_houses_raw!$D67*matrix_intersection!B69*'3'!B$4/IF(SUMPRODUCT(matrix_intersection!$B69:$M69,'3'!$B$4:$M$4) = 0, 1, SUMPRODUCT(matrix_intersection!$B69:$M69,'3'!$B$4:$M$4))</f>
        <v>18.916666666666657</v>
      </c>
      <c r="C68" s="10">
        <f ca="1">living_houses_raw!$D67*matrix_intersection!C69*'3'!C$4/IF(SUMPRODUCT(matrix_intersection!$B69:$M69,'3'!$B$4:$M$4) = 0, 1, SUMPRODUCT(matrix_intersection!$B69:$M69,'3'!$B$4:$M$4))</f>
        <v>18.916666666666657</v>
      </c>
      <c r="D68" s="10">
        <f ca="1">living_houses_raw!$D67*matrix_intersection!D69*'3'!D$4/IF(SUMPRODUCT(matrix_intersection!$B69:$M69,'3'!$B$4:$M$4) = 0, 1, SUMPRODUCT(matrix_intersection!$B69:$M69,'3'!$B$4:$M$4))</f>
        <v>18.916666666666661</v>
      </c>
      <c r="E68" s="10">
        <f ca="1">living_houses_raw!$D67*matrix_intersection!E69*'3'!E$4/IF(SUMPRODUCT(matrix_intersection!$B69:$M69,'3'!$B$4:$M$4) = 0, 1, SUMPRODUCT(matrix_intersection!$B69:$M69,'3'!$B$4:$M$4))</f>
        <v>18.916666666666657</v>
      </c>
      <c r="F68" s="10">
        <f ca="1">living_houses_raw!$D67*matrix_intersection!F69*'3'!F$4/IF(SUMPRODUCT(matrix_intersection!$B69:$M69,'3'!$B$4:$M$4) = 0, 1, SUMPRODUCT(matrix_intersection!$B69:$M69,'3'!$B$4:$M$4))</f>
        <v>18.916666666666671</v>
      </c>
      <c r="G68" s="10">
        <f ca="1">living_houses_raw!$D67*matrix_intersection!G69*'3'!G$4/IF(SUMPRODUCT(matrix_intersection!$B69:$M69,'3'!$B$4:$M$4) = 0, 1, SUMPRODUCT(matrix_intersection!$B69:$M69,'3'!$B$4:$M$4))</f>
        <v>18.916666666666671</v>
      </c>
      <c r="H68" s="10">
        <f ca="1">living_houses_raw!$D67*matrix_intersection!H69*'3'!H$4/IF(SUMPRODUCT(matrix_intersection!$B69:$M69,'3'!$B$4:$M$4) = 0, 1, SUMPRODUCT(matrix_intersection!$B69:$M69,'3'!$B$4:$M$4))</f>
        <v>18.916666666666664</v>
      </c>
      <c r="I68" s="10">
        <f ca="1">living_houses_raw!$D67*matrix_intersection!I69*'3'!I$4/IF(SUMPRODUCT(matrix_intersection!$B69:$M69,'3'!$B$4:$M$4) = 0, 1, SUMPRODUCT(matrix_intersection!$B69:$M69,'3'!$B$4:$M$4))</f>
        <v>18.916666666666664</v>
      </c>
      <c r="J68" s="10">
        <f ca="1">living_houses_raw!$D67*matrix_intersection!J69*'3'!J$4/IF(SUMPRODUCT(matrix_intersection!$B69:$M69,'3'!$B$4:$M$4) = 0, 1, SUMPRODUCT(matrix_intersection!$B69:$M69,'3'!$B$4:$M$4))</f>
        <v>18.916666666666668</v>
      </c>
      <c r="K68" s="10">
        <f ca="1">living_houses_raw!$D67*matrix_intersection!K69*'3'!K$4/IF(SUMPRODUCT(matrix_intersection!$B69:$M69,'3'!$B$4:$M$4) = 0, 1, SUMPRODUCT(matrix_intersection!$B69:$M69,'3'!$B$4:$M$4))</f>
        <v>18.916666666666668</v>
      </c>
      <c r="L68" s="10">
        <f ca="1">living_houses_raw!$D67*matrix_intersection!L69*'3'!L$4/IF(SUMPRODUCT(matrix_intersection!$B69:$M69,'3'!$B$4:$M$4) = 0, 1, SUMPRODUCT(matrix_intersection!$B69:$M69,'3'!$B$4:$M$4))</f>
        <v>18.916666666666664</v>
      </c>
      <c r="M68" s="10">
        <f ca="1">living_houses_raw!$D67*matrix_intersection!M69*'3'!M$4/IF(SUMPRODUCT(matrix_intersection!$B69:$M69,'3'!$B$4:$M$4) = 0, 1, SUMPRODUCT(matrix_intersection!$B69:$M69,'3'!$B$4:$M$4))</f>
        <v>18.916666666666657</v>
      </c>
    </row>
    <row r="69" spans="1:13" ht="16.5" x14ac:dyDescent="0.55000000000000004">
      <c r="A69" s="1">
        <f>living_houses_raw!B68</f>
        <v>69</v>
      </c>
      <c r="B69" s="10">
        <f ca="1">living_houses_raw!$D68*matrix_intersection!B70*'3'!B$4/IF(SUMPRODUCT(matrix_intersection!$B70:$M70,'3'!$B$4:$M$4) = 0, 1, SUMPRODUCT(matrix_intersection!$B70:$M70,'3'!$B$4:$M$4))</f>
        <v>19.416666666666654</v>
      </c>
      <c r="C69" s="10">
        <f ca="1">living_houses_raw!$D68*matrix_intersection!C70*'3'!C$4/IF(SUMPRODUCT(matrix_intersection!$B70:$M70,'3'!$B$4:$M$4) = 0, 1, SUMPRODUCT(matrix_intersection!$B70:$M70,'3'!$B$4:$M$4))</f>
        <v>19.416666666666661</v>
      </c>
      <c r="D69" s="10">
        <f ca="1">living_houses_raw!$D68*matrix_intersection!D70*'3'!D$4/IF(SUMPRODUCT(matrix_intersection!$B70:$M70,'3'!$B$4:$M$4) = 0, 1, SUMPRODUCT(matrix_intersection!$B70:$M70,'3'!$B$4:$M$4))</f>
        <v>19.416666666666664</v>
      </c>
      <c r="E69" s="10">
        <f ca="1">living_houses_raw!$D68*matrix_intersection!E70*'3'!E$4/IF(SUMPRODUCT(matrix_intersection!$B70:$M70,'3'!$B$4:$M$4) = 0, 1, SUMPRODUCT(matrix_intersection!$B70:$M70,'3'!$B$4:$M$4))</f>
        <v>19.416666666666661</v>
      </c>
      <c r="F69" s="10">
        <f ca="1">living_houses_raw!$D68*matrix_intersection!F70*'3'!F$4/IF(SUMPRODUCT(matrix_intersection!$B70:$M70,'3'!$B$4:$M$4) = 0, 1, SUMPRODUCT(matrix_intersection!$B70:$M70,'3'!$B$4:$M$4))</f>
        <v>19.416666666666671</v>
      </c>
      <c r="G69" s="10">
        <f ca="1">living_houses_raw!$D68*matrix_intersection!G70*'3'!G$4/IF(SUMPRODUCT(matrix_intersection!$B70:$M70,'3'!$B$4:$M$4) = 0, 1, SUMPRODUCT(matrix_intersection!$B70:$M70,'3'!$B$4:$M$4))</f>
        <v>19.416666666666671</v>
      </c>
      <c r="H69" s="10">
        <f ca="1">living_houses_raw!$D68*matrix_intersection!H70*'3'!H$4/IF(SUMPRODUCT(matrix_intersection!$B70:$M70,'3'!$B$4:$M$4) = 0, 1, SUMPRODUCT(matrix_intersection!$B70:$M70,'3'!$B$4:$M$4))</f>
        <v>19.416666666666668</v>
      </c>
      <c r="I69" s="10">
        <f ca="1">living_houses_raw!$D68*matrix_intersection!I70*'3'!I$4/IF(SUMPRODUCT(matrix_intersection!$B70:$M70,'3'!$B$4:$M$4) = 0, 1, SUMPRODUCT(matrix_intersection!$B70:$M70,'3'!$B$4:$M$4))</f>
        <v>19.416666666666668</v>
      </c>
      <c r="J69" s="10">
        <f ca="1">living_houses_raw!$D68*matrix_intersection!J70*'3'!J$4/IF(SUMPRODUCT(matrix_intersection!$B70:$M70,'3'!$B$4:$M$4) = 0, 1, SUMPRODUCT(matrix_intersection!$B70:$M70,'3'!$B$4:$M$4))</f>
        <v>19.416666666666671</v>
      </c>
      <c r="K69" s="10">
        <f ca="1">living_houses_raw!$D68*matrix_intersection!K70*'3'!K$4/IF(SUMPRODUCT(matrix_intersection!$B70:$M70,'3'!$B$4:$M$4) = 0, 1, SUMPRODUCT(matrix_intersection!$B70:$M70,'3'!$B$4:$M$4))</f>
        <v>19.416666666666671</v>
      </c>
      <c r="L69" s="10">
        <f ca="1">living_houses_raw!$D68*matrix_intersection!L70*'3'!L$4/IF(SUMPRODUCT(matrix_intersection!$B70:$M70,'3'!$B$4:$M$4) = 0, 1, SUMPRODUCT(matrix_intersection!$B70:$M70,'3'!$B$4:$M$4))</f>
        <v>19.416666666666668</v>
      </c>
      <c r="M69" s="10">
        <f ca="1">living_houses_raw!$D68*matrix_intersection!M70*'3'!M$4/IF(SUMPRODUCT(matrix_intersection!$B70:$M70,'3'!$B$4:$M$4) = 0, 1, SUMPRODUCT(matrix_intersection!$B70:$M70,'3'!$B$4:$M$4))</f>
        <v>19.416666666666657</v>
      </c>
    </row>
    <row r="70" spans="1:13" ht="16.5" x14ac:dyDescent="0.55000000000000004">
      <c r="A70" s="1">
        <f>living_houses_raw!B69</f>
        <v>70</v>
      </c>
      <c r="B70" s="10">
        <f ca="1">living_houses_raw!$D69*matrix_intersection!B71*'3'!B$4/IF(SUMPRODUCT(matrix_intersection!$B71:$M71,'3'!$B$4:$M$4) = 0, 1, SUMPRODUCT(matrix_intersection!$B71:$M71,'3'!$B$4:$M$4))</f>
        <v>19.749999999999986</v>
      </c>
      <c r="C70" s="10">
        <f ca="1">living_houses_raw!$D69*matrix_intersection!C71*'3'!C$4/IF(SUMPRODUCT(matrix_intersection!$B71:$M71,'3'!$B$4:$M$4) = 0, 1, SUMPRODUCT(matrix_intersection!$B71:$M71,'3'!$B$4:$M$4))</f>
        <v>19.749999999999993</v>
      </c>
      <c r="D70" s="10">
        <f ca="1">living_houses_raw!$D69*matrix_intersection!D71*'3'!D$4/IF(SUMPRODUCT(matrix_intersection!$B71:$M71,'3'!$B$4:$M$4) = 0, 1, SUMPRODUCT(matrix_intersection!$B71:$M71,'3'!$B$4:$M$4))</f>
        <v>19.749999999999996</v>
      </c>
      <c r="E70" s="10">
        <f ca="1">living_houses_raw!$D69*matrix_intersection!E71*'3'!E$4/IF(SUMPRODUCT(matrix_intersection!$B71:$M71,'3'!$B$4:$M$4) = 0, 1, SUMPRODUCT(matrix_intersection!$B71:$M71,'3'!$B$4:$M$4))</f>
        <v>19.749999999999993</v>
      </c>
      <c r="F70" s="10">
        <f ca="1">living_houses_raw!$D69*matrix_intersection!F71*'3'!F$4/IF(SUMPRODUCT(matrix_intersection!$B71:$M71,'3'!$B$4:$M$4) = 0, 1, SUMPRODUCT(matrix_intersection!$B71:$M71,'3'!$B$4:$M$4))</f>
        <v>19.750000000000007</v>
      </c>
      <c r="G70" s="10">
        <f ca="1">living_houses_raw!$D69*matrix_intersection!G71*'3'!G$4/IF(SUMPRODUCT(matrix_intersection!$B71:$M71,'3'!$B$4:$M$4) = 0, 1, SUMPRODUCT(matrix_intersection!$B71:$M71,'3'!$B$4:$M$4))</f>
        <v>19.750000000000007</v>
      </c>
      <c r="H70" s="10">
        <f ca="1">living_houses_raw!$D69*matrix_intersection!H71*'3'!H$4/IF(SUMPRODUCT(matrix_intersection!$B71:$M71,'3'!$B$4:$M$4) = 0, 1, SUMPRODUCT(matrix_intersection!$B71:$M71,'3'!$B$4:$M$4))</f>
        <v>19.75</v>
      </c>
      <c r="I70" s="10">
        <f ca="1">living_houses_raw!$D69*matrix_intersection!I71*'3'!I$4/IF(SUMPRODUCT(matrix_intersection!$B71:$M71,'3'!$B$4:$M$4) = 0, 1, SUMPRODUCT(matrix_intersection!$B71:$M71,'3'!$B$4:$M$4))</f>
        <v>19.75</v>
      </c>
      <c r="J70" s="10">
        <f ca="1">living_houses_raw!$D69*matrix_intersection!J71*'3'!J$4/IF(SUMPRODUCT(matrix_intersection!$B71:$M71,'3'!$B$4:$M$4) = 0, 1, SUMPRODUCT(matrix_intersection!$B71:$M71,'3'!$B$4:$M$4))</f>
        <v>19.750000000000004</v>
      </c>
      <c r="K70" s="10">
        <f ca="1">living_houses_raw!$D69*matrix_intersection!K71*'3'!K$4/IF(SUMPRODUCT(matrix_intersection!$B71:$M71,'3'!$B$4:$M$4) = 0, 1, SUMPRODUCT(matrix_intersection!$B71:$M71,'3'!$B$4:$M$4))</f>
        <v>19.750000000000004</v>
      </c>
      <c r="L70" s="10">
        <f ca="1">living_houses_raw!$D69*matrix_intersection!L71*'3'!L$4/IF(SUMPRODUCT(matrix_intersection!$B71:$M71,'3'!$B$4:$M$4) = 0, 1, SUMPRODUCT(matrix_intersection!$B71:$M71,'3'!$B$4:$M$4))</f>
        <v>19.75</v>
      </c>
      <c r="M70" s="10">
        <f ca="1">living_houses_raw!$D69*matrix_intersection!M71*'3'!M$4/IF(SUMPRODUCT(matrix_intersection!$B71:$M71,'3'!$B$4:$M$4) = 0, 1, SUMPRODUCT(matrix_intersection!$B71:$M71,'3'!$B$4:$M$4))</f>
        <v>19.749999999999989</v>
      </c>
    </row>
    <row r="71" spans="1:13" ht="16.5" x14ac:dyDescent="0.55000000000000004">
      <c r="A71" s="1">
        <f>living_houses_raw!B70</f>
        <v>71</v>
      </c>
      <c r="B71" s="10">
        <f ca="1">living_houses_raw!$D70*matrix_intersection!B72*'3'!B$4/IF(SUMPRODUCT(matrix_intersection!$B72:$M72,'3'!$B$4:$M$4) = 0, 1, SUMPRODUCT(matrix_intersection!$B72:$M72,'3'!$B$4:$M$4))</f>
        <v>18.833333333333321</v>
      </c>
      <c r="C71" s="10">
        <f ca="1">living_houses_raw!$D70*matrix_intersection!C72*'3'!C$4/IF(SUMPRODUCT(matrix_intersection!$B72:$M72,'3'!$B$4:$M$4) = 0, 1, SUMPRODUCT(matrix_intersection!$B72:$M72,'3'!$B$4:$M$4))</f>
        <v>18.833333333333329</v>
      </c>
      <c r="D71" s="10">
        <f ca="1">living_houses_raw!$D70*matrix_intersection!D72*'3'!D$4/IF(SUMPRODUCT(matrix_intersection!$B72:$M72,'3'!$B$4:$M$4) = 0, 1, SUMPRODUCT(matrix_intersection!$B72:$M72,'3'!$B$4:$M$4))</f>
        <v>18.833333333333332</v>
      </c>
      <c r="E71" s="10">
        <f ca="1">living_houses_raw!$D70*matrix_intersection!E72*'3'!E$4/IF(SUMPRODUCT(matrix_intersection!$B72:$M72,'3'!$B$4:$M$4) = 0, 1, SUMPRODUCT(matrix_intersection!$B72:$M72,'3'!$B$4:$M$4))</f>
        <v>18.833333333333329</v>
      </c>
      <c r="F71" s="10">
        <f ca="1">living_houses_raw!$D70*matrix_intersection!F72*'3'!F$4/IF(SUMPRODUCT(matrix_intersection!$B72:$M72,'3'!$B$4:$M$4) = 0, 1, SUMPRODUCT(matrix_intersection!$B72:$M72,'3'!$B$4:$M$4))</f>
        <v>18.833333333333336</v>
      </c>
      <c r="G71" s="10">
        <f ca="1">living_houses_raw!$D70*matrix_intersection!G72*'3'!G$4/IF(SUMPRODUCT(matrix_intersection!$B72:$M72,'3'!$B$4:$M$4) = 0, 1, SUMPRODUCT(matrix_intersection!$B72:$M72,'3'!$B$4:$M$4))</f>
        <v>18.833333333333336</v>
      </c>
      <c r="H71" s="10">
        <f ca="1">living_houses_raw!$D70*matrix_intersection!H72*'3'!H$4/IF(SUMPRODUCT(matrix_intersection!$B72:$M72,'3'!$B$4:$M$4) = 0, 1, SUMPRODUCT(matrix_intersection!$B72:$M72,'3'!$B$4:$M$4))</f>
        <v>18.833333333333332</v>
      </c>
      <c r="I71" s="10">
        <f ca="1">living_houses_raw!$D70*matrix_intersection!I72*'3'!I$4/IF(SUMPRODUCT(matrix_intersection!$B72:$M72,'3'!$B$4:$M$4) = 0, 1, SUMPRODUCT(matrix_intersection!$B72:$M72,'3'!$B$4:$M$4))</f>
        <v>18.833333333333332</v>
      </c>
      <c r="J71" s="10">
        <f ca="1">living_houses_raw!$D70*matrix_intersection!J72*'3'!J$4/IF(SUMPRODUCT(matrix_intersection!$B72:$M72,'3'!$B$4:$M$4) = 0, 1, SUMPRODUCT(matrix_intersection!$B72:$M72,'3'!$B$4:$M$4))</f>
        <v>18.833333333333332</v>
      </c>
      <c r="K71" s="10">
        <f ca="1">living_houses_raw!$D70*matrix_intersection!K72*'3'!K$4/IF(SUMPRODUCT(matrix_intersection!$B72:$M72,'3'!$B$4:$M$4) = 0, 1, SUMPRODUCT(matrix_intersection!$B72:$M72,'3'!$B$4:$M$4))</f>
        <v>18.833333333333332</v>
      </c>
      <c r="L71" s="10">
        <f ca="1">living_houses_raw!$D70*matrix_intersection!L72*'3'!L$4/IF(SUMPRODUCT(matrix_intersection!$B72:$M72,'3'!$B$4:$M$4) = 0, 1, SUMPRODUCT(matrix_intersection!$B72:$M72,'3'!$B$4:$M$4))</f>
        <v>18.833333333333332</v>
      </c>
      <c r="M71" s="10">
        <f ca="1">living_houses_raw!$D70*matrix_intersection!M72*'3'!M$4/IF(SUMPRODUCT(matrix_intersection!$B72:$M72,'3'!$B$4:$M$4) = 0, 1, SUMPRODUCT(matrix_intersection!$B72:$M72,'3'!$B$4:$M$4))</f>
        <v>18.833333333333325</v>
      </c>
    </row>
    <row r="72" spans="1:13" ht="16.5" x14ac:dyDescent="0.55000000000000004">
      <c r="A72" s="1">
        <f>living_houses_raw!B71</f>
        <v>72</v>
      </c>
      <c r="B72" s="10">
        <f ca="1">living_houses_raw!$D71*matrix_intersection!B73*'3'!B$4/IF(SUMPRODUCT(matrix_intersection!$B73:$M73,'3'!$B$4:$M$4) = 0, 1, SUMPRODUCT(matrix_intersection!$B73:$M73,'3'!$B$4:$M$4))</f>
        <v>10.666666666666659</v>
      </c>
      <c r="C72" s="10">
        <f ca="1">living_houses_raw!$D71*matrix_intersection!C73*'3'!C$4/IF(SUMPRODUCT(matrix_intersection!$B73:$M73,'3'!$B$4:$M$4) = 0, 1, SUMPRODUCT(matrix_intersection!$B73:$M73,'3'!$B$4:$M$4))</f>
        <v>10.666666666666663</v>
      </c>
      <c r="D72" s="10">
        <f ca="1">living_houses_raw!$D71*matrix_intersection!D73*'3'!D$4/IF(SUMPRODUCT(matrix_intersection!$B73:$M73,'3'!$B$4:$M$4) = 0, 1, SUMPRODUCT(matrix_intersection!$B73:$M73,'3'!$B$4:$M$4))</f>
        <v>10.666666666666664</v>
      </c>
      <c r="E72" s="10">
        <f ca="1">living_houses_raw!$D71*matrix_intersection!E73*'3'!E$4/IF(SUMPRODUCT(matrix_intersection!$B73:$M73,'3'!$B$4:$M$4) = 0, 1, SUMPRODUCT(matrix_intersection!$B73:$M73,'3'!$B$4:$M$4))</f>
        <v>10.666666666666663</v>
      </c>
      <c r="F72" s="10">
        <f ca="1">living_houses_raw!$D71*matrix_intersection!F73*'3'!F$4/IF(SUMPRODUCT(matrix_intersection!$B73:$M73,'3'!$B$4:$M$4) = 0, 1, SUMPRODUCT(matrix_intersection!$B73:$M73,'3'!$B$4:$M$4))</f>
        <v>10.66666666666667</v>
      </c>
      <c r="G72" s="10">
        <f ca="1">living_houses_raw!$D71*matrix_intersection!G73*'3'!G$4/IF(SUMPRODUCT(matrix_intersection!$B73:$M73,'3'!$B$4:$M$4) = 0, 1, SUMPRODUCT(matrix_intersection!$B73:$M73,'3'!$B$4:$M$4))</f>
        <v>10.66666666666667</v>
      </c>
      <c r="H72" s="10">
        <f ca="1">living_houses_raw!$D71*matrix_intersection!H73*'3'!H$4/IF(SUMPRODUCT(matrix_intersection!$B73:$M73,'3'!$B$4:$M$4) = 0, 1, SUMPRODUCT(matrix_intersection!$B73:$M73,'3'!$B$4:$M$4))</f>
        <v>10.666666666666666</v>
      </c>
      <c r="I72" s="10">
        <f ca="1">living_houses_raw!$D71*matrix_intersection!I73*'3'!I$4/IF(SUMPRODUCT(matrix_intersection!$B73:$M73,'3'!$B$4:$M$4) = 0, 1, SUMPRODUCT(matrix_intersection!$B73:$M73,'3'!$B$4:$M$4))</f>
        <v>10.666666666666666</v>
      </c>
      <c r="J72" s="10">
        <f ca="1">living_houses_raw!$D71*matrix_intersection!J73*'3'!J$4/IF(SUMPRODUCT(matrix_intersection!$B73:$M73,'3'!$B$4:$M$4) = 0, 1, SUMPRODUCT(matrix_intersection!$B73:$M73,'3'!$B$4:$M$4))</f>
        <v>10.666666666666668</v>
      </c>
      <c r="K72" s="10">
        <f ca="1">living_houses_raw!$D71*matrix_intersection!K73*'3'!K$4/IF(SUMPRODUCT(matrix_intersection!$B73:$M73,'3'!$B$4:$M$4) = 0, 1, SUMPRODUCT(matrix_intersection!$B73:$M73,'3'!$B$4:$M$4))</f>
        <v>10.666666666666668</v>
      </c>
      <c r="L72" s="10">
        <f ca="1">living_houses_raw!$D71*matrix_intersection!L73*'3'!L$4/IF(SUMPRODUCT(matrix_intersection!$B73:$M73,'3'!$B$4:$M$4) = 0, 1, SUMPRODUCT(matrix_intersection!$B73:$M73,'3'!$B$4:$M$4))</f>
        <v>10.666666666666666</v>
      </c>
      <c r="M72" s="10">
        <f ca="1">living_houses_raw!$D71*matrix_intersection!M73*'3'!M$4/IF(SUMPRODUCT(matrix_intersection!$B73:$M73,'3'!$B$4:$M$4) = 0, 1, SUMPRODUCT(matrix_intersection!$B73:$M73,'3'!$B$4:$M$4))</f>
        <v>10.666666666666661</v>
      </c>
    </row>
    <row r="73" spans="1:13" ht="16.5" x14ac:dyDescent="0.55000000000000004">
      <c r="A73" s="1">
        <f>living_houses_raw!B72</f>
        <v>73</v>
      </c>
      <c r="B73" s="10">
        <f ca="1">living_houses_raw!$D72*matrix_intersection!B74*'3'!B$4/IF(SUMPRODUCT(matrix_intersection!$B74:$M74,'3'!$B$4:$M$4) = 0, 1, SUMPRODUCT(matrix_intersection!$B74:$M74,'3'!$B$4:$M$4))</f>
        <v>21.916666666666654</v>
      </c>
      <c r="C73" s="10">
        <f ca="1">living_houses_raw!$D72*matrix_intersection!C74*'3'!C$4/IF(SUMPRODUCT(matrix_intersection!$B74:$M74,'3'!$B$4:$M$4) = 0, 1, SUMPRODUCT(matrix_intersection!$B74:$M74,'3'!$B$4:$M$4))</f>
        <v>21.916666666666657</v>
      </c>
      <c r="D73" s="10">
        <f ca="1">living_houses_raw!$D72*matrix_intersection!D74*'3'!D$4/IF(SUMPRODUCT(matrix_intersection!$B74:$M74,'3'!$B$4:$M$4) = 0, 1, SUMPRODUCT(matrix_intersection!$B74:$M74,'3'!$B$4:$M$4))</f>
        <v>21.916666666666661</v>
      </c>
      <c r="E73" s="10">
        <f ca="1">living_houses_raw!$D72*matrix_intersection!E74*'3'!E$4/IF(SUMPRODUCT(matrix_intersection!$B74:$M74,'3'!$B$4:$M$4) = 0, 1, SUMPRODUCT(matrix_intersection!$B74:$M74,'3'!$B$4:$M$4))</f>
        <v>21.916666666666657</v>
      </c>
      <c r="F73" s="10">
        <f ca="1">living_houses_raw!$D72*matrix_intersection!F74*'3'!F$4/IF(SUMPRODUCT(matrix_intersection!$B74:$M74,'3'!$B$4:$M$4) = 0, 1, SUMPRODUCT(matrix_intersection!$B74:$M74,'3'!$B$4:$M$4))</f>
        <v>21.916666666666671</v>
      </c>
      <c r="G73" s="10">
        <f ca="1">living_houses_raw!$D72*matrix_intersection!G74*'3'!G$4/IF(SUMPRODUCT(matrix_intersection!$B74:$M74,'3'!$B$4:$M$4) = 0, 1, SUMPRODUCT(matrix_intersection!$B74:$M74,'3'!$B$4:$M$4))</f>
        <v>21.916666666666671</v>
      </c>
      <c r="H73" s="10">
        <f ca="1">living_houses_raw!$D72*matrix_intersection!H74*'3'!H$4/IF(SUMPRODUCT(matrix_intersection!$B74:$M74,'3'!$B$4:$M$4) = 0, 1, SUMPRODUCT(matrix_intersection!$B74:$M74,'3'!$B$4:$M$4))</f>
        <v>21.916666666666664</v>
      </c>
      <c r="I73" s="10">
        <f ca="1">living_houses_raw!$D72*matrix_intersection!I74*'3'!I$4/IF(SUMPRODUCT(matrix_intersection!$B74:$M74,'3'!$B$4:$M$4) = 0, 1, SUMPRODUCT(matrix_intersection!$B74:$M74,'3'!$B$4:$M$4))</f>
        <v>21.916666666666664</v>
      </c>
      <c r="J73" s="10">
        <f ca="1">living_houses_raw!$D72*matrix_intersection!J74*'3'!J$4/IF(SUMPRODUCT(matrix_intersection!$B74:$M74,'3'!$B$4:$M$4) = 0, 1, SUMPRODUCT(matrix_intersection!$B74:$M74,'3'!$B$4:$M$4))</f>
        <v>21.916666666666668</v>
      </c>
      <c r="K73" s="10">
        <f ca="1">living_houses_raw!$D72*matrix_intersection!K74*'3'!K$4/IF(SUMPRODUCT(matrix_intersection!$B74:$M74,'3'!$B$4:$M$4) = 0, 1, SUMPRODUCT(matrix_intersection!$B74:$M74,'3'!$B$4:$M$4))</f>
        <v>21.916666666666668</v>
      </c>
      <c r="L73" s="10">
        <f ca="1">living_houses_raw!$D72*matrix_intersection!L74*'3'!L$4/IF(SUMPRODUCT(matrix_intersection!$B74:$M74,'3'!$B$4:$M$4) = 0, 1, SUMPRODUCT(matrix_intersection!$B74:$M74,'3'!$B$4:$M$4))</f>
        <v>21.916666666666664</v>
      </c>
      <c r="M73" s="10">
        <f ca="1">living_houses_raw!$D72*matrix_intersection!M74*'3'!M$4/IF(SUMPRODUCT(matrix_intersection!$B74:$M74,'3'!$B$4:$M$4) = 0, 1, SUMPRODUCT(matrix_intersection!$B74:$M74,'3'!$B$4:$M$4))</f>
        <v>21.916666666666657</v>
      </c>
    </row>
    <row r="74" spans="1:13" ht="16.5" x14ac:dyDescent="0.55000000000000004">
      <c r="A74" s="1">
        <f>living_houses_raw!B73</f>
        <v>74</v>
      </c>
      <c r="B74" s="10">
        <f ca="1">living_houses_raw!$D73*matrix_intersection!B75*'3'!B$4/IF(SUMPRODUCT(matrix_intersection!$B75:$M75,'3'!$B$4:$M$4) = 0, 1, SUMPRODUCT(matrix_intersection!$B75:$M75,'3'!$B$4:$M$4))</f>
        <v>14.749999999999989</v>
      </c>
      <c r="C74" s="10">
        <f ca="1">living_houses_raw!$D73*matrix_intersection!C75*'3'!C$4/IF(SUMPRODUCT(matrix_intersection!$B75:$M75,'3'!$B$4:$M$4) = 0, 1, SUMPRODUCT(matrix_intersection!$B75:$M75,'3'!$B$4:$M$4))</f>
        <v>14.749999999999996</v>
      </c>
      <c r="D74" s="10">
        <f ca="1">living_houses_raw!$D73*matrix_intersection!D75*'3'!D$4/IF(SUMPRODUCT(matrix_intersection!$B75:$M75,'3'!$B$4:$M$4) = 0, 1, SUMPRODUCT(matrix_intersection!$B75:$M75,'3'!$B$4:$M$4))</f>
        <v>14.749999999999996</v>
      </c>
      <c r="E74" s="10">
        <f ca="1">living_houses_raw!$D73*matrix_intersection!E75*'3'!E$4/IF(SUMPRODUCT(matrix_intersection!$B75:$M75,'3'!$B$4:$M$4) = 0, 1, SUMPRODUCT(matrix_intersection!$B75:$M75,'3'!$B$4:$M$4))</f>
        <v>14.749999999999996</v>
      </c>
      <c r="F74" s="10">
        <f ca="1">living_houses_raw!$D73*matrix_intersection!F75*'3'!F$4/IF(SUMPRODUCT(matrix_intersection!$B75:$M75,'3'!$B$4:$M$4) = 0, 1, SUMPRODUCT(matrix_intersection!$B75:$M75,'3'!$B$4:$M$4))</f>
        <v>14.750000000000002</v>
      </c>
      <c r="G74" s="10">
        <f ca="1">living_houses_raw!$D73*matrix_intersection!G75*'3'!G$4/IF(SUMPRODUCT(matrix_intersection!$B75:$M75,'3'!$B$4:$M$4) = 0, 1, SUMPRODUCT(matrix_intersection!$B75:$M75,'3'!$B$4:$M$4))</f>
        <v>14.750000000000002</v>
      </c>
      <c r="H74" s="10">
        <f ca="1">living_houses_raw!$D73*matrix_intersection!H75*'3'!H$4/IF(SUMPRODUCT(matrix_intersection!$B75:$M75,'3'!$B$4:$M$4) = 0, 1, SUMPRODUCT(matrix_intersection!$B75:$M75,'3'!$B$4:$M$4))</f>
        <v>14.75</v>
      </c>
      <c r="I74" s="10">
        <f ca="1">living_houses_raw!$D73*matrix_intersection!I75*'3'!I$4/IF(SUMPRODUCT(matrix_intersection!$B75:$M75,'3'!$B$4:$M$4) = 0, 1, SUMPRODUCT(matrix_intersection!$B75:$M75,'3'!$B$4:$M$4))</f>
        <v>14.75</v>
      </c>
      <c r="J74" s="10">
        <f ca="1">living_houses_raw!$D73*matrix_intersection!J75*'3'!J$4/IF(SUMPRODUCT(matrix_intersection!$B75:$M75,'3'!$B$4:$M$4) = 0, 1, SUMPRODUCT(matrix_intersection!$B75:$M75,'3'!$B$4:$M$4))</f>
        <v>14.750000000000002</v>
      </c>
      <c r="K74" s="10">
        <f ca="1">living_houses_raw!$D73*matrix_intersection!K75*'3'!K$4/IF(SUMPRODUCT(matrix_intersection!$B75:$M75,'3'!$B$4:$M$4) = 0, 1, SUMPRODUCT(matrix_intersection!$B75:$M75,'3'!$B$4:$M$4))</f>
        <v>14.750000000000002</v>
      </c>
      <c r="L74" s="10">
        <f ca="1">living_houses_raw!$D73*matrix_intersection!L75*'3'!L$4/IF(SUMPRODUCT(matrix_intersection!$B75:$M75,'3'!$B$4:$M$4) = 0, 1, SUMPRODUCT(matrix_intersection!$B75:$M75,'3'!$B$4:$M$4))</f>
        <v>14.75</v>
      </c>
      <c r="M74" s="10">
        <f ca="1">living_houses_raw!$D73*matrix_intersection!M75*'3'!M$4/IF(SUMPRODUCT(matrix_intersection!$B75:$M75,'3'!$B$4:$M$4) = 0, 1, SUMPRODUCT(matrix_intersection!$B75:$M75,'3'!$B$4:$M$4))</f>
        <v>14.749999999999993</v>
      </c>
    </row>
    <row r="75" spans="1:13" ht="16.5" x14ac:dyDescent="0.55000000000000004">
      <c r="A75" s="1">
        <f>living_houses_raw!B74</f>
        <v>75</v>
      </c>
      <c r="B75" s="10">
        <f ca="1">living_houses_raw!$D74*matrix_intersection!B76*'3'!B$4/IF(SUMPRODUCT(matrix_intersection!$B76:$M76,'3'!$B$4:$M$4) = 0, 1, SUMPRODUCT(matrix_intersection!$B76:$M76,'3'!$B$4:$M$4))</f>
        <v>14.999999999999989</v>
      </c>
      <c r="C75" s="10">
        <f ca="1">living_houses_raw!$D74*matrix_intersection!C76*'3'!C$4/IF(SUMPRODUCT(matrix_intersection!$B76:$M76,'3'!$B$4:$M$4) = 0, 1, SUMPRODUCT(matrix_intersection!$B76:$M76,'3'!$B$4:$M$4))</f>
        <v>14.999999999999993</v>
      </c>
      <c r="D75" s="10">
        <f ca="1">living_houses_raw!$D74*matrix_intersection!D76*'3'!D$4/IF(SUMPRODUCT(matrix_intersection!$B76:$M76,'3'!$B$4:$M$4) = 0, 1, SUMPRODUCT(matrix_intersection!$B76:$M76,'3'!$B$4:$M$4))</f>
        <v>14.999999999999996</v>
      </c>
      <c r="E75" s="10">
        <f ca="1">living_houses_raw!$D74*matrix_intersection!E76*'3'!E$4/IF(SUMPRODUCT(matrix_intersection!$B76:$M76,'3'!$B$4:$M$4) = 0, 1, SUMPRODUCT(matrix_intersection!$B76:$M76,'3'!$B$4:$M$4))</f>
        <v>14.999999999999993</v>
      </c>
      <c r="F75" s="10">
        <f ca="1">living_houses_raw!$D74*matrix_intersection!F76*'3'!F$4/IF(SUMPRODUCT(matrix_intersection!$B76:$M76,'3'!$B$4:$M$4) = 0, 1, SUMPRODUCT(matrix_intersection!$B76:$M76,'3'!$B$4:$M$4))</f>
        <v>15.000000000000004</v>
      </c>
      <c r="G75" s="10">
        <f ca="1">living_houses_raw!$D74*matrix_intersection!G76*'3'!G$4/IF(SUMPRODUCT(matrix_intersection!$B76:$M76,'3'!$B$4:$M$4) = 0, 1, SUMPRODUCT(matrix_intersection!$B76:$M76,'3'!$B$4:$M$4))</f>
        <v>15.000000000000004</v>
      </c>
      <c r="H75" s="10">
        <f ca="1">living_houses_raw!$D74*matrix_intersection!H76*'3'!H$4/IF(SUMPRODUCT(matrix_intersection!$B76:$M76,'3'!$B$4:$M$4) = 0, 1, SUMPRODUCT(matrix_intersection!$B76:$M76,'3'!$B$4:$M$4))</f>
        <v>15</v>
      </c>
      <c r="I75" s="10">
        <f ca="1">living_houses_raw!$D74*matrix_intersection!I76*'3'!I$4/IF(SUMPRODUCT(matrix_intersection!$B76:$M76,'3'!$B$4:$M$4) = 0, 1, SUMPRODUCT(matrix_intersection!$B76:$M76,'3'!$B$4:$M$4))</f>
        <v>15</v>
      </c>
      <c r="J75" s="10">
        <f ca="1">living_houses_raw!$D74*matrix_intersection!J76*'3'!J$4/IF(SUMPRODUCT(matrix_intersection!$B76:$M76,'3'!$B$4:$M$4) = 0, 1, SUMPRODUCT(matrix_intersection!$B76:$M76,'3'!$B$4:$M$4))</f>
        <v>15</v>
      </c>
      <c r="K75" s="10">
        <f ca="1">living_houses_raw!$D74*matrix_intersection!K76*'3'!K$4/IF(SUMPRODUCT(matrix_intersection!$B76:$M76,'3'!$B$4:$M$4) = 0, 1, SUMPRODUCT(matrix_intersection!$B76:$M76,'3'!$B$4:$M$4))</f>
        <v>15</v>
      </c>
      <c r="L75" s="10">
        <f ca="1">living_houses_raw!$D74*matrix_intersection!L76*'3'!L$4/IF(SUMPRODUCT(matrix_intersection!$B76:$M76,'3'!$B$4:$M$4) = 0, 1, SUMPRODUCT(matrix_intersection!$B76:$M76,'3'!$B$4:$M$4))</f>
        <v>15</v>
      </c>
      <c r="M75" s="10">
        <f ca="1">living_houses_raw!$D74*matrix_intersection!M76*'3'!M$4/IF(SUMPRODUCT(matrix_intersection!$B76:$M76,'3'!$B$4:$M$4) = 0, 1, SUMPRODUCT(matrix_intersection!$B76:$M76,'3'!$B$4:$M$4))</f>
        <v>14.999999999999993</v>
      </c>
    </row>
    <row r="76" spans="1:13" ht="16.5" x14ac:dyDescent="0.55000000000000004">
      <c r="A76" s="1">
        <f>living_houses_raw!B75</f>
        <v>76</v>
      </c>
      <c r="B76" s="10">
        <f ca="1">living_houses_raw!$D75*matrix_intersection!B77*'3'!B$4/IF(SUMPRODUCT(matrix_intersection!$B77:$M77,'3'!$B$4:$M$4) = 0, 1, SUMPRODUCT(matrix_intersection!$B77:$M77,'3'!$B$4:$M$4))</f>
        <v>21.833333333333318</v>
      </c>
      <c r="C76" s="10">
        <f ca="1">living_houses_raw!$D75*matrix_intersection!C77*'3'!C$4/IF(SUMPRODUCT(matrix_intersection!$B77:$M77,'3'!$B$4:$M$4) = 0, 1, SUMPRODUCT(matrix_intersection!$B77:$M77,'3'!$B$4:$M$4))</f>
        <v>21.833333333333325</v>
      </c>
      <c r="D76" s="10">
        <f ca="1">living_houses_raw!$D75*matrix_intersection!D77*'3'!D$4/IF(SUMPRODUCT(matrix_intersection!$B77:$M77,'3'!$B$4:$M$4) = 0, 1, SUMPRODUCT(matrix_intersection!$B77:$M77,'3'!$B$4:$M$4))</f>
        <v>21.833333333333329</v>
      </c>
      <c r="E76" s="10">
        <f ca="1">living_houses_raw!$D75*matrix_intersection!E77*'3'!E$4/IF(SUMPRODUCT(matrix_intersection!$B77:$M77,'3'!$B$4:$M$4) = 0, 1, SUMPRODUCT(matrix_intersection!$B77:$M77,'3'!$B$4:$M$4))</f>
        <v>21.833333333333325</v>
      </c>
      <c r="F76" s="10">
        <f ca="1">living_houses_raw!$D75*matrix_intersection!F77*'3'!F$4/IF(SUMPRODUCT(matrix_intersection!$B77:$M77,'3'!$B$4:$M$4) = 0, 1, SUMPRODUCT(matrix_intersection!$B77:$M77,'3'!$B$4:$M$4))</f>
        <v>21.833333333333339</v>
      </c>
      <c r="G76" s="10">
        <f ca="1">living_houses_raw!$D75*matrix_intersection!G77*'3'!G$4/IF(SUMPRODUCT(matrix_intersection!$B77:$M77,'3'!$B$4:$M$4) = 0, 1, SUMPRODUCT(matrix_intersection!$B77:$M77,'3'!$B$4:$M$4))</f>
        <v>21.833333333333339</v>
      </c>
      <c r="H76" s="10">
        <f ca="1">living_houses_raw!$D75*matrix_intersection!H77*'3'!H$4/IF(SUMPRODUCT(matrix_intersection!$B77:$M77,'3'!$B$4:$M$4) = 0, 1, SUMPRODUCT(matrix_intersection!$B77:$M77,'3'!$B$4:$M$4))</f>
        <v>21.833333333333332</v>
      </c>
      <c r="I76" s="10">
        <f ca="1">living_houses_raw!$D75*matrix_intersection!I77*'3'!I$4/IF(SUMPRODUCT(matrix_intersection!$B77:$M77,'3'!$B$4:$M$4) = 0, 1, SUMPRODUCT(matrix_intersection!$B77:$M77,'3'!$B$4:$M$4))</f>
        <v>21.833333333333332</v>
      </c>
      <c r="J76" s="10">
        <f ca="1">living_houses_raw!$D75*matrix_intersection!J77*'3'!J$4/IF(SUMPRODUCT(matrix_intersection!$B77:$M77,'3'!$B$4:$M$4) = 0, 1, SUMPRODUCT(matrix_intersection!$B77:$M77,'3'!$B$4:$M$4))</f>
        <v>21.833333333333336</v>
      </c>
      <c r="K76" s="10">
        <f ca="1">living_houses_raw!$D75*matrix_intersection!K77*'3'!K$4/IF(SUMPRODUCT(matrix_intersection!$B77:$M77,'3'!$B$4:$M$4) = 0, 1, SUMPRODUCT(matrix_intersection!$B77:$M77,'3'!$B$4:$M$4))</f>
        <v>21.833333333333336</v>
      </c>
      <c r="L76" s="10">
        <f ca="1">living_houses_raw!$D75*matrix_intersection!L77*'3'!L$4/IF(SUMPRODUCT(matrix_intersection!$B77:$M77,'3'!$B$4:$M$4) = 0, 1, SUMPRODUCT(matrix_intersection!$B77:$M77,'3'!$B$4:$M$4))</f>
        <v>21.833333333333332</v>
      </c>
      <c r="M76" s="10">
        <f ca="1">living_houses_raw!$D75*matrix_intersection!M77*'3'!M$4/IF(SUMPRODUCT(matrix_intersection!$B77:$M77,'3'!$B$4:$M$4) = 0, 1, SUMPRODUCT(matrix_intersection!$B77:$M77,'3'!$B$4:$M$4))</f>
        <v>21.833333333333321</v>
      </c>
    </row>
    <row r="77" spans="1:13" ht="16.5" x14ac:dyDescent="0.55000000000000004">
      <c r="A77" s="1">
        <f>living_houses_raw!B76</f>
        <v>77</v>
      </c>
      <c r="B77" s="10">
        <f ca="1">living_houses_raw!$D76*matrix_intersection!B78*'3'!B$4/IF(SUMPRODUCT(matrix_intersection!$B78:$M78,'3'!$B$4:$M$4) = 0, 1, SUMPRODUCT(matrix_intersection!$B78:$M78,'3'!$B$4:$M$4))</f>
        <v>17.249999999999989</v>
      </c>
      <c r="C77" s="10">
        <f ca="1">living_houses_raw!$D76*matrix_intersection!C78*'3'!C$4/IF(SUMPRODUCT(matrix_intersection!$B78:$M78,'3'!$B$4:$M$4) = 0, 1, SUMPRODUCT(matrix_intersection!$B78:$M78,'3'!$B$4:$M$4))</f>
        <v>17.249999999999993</v>
      </c>
      <c r="D77" s="10">
        <f ca="1">living_houses_raw!$D76*matrix_intersection!D78*'3'!D$4/IF(SUMPRODUCT(matrix_intersection!$B78:$M78,'3'!$B$4:$M$4) = 0, 1, SUMPRODUCT(matrix_intersection!$B78:$M78,'3'!$B$4:$M$4))</f>
        <v>17.249999999999996</v>
      </c>
      <c r="E77" s="10">
        <f ca="1">living_houses_raw!$D76*matrix_intersection!E78*'3'!E$4/IF(SUMPRODUCT(matrix_intersection!$B78:$M78,'3'!$B$4:$M$4) = 0, 1, SUMPRODUCT(matrix_intersection!$B78:$M78,'3'!$B$4:$M$4))</f>
        <v>17.249999999999993</v>
      </c>
      <c r="F77" s="10">
        <f ca="1">living_houses_raw!$D76*matrix_intersection!F78*'3'!F$4/IF(SUMPRODUCT(matrix_intersection!$B78:$M78,'3'!$B$4:$M$4) = 0, 1, SUMPRODUCT(matrix_intersection!$B78:$M78,'3'!$B$4:$M$4))</f>
        <v>17.250000000000004</v>
      </c>
      <c r="G77" s="10">
        <f ca="1">living_houses_raw!$D76*matrix_intersection!G78*'3'!G$4/IF(SUMPRODUCT(matrix_intersection!$B78:$M78,'3'!$B$4:$M$4) = 0, 1, SUMPRODUCT(matrix_intersection!$B78:$M78,'3'!$B$4:$M$4))</f>
        <v>17.250000000000004</v>
      </c>
      <c r="H77" s="10">
        <f ca="1">living_houses_raw!$D76*matrix_intersection!H78*'3'!H$4/IF(SUMPRODUCT(matrix_intersection!$B78:$M78,'3'!$B$4:$M$4) = 0, 1, SUMPRODUCT(matrix_intersection!$B78:$M78,'3'!$B$4:$M$4))</f>
        <v>17.249999999999996</v>
      </c>
      <c r="I77" s="10">
        <f ca="1">living_houses_raw!$D76*matrix_intersection!I78*'3'!I$4/IF(SUMPRODUCT(matrix_intersection!$B78:$M78,'3'!$B$4:$M$4) = 0, 1, SUMPRODUCT(matrix_intersection!$B78:$M78,'3'!$B$4:$M$4))</f>
        <v>17.249999999999996</v>
      </c>
      <c r="J77" s="10">
        <f ca="1">living_houses_raw!$D76*matrix_intersection!J78*'3'!J$4/IF(SUMPRODUCT(matrix_intersection!$B78:$M78,'3'!$B$4:$M$4) = 0, 1, SUMPRODUCT(matrix_intersection!$B78:$M78,'3'!$B$4:$M$4))</f>
        <v>17.25</v>
      </c>
      <c r="K77" s="10">
        <f ca="1">living_houses_raw!$D76*matrix_intersection!K78*'3'!K$4/IF(SUMPRODUCT(matrix_intersection!$B78:$M78,'3'!$B$4:$M$4) = 0, 1, SUMPRODUCT(matrix_intersection!$B78:$M78,'3'!$B$4:$M$4))</f>
        <v>17.25</v>
      </c>
      <c r="L77" s="10">
        <f ca="1">living_houses_raw!$D76*matrix_intersection!L78*'3'!L$4/IF(SUMPRODUCT(matrix_intersection!$B78:$M78,'3'!$B$4:$M$4) = 0, 1, SUMPRODUCT(matrix_intersection!$B78:$M78,'3'!$B$4:$M$4))</f>
        <v>17.249999999999996</v>
      </c>
      <c r="M77" s="10">
        <f ca="1">living_houses_raw!$D76*matrix_intersection!M78*'3'!M$4/IF(SUMPRODUCT(matrix_intersection!$B78:$M78,'3'!$B$4:$M$4) = 0, 1, SUMPRODUCT(matrix_intersection!$B78:$M78,'3'!$B$4:$M$4))</f>
        <v>17.249999999999989</v>
      </c>
    </row>
    <row r="78" spans="1:13" ht="16.5" x14ac:dyDescent="0.55000000000000004">
      <c r="A78" s="1">
        <f>living_houses_raw!B77</f>
        <v>78</v>
      </c>
      <c r="B78" s="10">
        <f ca="1">living_houses_raw!$D77*matrix_intersection!B79*'3'!B$4/IF(SUMPRODUCT(matrix_intersection!$B79:$M79,'3'!$B$4:$M$4) = 0, 1, SUMPRODUCT(matrix_intersection!$B79:$M79,'3'!$B$4:$M$4))</f>
        <v>17.999999999999986</v>
      </c>
      <c r="C78" s="10">
        <f ca="1">living_houses_raw!$D77*matrix_intersection!C79*'3'!C$4/IF(SUMPRODUCT(matrix_intersection!$B79:$M79,'3'!$B$4:$M$4) = 0, 1, SUMPRODUCT(matrix_intersection!$B79:$M79,'3'!$B$4:$M$4))</f>
        <v>17.999999999999993</v>
      </c>
      <c r="D78" s="10">
        <f ca="1">living_houses_raw!$D77*matrix_intersection!D79*'3'!D$4/IF(SUMPRODUCT(matrix_intersection!$B79:$M79,'3'!$B$4:$M$4) = 0, 1, SUMPRODUCT(matrix_intersection!$B79:$M79,'3'!$B$4:$M$4))</f>
        <v>17.999999999999996</v>
      </c>
      <c r="E78" s="10">
        <f ca="1">living_houses_raw!$D77*matrix_intersection!E79*'3'!E$4/IF(SUMPRODUCT(matrix_intersection!$B79:$M79,'3'!$B$4:$M$4) = 0, 1, SUMPRODUCT(matrix_intersection!$B79:$M79,'3'!$B$4:$M$4))</f>
        <v>17.999999999999993</v>
      </c>
      <c r="F78" s="10">
        <f ca="1">living_houses_raw!$D77*matrix_intersection!F79*'3'!F$4/IF(SUMPRODUCT(matrix_intersection!$B79:$M79,'3'!$B$4:$M$4) = 0, 1, SUMPRODUCT(matrix_intersection!$B79:$M79,'3'!$B$4:$M$4))</f>
        <v>18.000000000000004</v>
      </c>
      <c r="G78" s="10">
        <f ca="1">living_houses_raw!$D77*matrix_intersection!G79*'3'!G$4/IF(SUMPRODUCT(matrix_intersection!$B79:$M79,'3'!$B$4:$M$4) = 0, 1, SUMPRODUCT(matrix_intersection!$B79:$M79,'3'!$B$4:$M$4))</f>
        <v>18.000000000000004</v>
      </c>
      <c r="H78" s="10">
        <f ca="1">living_houses_raw!$D77*matrix_intersection!H79*'3'!H$4/IF(SUMPRODUCT(matrix_intersection!$B79:$M79,'3'!$B$4:$M$4) = 0, 1, SUMPRODUCT(matrix_intersection!$B79:$M79,'3'!$B$4:$M$4))</f>
        <v>18</v>
      </c>
      <c r="I78" s="10">
        <f ca="1">living_houses_raw!$D77*matrix_intersection!I79*'3'!I$4/IF(SUMPRODUCT(matrix_intersection!$B79:$M79,'3'!$B$4:$M$4) = 0, 1, SUMPRODUCT(matrix_intersection!$B79:$M79,'3'!$B$4:$M$4))</f>
        <v>18</v>
      </c>
      <c r="J78" s="10">
        <f ca="1">living_houses_raw!$D77*matrix_intersection!J79*'3'!J$4/IF(SUMPRODUCT(matrix_intersection!$B79:$M79,'3'!$B$4:$M$4) = 0, 1, SUMPRODUCT(matrix_intersection!$B79:$M79,'3'!$B$4:$M$4))</f>
        <v>18.000000000000004</v>
      </c>
      <c r="K78" s="10">
        <f ca="1">living_houses_raw!$D77*matrix_intersection!K79*'3'!K$4/IF(SUMPRODUCT(matrix_intersection!$B79:$M79,'3'!$B$4:$M$4) = 0, 1, SUMPRODUCT(matrix_intersection!$B79:$M79,'3'!$B$4:$M$4))</f>
        <v>18.000000000000004</v>
      </c>
      <c r="L78" s="10">
        <f ca="1">living_houses_raw!$D77*matrix_intersection!L79*'3'!L$4/IF(SUMPRODUCT(matrix_intersection!$B79:$M79,'3'!$B$4:$M$4) = 0, 1, SUMPRODUCT(matrix_intersection!$B79:$M79,'3'!$B$4:$M$4))</f>
        <v>18</v>
      </c>
      <c r="M78" s="10">
        <f ca="1">living_houses_raw!$D77*matrix_intersection!M79*'3'!M$4/IF(SUMPRODUCT(matrix_intersection!$B79:$M79,'3'!$B$4:$M$4) = 0, 1, SUMPRODUCT(matrix_intersection!$B79:$M79,'3'!$B$4:$M$4))</f>
        <v>17.999999999999989</v>
      </c>
    </row>
    <row r="79" spans="1:13" ht="16.5" x14ac:dyDescent="0.55000000000000004">
      <c r="A79" s="1">
        <f>living_houses_raw!B78</f>
        <v>79</v>
      </c>
      <c r="B79" s="10">
        <f ca="1">living_houses_raw!$D78*matrix_intersection!B80*'3'!B$4/IF(SUMPRODUCT(matrix_intersection!$B80:$M80,'3'!$B$4:$M$4) = 0, 1, SUMPRODUCT(matrix_intersection!$B80:$M80,'3'!$B$4:$M$4))</f>
        <v>17.749999999999989</v>
      </c>
      <c r="C79" s="10">
        <f ca="1">living_houses_raw!$D78*matrix_intersection!C80*'3'!C$4/IF(SUMPRODUCT(matrix_intersection!$B80:$M80,'3'!$B$4:$M$4) = 0, 1, SUMPRODUCT(matrix_intersection!$B80:$M80,'3'!$B$4:$M$4))</f>
        <v>17.749999999999993</v>
      </c>
      <c r="D79" s="10">
        <f ca="1">living_houses_raw!$D78*matrix_intersection!D80*'3'!D$4/IF(SUMPRODUCT(matrix_intersection!$B80:$M80,'3'!$B$4:$M$4) = 0, 1, SUMPRODUCT(matrix_intersection!$B80:$M80,'3'!$B$4:$M$4))</f>
        <v>17.749999999999996</v>
      </c>
      <c r="E79" s="10">
        <f ca="1">living_houses_raw!$D78*matrix_intersection!E80*'3'!E$4/IF(SUMPRODUCT(matrix_intersection!$B80:$M80,'3'!$B$4:$M$4) = 0, 1, SUMPRODUCT(matrix_intersection!$B80:$M80,'3'!$B$4:$M$4))</f>
        <v>17.749999999999993</v>
      </c>
      <c r="F79" s="10">
        <f ca="1">living_houses_raw!$D78*matrix_intersection!F80*'3'!F$4/IF(SUMPRODUCT(matrix_intersection!$B80:$M80,'3'!$B$4:$M$4) = 0, 1, SUMPRODUCT(matrix_intersection!$B80:$M80,'3'!$B$4:$M$4))</f>
        <v>17.750000000000007</v>
      </c>
      <c r="G79" s="10">
        <f ca="1">living_houses_raw!$D78*matrix_intersection!G80*'3'!G$4/IF(SUMPRODUCT(matrix_intersection!$B80:$M80,'3'!$B$4:$M$4) = 0, 1, SUMPRODUCT(matrix_intersection!$B80:$M80,'3'!$B$4:$M$4))</f>
        <v>17.750000000000007</v>
      </c>
      <c r="H79" s="10">
        <f ca="1">living_houses_raw!$D78*matrix_intersection!H80*'3'!H$4/IF(SUMPRODUCT(matrix_intersection!$B80:$M80,'3'!$B$4:$M$4) = 0, 1, SUMPRODUCT(matrix_intersection!$B80:$M80,'3'!$B$4:$M$4))</f>
        <v>17.75</v>
      </c>
      <c r="I79" s="10">
        <f ca="1">living_houses_raw!$D78*matrix_intersection!I80*'3'!I$4/IF(SUMPRODUCT(matrix_intersection!$B80:$M80,'3'!$B$4:$M$4) = 0, 1, SUMPRODUCT(matrix_intersection!$B80:$M80,'3'!$B$4:$M$4))</f>
        <v>17.75</v>
      </c>
      <c r="J79" s="10">
        <f ca="1">living_houses_raw!$D78*matrix_intersection!J80*'3'!J$4/IF(SUMPRODUCT(matrix_intersection!$B80:$M80,'3'!$B$4:$M$4) = 0, 1, SUMPRODUCT(matrix_intersection!$B80:$M80,'3'!$B$4:$M$4))</f>
        <v>17.750000000000004</v>
      </c>
      <c r="K79" s="10">
        <f ca="1">living_houses_raw!$D78*matrix_intersection!K80*'3'!K$4/IF(SUMPRODUCT(matrix_intersection!$B80:$M80,'3'!$B$4:$M$4) = 0, 1, SUMPRODUCT(matrix_intersection!$B80:$M80,'3'!$B$4:$M$4))</f>
        <v>17.750000000000004</v>
      </c>
      <c r="L79" s="10">
        <f ca="1">living_houses_raw!$D78*matrix_intersection!L80*'3'!L$4/IF(SUMPRODUCT(matrix_intersection!$B80:$M80,'3'!$B$4:$M$4) = 0, 1, SUMPRODUCT(matrix_intersection!$B80:$M80,'3'!$B$4:$M$4))</f>
        <v>17.75</v>
      </c>
      <c r="M79" s="10">
        <f ca="1">living_houses_raw!$D78*matrix_intersection!M80*'3'!M$4/IF(SUMPRODUCT(matrix_intersection!$B80:$M80,'3'!$B$4:$M$4) = 0, 1, SUMPRODUCT(matrix_intersection!$B80:$M80,'3'!$B$4:$M$4))</f>
        <v>17.749999999999989</v>
      </c>
    </row>
    <row r="80" spans="1:13" ht="16.5" x14ac:dyDescent="0.55000000000000004">
      <c r="A80" s="1">
        <f>living_houses_raw!B79</f>
        <v>80</v>
      </c>
      <c r="B80" s="10">
        <f ca="1">living_houses_raw!$D79*matrix_intersection!B81*'3'!B$4/IF(SUMPRODUCT(matrix_intersection!$B81:$M81,'3'!$B$4:$M$4) = 0, 1, SUMPRODUCT(matrix_intersection!$B81:$M81,'3'!$B$4:$M$4))</f>
        <v>11.249999999999993</v>
      </c>
      <c r="C80" s="10">
        <f ca="1">living_houses_raw!$D79*matrix_intersection!C81*'3'!C$4/IF(SUMPRODUCT(matrix_intersection!$B81:$M81,'3'!$B$4:$M$4) = 0, 1, SUMPRODUCT(matrix_intersection!$B81:$M81,'3'!$B$4:$M$4))</f>
        <v>11.249999999999996</v>
      </c>
      <c r="D80" s="10">
        <f ca="1">living_houses_raw!$D79*matrix_intersection!D81*'3'!D$4/IF(SUMPRODUCT(matrix_intersection!$B81:$M81,'3'!$B$4:$M$4) = 0, 1, SUMPRODUCT(matrix_intersection!$B81:$M81,'3'!$B$4:$M$4))</f>
        <v>11.249999999999998</v>
      </c>
      <c r="E80" s="10">
        <f ca="1">living_houses_raw!$D79*matrix_intersection!E81*'3'!E$4/IF(SUMPRODUCT(matrix_intersection!$B81:$M81,'3'!$B$4:$M$4) = 0, 1, SUMPRODUCT(matrix_intersection!$B81:$M81,'3'!$B$4:$M$4))</f>
        <v>11.249999999999996</v>
      </c>
      <c r="F80" s="10">
        <f ca="1">living_houses_raw!$D79*matrix_intersection!F81*'3'!F$4/IF(SUMPRODUCT(matrix_intersection!$B81:$M81,'3'!$B$4:$M$4) = 0, 1, SUMPRODUCT(matrix_intersection!$B81:$M81,'3'!$B$4:$M$4))</f>
        <v>11.250000000000002</v>
      </c>
      <c r="G80" s="10">
        <f ca="1">living_houses_raw!$D79*matrix_intersection!G81*'3'!G$4/IF(SUMPRODUCT(matrix_intersection!$B81:$M81,'3'!$B$4:$M$4) = 0, 1, SUMPRODUCT(matrix_intersection!$B81:$M81,'3'!$B$4:$M$4))</f>
        <v>11.250000000000002</v>
      </c>
      <c r="H80" s="10">
        <f ca="1">living_houses_raw!$D79*matrix_intersection!H81*'3'!H$4/IF(SUMPRODUCT(matrix_intersection!$B81:$M81,'3'!$B$4:$M$4) = 0, 1, SUMPRODUCT(matrix_intersection!$B81:$M81,'3'!$B$4:$M$4))</f>
        <v>11.25</v>
      </c>
      <c r="I80" s="10">
        <f ca="1">living_houses_raw!$D79*matrix_intersection!I81*'3'!I$4/IF(SUMPRODUCT(matrix_intersection!$B81:$M81,'3'!$B$4:$M$4) = 0, 1, SUMPRODUCT(matrix_intersection!$B81:$M81,'3'!$B$4:$M$4))</f>
        <v>11.25</v>
      </c>
      <c r="J80" s="10">
        <f ca="1">living_houses_raw!$D79*matrix_intersection!J81*'3'!J$4/IF(SUMPRODUCT(matrix_intersection!$B81:$M81,'3'!$B$4:$M$4) = 0, 1, SUMPRODUCT(matrix_intersection!$B81:$M81,'3'!$B$4:$M$4))</f>
        <v>11.25</v>
      </c>
      <c r="K80" s="10">
        <f ca="1">living_houses_raw!$D79*matrix_intersection!K81*'3'!K$4/IF(SUMPRODUCT(matrix_intersection!$B81:$M81,'3'!$B$4:$M$4) = 0, 1, SUMPRODUCT(matrix_intersection!$B81:$M81,'3'!$B$4:$M$4))</f>
        <v>11.25</v>
      </c>
      <c r="L80" s="10">
        <f ca="1">living_houses_raw!$D79*matrix_intersection!L81*'3'!L$4/IF(SUMPRODUCT(matrix_intersection!$B81:$M81,'3'!$B$4:$M$4) = 0, 1, SUMPRODUCT(matrix_intersection!$B81:$M81,'3'!$B$4:$M$4))</f>
        <v>11.25</v>
      </c>
      <c r="M80" s="10">
        <f ca="1">living_houses_raw!$D79*matrix_intersection!M81*'3'!M$4/IF(SUMPRODUCT(matrix_intersection!$B81:$M81,'3'!$B$4:$M$4) = 0, 1, SUMPRODUCT(matrix_intersection!$B81:$M81,'3'!$B$4:$M$4))</f>
        <v>11.249999999999995</v>
      </c>
    </row>
    <row r="81" spans="1:13" ht="16.5" x14ac:dyDescent="0.55000000000000004">
      <c r="A81" s="1">
        <f>living_houses_raw!B80</f>
        <v>81</v>
      </c>
      <c r="B81" s="10">
        <f ca="1">living_houses_raw!$D80*matrix_intersection!B82*'3'!B$4/IF(SUMPRODUCT(matrix_intersection!$B82:$M82,'3'!$B$4:$M$4) = 0, 1, SUMPRODUCT(matrix_intersection!$B82:$M82,'3'!$B$4:$M$4))</f>
        <v>20.416666666666654</v>
      </c>
      <c r="C81" s="10">
        <f ca="1">living_houses_raw!$D80*matrix_intersection!C82*'3'!C$4/IF(SUMPRODUCT(matrix_intersection!$B82:$M82,'3'!$B$4:$M$4) = 0, 1, SUMPRODUCT(matrix_intersection!$B82:$M82,'3'!$B$4:$M$4))</f>
        <v>20.416666666666661</v>
      </c>
      <c r="D81" s="10">
        <f ca="1">living_houses_raw!$D80*matrix_intersection!D82*'3'!D$4/IF(SUMPRODUCT(matrix_intersection!$B82:$M82,'3'!$B$4:$M$4) = 0, 1, SUMPRODUCT(matrix_intersection!$B82:$M82,'3'!$B$4:$M$4))</f>
        <v>20.416666666666664</v>
      </c>
      <c r="E81" s="10">
        <f ca="1">living_houses_raw!$D80*matrix_intersection!E82*'3'!E$4/IF(SUMPRODUCT(matrix_intersection!$B82:$M82,'3'!$B$4:$M$4) = 0, 1, SUMPRODUCT(matrix_intersection!$B82:$M82,'3'!$B$4:$M$4))</f>
        <v>20.416666666666661</v>
      </c>
      <c r="F81" s="10">
        <f ca="1">living_houses_raw!$D80*matrix_intersection!F82*'3'!F$4/IF(SUMPRODUCT(matrix_intersection!$B82:$M82,'3'!$B$4:$M$4) = 0, 1, SUMPRODUCT(matrix_intersection!$B82:$M82,'3'!$B$4:$M$4))</f>
        <v>20.416666666666675</v>
      </c>
      <c r="G81" s="10">
        <f ca="1">living_houses_raw!$D80*matrix_intersection!G82*'3'!G$4/IF(SUMPRODUCT(matrix_intersection!$B82:$M82,'3'!$B$4:$M$4) = 0, 1, SUMPRODUCT(matrix_intersection!$B82:$M82,'3'!$B$4:$M$4))</f>
        <v>20.416666666666675</v>
      </c>
      <c r="H81" s="10">
        <f ca="1">living_houses_raw!$D80*matrix_intersection!H82*'3'!H$4/IF(SUMPRODUCT(matrix_intersection!$B82:$M82,'3'!$B$4:$M$4) = 0, 1, SUMPRODUCT(matrix_intersection!$B82:$M82,'3'!$B$4:$M$4))</f>
        <v>20.416666666666668</v>
      </c>
      <c r="I81" s="10">
        <f ca="1">living_houses_raw!$D80*matrix_intersection!I82*'3'!I$4/IF(SUMPRODUCT(matrix_intersection!$B82:$M82,'3'!$B$4:$M$4) = 0, 1, SUMPRODUCT(matrix_intersection!$B82:$M82,'3'!$B$4:$M$4))</f>
        <v>20.416666666666668</v>
      </c>
      <c r="J81" s="10">
        <f ca="1">living_houses_raw!$D80*matrix_intersection!J82*'3'!J$4/IF(SUMPRODUCT(matrix_intersection!$B82:$M82,'3'!$B$4:$M$4) = 0, 1, SUMPRODUCT(matrix_intersection!$B82:$M82,'3'!$B$4:$M$4))</f>
        <v>20.416666666666671</v>
      </c>
      <c r="K81" s="10">
        <f ca="1">living_houses_raw!$D80*matrix_intersection!K82*'3'!K$4/IF(SUMPRODUCT(matrix_intersection!$B82:$M82,'3'!$B$4:$M$4) = 0, 1, SUMPRODUCT(matrix_intersection!$B82:$M82,'3'!$B$4:$M$4))</f>
        <v>20.416666666666671</v>
      </c>
      <c r="L81" s="10">
        <f ca="1">living_houses_raw!$D80*matrix_intersection!L82*'3'!L$4/IF(SUMPRODUCT(matrix_intersection!$B82:$M82,'3'!$B$4:$M$4) = 0, 1, SUMPRODUCT(matrix_intersection!$B82:$M82,'3'!$B$4:$M$4))</f>
        <v>20.416666666666668</v>
      </c>
      <c r="M81" s="10">
        <f ca="1">living_houses_raw!$D80*matrix_intersection!M82*'3'!M$4/IF(SUMPRODUCT(matrix_intersection!$B82:$M82,'3'!$B$4:$M$4) = 0, 1, SUMPRODUCT(matrix_intersection!$B82:$M82,'3'!$B$4:$M$4))</f>
        <v>20.416666666666657</v>
      </c>
    </row>
    <row r="82" spans="1:13" ht="16.5" x14ac:dyDescent="0.55000000000000004">
      <c r="A82" s="1">
        <f>living_houses_raw!B81</f>
        <v>82</v>
      </c>
      <c r="B82" s="10">
        <f ca="1">living_houses_raw!$D81*matrix_intersection!B83*'3'!B$4/IF(SUMPRODUCT(matrix_intersection!$B83:$M83,'3'!$B$4:$M$4) = 0, 1, SUMPRODUCT(matrix_intersection!$B83:$M83,'3'!$B$4:$M$4))</f>
        <v>22.66666666666665</v>
      </c>
      <c r="C82" s="10">
        <f ca="1">living_houses_raw!$D81*matrix_intersection!C83*'3'!C$4/IF(SUMPRODUCT(matrix_intersection!$B83:$M83,'3'!$B$4:$M$4) = 0, 1, SUMPRODUCT(matrix_intersection!$B83:$M83,'3'!$B$4:$M$4))</f>
        <v>22.666666666666657</v>
      </c>
      <c r="D82" s="10">
        <f ca="1">living_houses_raw!$D81*matrix_intersection!D83*'3'!D$4/IF(SUMPRODUCT(matrix_intersection!$B83:$M83,'3'!$B$4:$M$4) = 0, 1, SUMPRODUCT(matrix_intersection!$B83:$M83,'3'!$B$4:$M$4))</f>
        <v>22.666666666666661</v>
      </c>
      <c r="E82" s="10">
        <f ca="1">living_houses_raw!$D81*matrix_intersection!E83*'3'!E$4/IF(SUMPRODUCT(matrix_intersection!$B83:$M83,'3'!$B$4:$M$4) = 0, 1, SUMPRODUCT(matrix_intersection!$B83:$M83,'3'!$B$4:$M$4))</f>
        <v>22.666666666666657</v>
      </c>
      <c r="F82" s="10">
        <f ca="1">living_houses_raw!$D81*matrix_intersection!F83*'3'!F$4/IF(SUMPRODUCT(matrix_intersection!$B83:$M83,'3'!$B$4:$M$4) = 0, 1, SUMPRODUCT(matrix_intersection!$B83:$M83,'3'!$B$4:$M$4))</f>
        <v>22.666666666666671</v>
      </c>
      <c r="G82" s="10">
        <f ca="1">living_houses_raw!$D81*matrix_intersection!G83*'3'!G$4/IF(SUMPRODUCT(matrix_intersection!$B83:$M83,'3'!$B$4:$M$4) = 0, 1, SUMPRODUCT(matrix_intersection!$B83:$M83,'3'!$B$4:$M$4))</f>
        <v>22.666666666666671</v>
      </c>
      <c r="H82" s="10">
        <f ca="1">living_houses_raw!$D81*matrix_intersection!H83*'3'!H$4/IF(SUMPRODUCT(matrix_intersection!$B83:$M83,'3'!$B$4:$M$4) = 0, 1, SUMPRODUCT(matrix_intersection!$B83:$M83,'3'!$B$4:$M$4))</f>
        <v>22.666666666666664</v>
      </c>
      <c r="I82" s="10">
        <f ca="1">living_houses_raw!$D81*matrix_intersection!I83*'3'!I$4/IF(SUMPRODUCT(matrix_intersection!$B83:$M83,'3'!$B$4:$M$4) = 0, 1, SUMPRODUCT(matrix_intersection!$B83:$M83,'3'!$B$4:$M$4))</f>
        <v>22.666666666666664</v>
      </c>
      <c r="J82" s="10">
        <f ca="1">living_houses_raw!$D81*matrix_intersection!J83*'3'!J$4/IF(SUMPRODUCT(matrix_intersection!$B83:$M83,'3'!$B$4:$M$4) = 0, 1, SUMPRODUCT(matrix_intersection!$B83:$M83,'3'!$B$4:$M$4))</f>
        <v>22.666666666666668</v>
      </c>
      <c r="K82" s="10">
        <f ca="1">living_houses_raw!$D81*matrix_intersection!K83*'3'!K$4/IF(SUMPRODUCT(matrix_intersection!$B83:$M83,'3'!$B$4:$M$4) = 0, 1, SUMPRODUCT(matrix_intersection!$B83:$M83,'3'!$B$4:$M$4))</f>
        <v>22.666666666666668</v>
      </c>
      <c r="L82" s="10">
        <f ca="1">living_houses_raw!$D81*matrix_intersection!L83*'3'!L$4/IF(SUMPRODUCT(matrix_intersection!$B83:$M83,'3'!$B$4:$M$4) = 0, 1, SUMPRODUCT(matrix_intersection!$B83:$M83,'3'!$B$4:$M$4))</f>
        <v>22.666666666666664</v>
      </c>
      <c r="M82" s="10">
        <f ca="1">living_houses_raw!$D81*matrix_intersection!M83*'3'!M$4/IF(SUMPRODUCT(matrix_intersection!$B83:$M83,'3'!$B$4:$M$4) = 0, 1, SUMPRODUCT(matrix_intersection!$B83:$M83,'3'!$B$4:$M$4))</f>
        <v>22.666666666666654</v>
      </c>
    </row>
    <row r="83" spans="1:13" ht="16.5" x14ac:dyDescent="0.55000000000000004">
      <c r="A83" s="1">
        <f>living_houses_raw!B82</f>
        <v>83</v>
      </c>
      <c r="B83" s="10">
        <f ca="1">living_houses_raw!$D82*matrix_intersection!B84*'3'!B$4/IF(SUMPRODUCT(matrix_intersection!$B84:$M84,'3'!$B$4:$M$4) = 0, 1, SUMPRODUCT(matrix_intersection!$B84:$M84,'3'!$B$4:$M$4))</f>
        <v>56.666666666666629</v>
      </c>
      <c r="C83" s="10">
        <f ca="1">living_houses_raw!$D82*matrix_intersection!C84*'3'!C$4/IF(SUMPRODUCT(matrix_intersection!$B84:$M84,'3'!$B$4:$M$4) = 0, 1, SUMPRODUCT(matrix_intersection!$B84:$M84,'3'!$B$4:$M$4))</f>
        <v>56.666666666666643</v>
      </c>
      <c r="D83" s="10">
        <f ca="1">living_houses_raw!$D82*matrix_intersection!D84*'3'!D$4/IF(SUMPRODUCT(matrix_intersection!$B84:$M84,'3'!$B$4:$M$4) = 0, 1, SUMPRODUCT(matrix_intersection!$B84:$M84,'3'!$B$4:$M$4))</f>
        <v>56.666666666666657</v>
      </c>
      <c r="E83" s="10">
        <f ca="1">living_houses_raw!$D82*matrix_intersection!E84*'3'!E$4/IF(SUMPRODUCT(matrix_intersection!$B84:$M84,'3'!$B$4:$M$4) = 0, 1, SUMPRODUCT(matrix_intersection!$B84:$M84,'3'!$B$4:$M$4))</f>
        <v>56.666666666666643</v>
      </c>
      <c r="F83" s="10">
        <f ca="1">living_houses_raw!$D82*matrix_intersection!F84*'3'!F$4/IF(SUMPRODUCT(matrix_intersection!$B84:$M84,'3'!$B$4:$M$4) = 0, 1, SUMPRODUCT(matrix_intersection!$B84:$M84,'3'!$B$4:$M$4))</f>
        <v>56.666666666666686</v>
      </c>
      <c r="G83" s="10">
        <f ca="1">living_houses_raw!$D82*matrix_intersection!G84*'3'!G$4/IF(SUMPRODUCT(matrix_intersection!$B84:$M84,'3'!$B$4:$M$4) = 0, 1, SUMPRODUCT(matrix_intersection!$B84:$M84,'3'!$B$4:$M$4))</f>
        <v>56.666666666666686</v>
      </c>
      <c r="H83" s="10">
        <f ca="1">living_houses_raw!$D82*matrix_intersection!H84*'3'!H$4/IF(SUMPRODUCT(matrix_intersection!$B84:$M84,'3'!$B$4:$M$4) = 0, 1, SUMPRODUCT(matrix_intersection!$B84:$M84,'3'!$B$4:$M$4))</f>
        <v>56.666666666666664</v>
      </c>
      <c r="I83" s="10">
        <f ca="1">living_houses_raw!$D82*matrix_intersection!I84*'3'!I$4/IF(SUMPRODUCT(matrix_intersection!$B84:$M84,'3'!$B$4:$M$4) = 0, 1, SUMPRODUCT(matrix_intersection!$B84:$M84,'3'!$B$4:$M$4))</f>
        <v>56.666666666666664</v>
      </c>
      <c r="J83" s="10">
        <f ca="1">living_houses_raw!$D82*matrix_intersection!J84*'3'!J$4/IF(SUMPRODUCT(matrix_intersection!$B84:$M84,'3'!$B$4:$M$4) = 0, 1, SUMPRODUCT(matrix_intersection!$B84:$M84,'3'!$B$4:$M$4))</f>
        <v>56.666666666666671</v>
      </c>
      <c r="K83" s="10">
        <f ca="1">living_houses_raw!$D82*matrix_intersection!K84*'3'!K$4/IF(SUMPRODUCT(matrix_intersection!$B84:$M84,'3'!$B$4:$M$4) = 0, 1, SUMPRODUCT(matrix_intersection!$B84:$M84,'3'!$B$4:$M$4))</f>
        <v>56.666666666666671</v>
      </c>
      <c r="L83" s="10">
        <f ca="1">living_houses_raw!$D82*matrix_intersection!L84*'3'!L$4/IF(SUMPRODUCT(matrix_intersection!$B84:$M84,'3'!$B$4:$M$4) = 0, 1, SUMPRODUCT(matrix_intersection!$B84:$M84,'3'!$B$4:$M$4))</f>
        <v>56.666666666666664</v>
      </c>
      <c r="M83" s="10">
        <f ca="1">living_houses_raw!$D82*matrix_intersection!M84*'3'!M$4/IF(SUMPRODUCT(matrix_intersection!$B84:$M84,'3'!$B$4:$M$4) = 0, 1, SUMPRODUCT(matrix_intersection!$B84:$M84,'3'!$B$4:$M$4))</f>
        <v>56.666666666666636</v>
      </c>
    </row>
    <row r="84" spans="1:13" ht="16.5" x14ac:dyDescent="0.55000000000000004">
      <c r="A84" s="1">
        <f>living_houses_raw!B83</f>
        <v>84</v>
      </c>
      <c r="B84" s="10">
        <f ca="1">living_houses_raw!$D83*matrix_intersection!B85*'3'!B$4/IF(SUMPRODUCT(matrix_intersection!$B85:$M85,'3'!$B$4:$M$4) = 0, 1, SUMPRODUCT(matrix_intersection!$B85:$M85,'3'!$B$4:$M$4))</f>
        <v>56.749999999999964</v>
      </c>
      <c r="C84" s="10">
        <f ca="1">living_houses_raw!$D83*matrix_intersection!C85*'3'!C$4/IF(SUMPRODUCT(matrix_intersection!$B85:$M85,'3'!$B$4:$M$4) = 0, 1, SUMPRODUCT(matrix_intersection!$B85:$M85,'3'!$B$4:$M$4))</f>
        <v>56.749999999999986</v>
      </c>
      <c r="D84" s="10">
        <f ca="1">living_houses_raw!$D83*matrix_intersection!D85*'3'!D$4/IF(SUMPRODUCT(matrix_intersection!$B85:$M85,'3'!$B$4:$M$4) = 0, 1, SUMPRODUCT(matrix_intersection!$B85:$M85,'3'!$B$4:$M$4))</f>
        <v>56.749999999999993</v>
      </c>
      <c r="E84" s="10">
        <f ca="1">living_houses_raw!$D83*matrix_intersection!E85*'3'!E$4/IF(SUMPRODUCT(matrix_intersection!$B85:$M85,'3'!$B$4:$M$4) = 0, 1, SUMPRODUCT(matrix_intersection!$B85:$M85,'3'!$B$4:$M$4))</f>
        <v>56.749999999999986</v>
      </c>
      <c r="F84" s="10">
        <f ca="1">living_houses_raw!$D83*matrix_intersection!F85*'3'!F$4/IF(SUMPRODUCT(matrix_intersection!$B85:$M85,'3'!$B$4:$M$4) = 0, 1, SUMPRODUCT(matrix_intersection!$B85:$M85,'3'!$B$4:$M$4))</f>
        <v>56.750000000000014</v>
      </c>
      <c r="G84" s="10">
        <f ca="1">living_houses_raw!$D83*matrix_intersection!G85*'3'!G$4/IF(SUMPRODUCT(matrix_intersection!$B85:$M85,'3'!$B$4:$M$4) = 0, 1, SUMPRODUCT(matrix_intersection!$B85:$M85,'3'!$B$4:$M$4))</f>
        <v>56.750000000000014</v>
      </c>
      <c r="H84" s="10">
        <f ca="1">living_houses_raw!$D83*matrix_intersection!H85*'3'!H$4/IF(SUMPRODUCT(matrix_intersection!$B85:$M85,'3'!$B$4:$M$4) = 0, 1, SUMPRODUCT(matrix_intersection!$B85:$M85,'3'!$B$4:$M$4))</f>
        <v>56.749999999999993</v>
      </c>
      <c r="I84" s="10">
        <f ca="1">living_houses_raw!$D83*matrix_intersection!I85*'3'!I$4/IF(SUMPRODUCT(matrix_intersection!$B85:$M85,'3'!$B$4:$M$4) = 0, 1, SUMPRODUCT(matrix_intersection!$B85:$M85,'3'!$B$4:$M$4))</f>
        <v>56.749999999999993</v>
      </c>
      <c r="J84" s="10">
        <f ca="1">living_houses_raw!$D83*matrix_intersection!J85*'3'!J$4/IF(SUMPRODUCT(matrix_intersection!$B85:$M85,'3'!$B$4:$M$4) = 0, 1, SUMPRODUCT(matrix_intersection!$B85:$M85,'3'!$B$4:$M$4))</f>
        <v>56.750000000000007</v>
      </c>
      <c r="K84" s="10">
        <f ca="1">living_houses_raw!$D83*matrix_intersection!K85*'3'!K$4/IF(SUMPRODUCT(matrix_intersection!$B85:$M85,'3'!$B$4:$M$4) = 0, 1, SUMPRODUCT(matrix_intersection!$B85:$M85,'3'!$B$4:$M$4))</f>
        <v>56.750000000000007</v>
      </c>
      <c r="L84" s="10">
        <f ca="1">living_houses_raw!$D83*matrix_intersection!L85*'3'!L$4/IF(SUMPRODUCT(matrix_intersection!$B85:$M85,'3'!$B$4:$M$4) = 0, 1, SUMPRODUCT(matrix_intersection!$B85:$M85,'3'!$B$4:$M$4))</f>
        <v>56.749999999999993</v>
      </c>
      <c r="M84" s="10">
        <f ca="1">living_houses_raw!$D83*matrix_intersection!M85*'3'!M$4/IF(SUMPRODUCT(matrix_intersection!$B85:$M85,'3'!$B$4:$M$4) = 0, 1, SUMPRODUCT(matrix_intersection!$B85:$M85,'3'!$B$4:$M$4))</f>
        <v>56.749999999999972</v>
      </c>
    </row>
    <row r="85" spans="1:13" ht="16.5" x14ac:dyDescent="0.55000000000000004">
      <c r="A85" s="1">
        <f>living_houses_raw!B84</f>
        <v>85</v>
      </c>
      <c r="B85" s="10">
        <f ca="1">living_houses_raw!$D84*matrix_intersection!B86*'3'!B$4/IF(SUMPRODUCT(matrix_intersection!$B86:$M86,'3'!$B$4:$M$4) = 0, 1, SUMPRODUCT(matrix_intersection!$B86:$M86,'3'!$B$4:$M$4))</f>
        <v>18.833333333333321</v>
      </c>
      <c r="C85" s="10">
        <f ca="1">living_houses_raw!$D84*matrix_intersection!C86*'3'!C$4/IF(SUMPRODUCT(matrix_intersection!$B86:$M86,'3'!$B$4:$M$4) = 0, 1, SUMPRODUCT(matrix_intersection!$B86:$M86,'3'!$B$4:$M$4))</f>
        <v>18.833333333333329</v>
      </c>
      <c r="D85" s="10">
        <f ca="1">living_houses_raw!$D84*matrix_intersection!D86*'3'!D$4/IF(SUMPRODUCT(matrix_intersection!$B86:$M86,'3'!$B$4:$M$4) = 0, 1, SUMPRODUCT(matrix_intersection!$B86:$M86,'3'!$B$4:$M$4))</f>
        <v>18.833333333333332</v>
      </c>
      <c r="E85" s="10">
        <f ca="1">living_houses_raw!$D84*matrix_intersection!E86*'3'!E$4/IF(SUMPRODUCT(matrix_intersection!$B86:$M86,'3'!$B$4:$M$4) = 0, 1, SUMPRODUCT(matrix_intersection!$B86:$M86,'3'!$B$4:$M$4))</f>
        <v>18.833333333333329</v>
      </c>
      <c r="F85" s="10">
        <f ca="1">living_houses_raw!$D84*matrix_intersection!F86*'3'!F$4/IF(SUMPRODUCT(matrix_intersection!$B86:$M86,'3'!$B$4:$M$4) = 0, 1, SUMPRODUCT(matrix_intersection!$B86:$M86,'3'!$B$4:$M$4))</f>
        <v>18.833333333333336</v>
      </c>
      <c r="G85" s="10">
        <f ca="1">living_houses_raw!$D84*matrix_intersection!G86*'3'!G$4/IF(SUMPRODUCT(matrix_intersection!$B86:$M86,'3'!$B$4:$M$4) = 0, 1, SUMPRODUCT(matrix_intersection!$B86:$M86,'3'!$B$4:$M$4))</f>
        <v>18.833333333333336</v>
      </c>
      <c r="H85" s="10">
        <f ca="1">living_houses_raw!$D84*matrix_intersection!H86*'3'!H$4/IF(SUMPRODUCT(matrix_intersection!$B86:$M86,'3'!$B$4:$M$4) = 0, 1, SUMPRODUCT(matrix_intersection!$B86:$M86,'3'!$B$4:$M$4))</f>
        <v>18.833333333333332</v>
      </c>
      <c r="I85" s="10">
        <f ca="1">living_houses_raw!$D84*matrix_intersection!I86*'3'!I$4/IF(SUMPRODUCT(matrix_intersection!$B86:$M86,'3'!$B$4:$M$4) = 0, 1, SUMPRODUCT(matrix_intersection!$B86:$M86,'3'!$B$4:$M$4))</f>
        <v>18.833333333333332</v>
      </c>
      <c r="J85" s="10">
        <f ca="1">living_houses_raw!$D84*matrix_intersection!J86*'3'!J$4/IF(SUMPRODUCT(matrix_intersection!$B86:$M86,'3'!$B$4:$M$4) = 0, 1, SUMPRODUCT(matrix_intersection!$B86:$M86,'3'!$B$4:$M$4))</f>
        <v>18.833333333333332</v>
      </c>
      <c r="K85" s="10">
        <f ca="1">living_houses_raw!$D84*matrix_intersection!K86*'3'!K$4/IF(SUMPRODUCT(matrix_intersection!$B86:$M86,'3'!$B$4:$M$4) = 0, 1, SUMPRODUCT(matrix_intersection!$B86:$M86,'3'!$B$4:$M$4))</f>
        <v>18.833333333333332</v>
      </c>
      <c r="L85" s="10">
        <f ca="1">living_houses_raw!$D84*matrix_intersection!L86*'3'!L$4/IF(SUMPRODUCT(matrix_intersection!$B86:$M86,'3'!$B$4:$M$4) = 0, 1, SUMPRODUCT(matrix_intersection!$B86:$M86,'3'!$B$4:$M$4))</f>
        <v>18.833333333333332</v>
      </c>
      <c r="M85" s="10">
        <f ca="1">living_houses_raw!$D84*matrix_intersection!M86*'3'!M$4/IF(SUMPRODUCT(matrix_intersection!$B86:$M86,'3'!$B$4:$M$4) = 0, 1, SUMPRODUCT(matrix_intersection!$B86:$M86,'3'!$B$4:$M$4))</f>
        <v>18.833333333333325</v>
      </c>
    </row>
    <row r="86" spans="1:13" ht="16.5" x14ac:dyDescent="0.55000000000000004">
      <c r="A86" s="1">
        <f>living_houses_raw!B85</f>
        <v>86</v>
      </c>
      <c r="B86" s="10">
        <f ca="1">living_houses_raw!$D85*matrix_intersection!B87*'3'!B$4/IF(SUMPRODUCT(matrix_intersection!$B87:$M87,'3'!$B$4:$M$4) = 0, 1, SUMPRODUCT(matrix_intersection!$B87:$M87,'3'!$B$4:$M$4))</f>
        <v>18.833333333333321</v>
      </c>
      <c r="C86" s="10">
        <f ca="1">living_houses_raw!$D85*matrix_intersection!C87*'3'!C$4/IF(SUMPRODUCT(matrix_intersection!$B87:$M87,'3'!$B$4:$M$4) = 0, 1, SUMPRODUCT(matrix_intersection!$B87:$M87,'3'!$B$4:$M$4))</f>
        <v>18.833333333333329</v>
      </c>
      <c r="D86" s="10">
        <f ca="1">living_houses_raw!$D85*matrix_intersection!D87*'3'!D$4/IF(SUMPRODUCT(matrix_intersection!$B87:$M87,'3'!$B$4:$M$4) = 0, 1, SUMPRODUCT(matrix_intersection!$B87:$M87,'3'!$B$4:$M$4))</f>
        <v>18.833333333333332</v>
      </c>
      <c r="E86" s="10">
        <f ca="1">living_houses_raw!$D85*matrix_intersection!E87*'3'!E$4/IF(SUMPRODUCT(matrix_intersection!$B87:$M87,'3'!$B$4:$M$4) = 0, 1, SUMPRODUCT(matrix_intersection!$B87:$M87,'3'!$B$4:$M$4))</f>
        <v>18.833333333333329</v>
      </c>
      <c r="F86" s="10">
        <f ca="1">living_houses_raw!$D85*matrix_intersection!F87*'3'!F$4/IF(SUMPRODUCT(matrix_intersection!$B87:$M87,'3'!$B$4:$M$4) = 0, 1, SUMPRODUCT(matrix_intersection!$B87:$M87,'3'!$B$4:$M$4))</f>
        <v>18.833333333333336</v>
      </c>
      <c r="G86" s="10">
        <f ca="1">living_houses_raw!$D85*matrix_intersection!G87*'3'!G$4/IF(SUMPRODUCT(matrix_intersection!$B87:$M87,'3'!$B$4:$M$4) = 0, 1, SUMPRODUCT(matrix_intersection!$B87:$M87,'3'!$B$4:$M$4))</f>
        <v>18.833333333333336</v>
      </c>
      <c r="H86" s="10">
        <f ca="1">living_houses_raw!$D85*matrix_intersection!H87*'3'!H$4/IF(SUMPRODUCT(matrix_intersection!$B87:$M87,'3'!$B$4:$M$4) = 0, 1, SUMPRODUCT(matrix_intersection!$B87:$M87,'3'!$B$4:$M$4))</f>
        <v>18.833333333333332</v>
      </c>
      <c r="I86" s="10">
        <f ca="1">living_houses_raw!$D85*matrix_intersection!I87*'3'!I$4/IF(SUMPRODUCT(matrix_intersection!$B87:$M87,'3'!$B$4:$M$4) = 0, 1, SUMPRODUCT(matrix_intersection!$B87:$M87,'3'!$B$4:$M$4))</f>
        <v>18.833333333333332</v>
      </c>
      <c r="J86" s="10">
        <f ca="1">living_houses_raw!$D85*matrix_intersection!J87*'3'!J$4/IF(SUMPRODUCT(matrix_intersection!$B87:$M87,'3'!$B$4:$M$4) = 0, 1, SUMPRODUCT(matrix_intersection!$B87:$M87,'3'!$B$4:$M$4))</f>
        <v>18.833333333333332</v>
      </c>
      <c r="K86" s="10">
        <f ca="1">living_houses_raw!$D85*matrix_intersection!K87*'3'!K$4/IF(SUMPRODUCT(matrix_intersection!$B87:$M87,'3'!$B$4:$M$4) = 0, 1, SUMPRODUCT(matrix_intersection!$B87:$M87,'3'!$B$4:$M$4))</f>
        <v>18.833333333333332</v>
      </c>
      <c r="L86" s="10">
        <f ca="1">living_houses_raw!$D85*matrix_intersection!L87*'3'!L$4/IF(SUMPRODUCT(matrix_intersection!$B87:$M87,'3'!$B$4:$M$4) = 0, 1, SUMPRODUCT(matrix_intersection!$B87:$M87,'3'!$B$4:$M$4))</f>
        <v>18.833333333333332</v>
      </c>
      <c r="M86" s="10">
        <f ca="1">living_houses_raw!$D85*matrix_intersection!M87*'3'!M$4/IF(SUMPRODUCT(matrix_intersection!$B87:$M87,'3'!$B$4:$M$4) = 0, 1, SUMPRODUCT(matrix_intersection!$B87:$M87,'3'!$B$4:$M$4))</f>
        <v>18.833333333333325</v>
      </c>
    </row>
    <row r="87" spans="1:13" ht="16.5" x14ac:dyDescent="0.55000000000000004">
      <c r="A87" s="1">
        <f>living_houses_raw!B86</f>
        <v>87</v>
      </c>
      <c r="B87" s="10">
        <f ca="1">living_houses_raw!$D86*matrix_intersection!B88*'3'!B$4/IF(SUMPRODUCT(matrix_intersection!$B88:$M88,'3'!$B$4:$M$4) = 0, 1, SUMPRODUCT(matrix_intersection!$B88:$M88,'3'!$B$4:$M$4))</f>
        <v>22.583333333333318</v>
      </c>
      <c r="C87" s="10">
        <f ca="1">living_houses_raw!$D86*matrix_intersection!C88*'3'!C$4/IF(SUMPRODUCT(matrix_intersection!$B88:$M88,'3'!$B$4:$M$4) = 0, 1, SUMPRODUCT(matrix_intersection!$B88:$M88,'3'!$B$4:$M$4))</f>
        <v>22.583333333333325</v>
      </c>
      <c r="D87" s="10">
        <f ca="1">living_houses_raw!$D86*matrix_intersection!D88*'3'!D$4/IF(SUMPRODUCT(matrix_intersection!$B88:$M88,'3'!$B$4:$M$4) = 0, 1, SUMPRODUCT(matrix_intersection!$B88:$M88,'3'!$B$4:$M$4))</f>
        <v>22.583333333333329</v>
      </c>
      <c r="E87" s="10">
        <f ca="1">living_houses_raw!$D86*matrix_intersection!E88*'3'!E$4/IF(SUMPRODUCT(matrix_intersection!$B88:$M88,'3'!$B$4:$M$4) = 0, 1, SUMPRODUCT(matrix_intersection!$B88:$M88,'3'!$B$4:$M$4))</f>
        <v>22.583333333333325</v>
      </c>
      <c r="F87" s="10">
        <f ca="1">living_houses_raw!$D86*matrix_intersection!F88*'3'!F$4/IF(SUMPRODUCT(matrix_intersection!$B88:$M88,'3'!$B$4:$M$4) = 0, 1, SUMPRODUCT(matrix_intersection!$B88:$M88,'3'!$B$4:$M$4))</f>
        <v>22.583333333333339</v>
      </c>
      <c r="G87" s="10">
        <f ca="1">living_houses_raw!$D86*matrix_intersection!G88*'3'!G$4/IF(SUMPRODUCT(matrix_intersection!$B88:$M88,'3'!$B$4:$M$4) = 0, 1, SUMPRODUCT(matrix_intersection!$B88:$M88,'3'!$B$4:$M$4))</f>
        <v>22.583333333333339</v>
      </c>
      <c r="H87" s="10">
        <f ca="1">living_houses_raw!$D86*matrix_intersection!H88*'3'!H$4/IF(SUMPRODUCT(matrix_intersection!$B88:$M88,'3'!$B$4:$M$4) = 0, 1, SUMPRODUCT(matrix_intersection!$B88:$M88,'3'!$B$4:$M$4))</f>
        <v>22.583333333333332</v>
      </c>
      <c r="I87" s="10">
        <f ca="1">living_houses_raw!$D86*matrix_intersection!I88*'3'!I$4/IF(SUMPRODUCT(matrix_intersection!$B88:$M88,'3'!$B$4:$M$4) = 0, 1, SUMPRODUCT(matrix_intersection!$B88:$M88,'3'!$B$4:$M$4))</f>
        <v>22.583333333333332</v>
      </c>
      <c r="J87" s="10">
        <f ca="1">living_houses_raw!$D86*matrix_intersection!J88*'3'!J$4/IF(SUMPRODUCT(matrix_intersection!$B88:$M88,'3'!$B$4:$M$4) = 0, 1, SUMPRODUCT(matrix_intersection!$B88:$M88,'3'!$B$4:$M$4))</f>
        <v>22.583333333333336</v>
      </c>
      <c r="K87" s="10">
        <f ca="1">living_houses_raw!$D86*matrix_intersection!K88*'3'!K$4/IF(SUMPRODUCT(matrix_intersection!$B88:$M88,'3'!$B$4:$M$4) = 0, 1, SUMPRODUCT(matrix_intersection!$B88:$M88,'3'!$B$4:$M$4))</f>
        <v>22.583333333333336</v>
      </c>
      <c r="L87" s="10">
        <f ca="1">living_houses_raw!$D86*matrix_intersection!L88*'3'!L$4/IF(SUMPRODUCT(matrix_intersection!$B88:$M88,'3'!$B$4:$M$4) = 0, 1, SUMPRODUCT(matrix_intersection!$B88:$M88,'3'!$B$4:$M$4))</f>
        <v>22.583333333333332</v>
      </c>
      <c r="M87" s="10">
        <f ca="1">living_houses_raw!$D86*matrix_intersection!M88*'3'!M$4/IF(SUMPRODUCT(matrix_intersection!$B88:$M88,'3'!$B$4:$M$4) = 0, 1, SUMPRODUCT(matrix_intersection!$B88:$M88,'3'!$B$4:$M$4))</f>
        <v>22.583333333333325</v>
      </c>
    </row>
    <row r="88" spans="1:13" ht="16.5" x14ac:dyDescent="0.55000000000000004">
      <c r="A88" s="1">
        <f>living_houses_raw!B87</f>
        <v>88</v>
      </c>
      <c r="B88" s="10">
        <f ca="1">living_houses_raw!$D87*matrix_intersection!B89*'3'!B$4/IF(SUMPRODUCT(matrix_intersection!$B89:$M89,'3'!$B$4:$M$4) = 0, 1, SUMPRODUCT(matrix_intersection!$B89:$M89,'3'!$B$4:$M$4))</f>
        <v>102.83333333333327</v>
      </c>
      <c r="C88" s="10">
        <f ca="1">living_houses_raw!$D87*matrix_intersection!C89*'3'!C$4/IF(SUMPRODUCT(matrix_intersection!$B89:$M89,'3'!$B$4:$M$4) = 0, 1, SUMPRODUCT(matrix_intersection!$B89:$M89,'3'!$B$4:$M$4))</f>
        <v>102.8333333333333</v>
      </c>
      <c r="D88" s="10">
        <f ca="1">living_houses_raw!$D87*matrix_intersection!D89*'3'!D$4/IF(SUMPRODUCT(matrix_intersection!$B89:$M89,'3'!$B$4:$M$4) = 0, 1, SUMPRODUCT(matrix_intersection!$B89:$M89,'3'!$B$4:$M$4))</f>
        <v>102.83333333333331</v>
      </c>
      <c r="E88" s="10">
        <f ca="1">living_houses_raw!$D87*matrix_intersection!E89*'3'!E$4/IF(SUMPRODUCT(matrix_intersection!$B89:$M89,'3'!$B$4:$M$4) = 0, 1, SUMPRODUCT(matrix_intersection!$B89:$M89,'3'!$B$4:$M$4))</f>
        <v>102.8333333333333</v>
      </c>
      <c r="F88" s="10">
        <f ca="1">living_houses_raw!$D87*matrix_intersection!F89*'3'!F$4/IF(SUMPRODUCT(matrix_intersection!$B89:$M89,'3'!$B$4:$M$4) = 0, 1, SUMPRODUCT(matrix_intersection!$B89:$M89,'3'!$B$4:$M$4))</f>
        <v>102.83333333333336</v>
      </c>
      <c r="G88" s="10">
        <f ca="1">living_houses_raw!$D87*matrix_intersection!G89*'3'!G$4/IF(SUMPRODUCT(matrix_intersection!$B89:$M89,'3'!$B$4:$M$4) = 0, 1, SUMPRODUCT(matrix_intersection!$B89:$M89,'3'!$B$4:$M$4))</f>
        <v>102.83333333333336</v>
      </c>
      <c r="H88" s="10">
        <f ca="1">living_houses_raw!$D87*matrix_intersection!H89*'3'!H$4/IF(SUMPRODUCT(matrix_intersection!$B89:$M89,'3'!$B$4:$M$4) = 0, 1, SUMPRODUCT(matrix_intersection!$B89:$M89,'3'!$B$4:$M$4))</f>
        <v>102.83333333333333</v>
      </c>
      <c r="I88" s="10">
        <f ca="1">living_houses_raw!$D87*matrix_intersection!I89*'3'!I$4/IF(SUMPRODUCT(matrix_intersection!$B89:$M89,'3'!$B$4:$M$4) = 0, 1, SUMPRODUCT(matrix_intersection!$B89:$M89,'3'!$B$4:$M$4))</f>
        <v>102.83333333333333</v>
      </c>
      <c r="J88" s="10">
        <f ca="1">living_houses_raw!$D87*matrix_intersection!J89*'3'!J$4/IF(SUMPRODUCT(matrix_intersection!$B89:$M89,'3'!$B$4:$M$4) = 0, 1, SUMPRODUCT(matrix_intersection!$B89:$M89,'3'!$B$4:$M$4))</f>
        <v>102.83333333333334</v>
      </c>
      <c r="K88" s="10">
        <f ca="1">living_houses_raw!$D87*matrix_intersection!K89*'3'!K$4/IF(SUMPRODUCT(matrix_intersection!$B89:$M89,'3'!$B$4:$M$4) = 0, 1, SUMPRODUCT(matrix_intersection!$B89:$M89,'3'!$B$4:$M$4))</f>
        <v>102.83333333333334</v>
      </c>
      <c r="L88" s="10">
        <f ca="1">living_houses_raw!$D87*matrix_intersection!L89*'3'!L$4/IF(SUMPRODUCT(matrix_intersection!$B89:$M89,'3'!$B$4:$M$4) = 0, 1, SUMPRODUCT(matrix_intersection!$B89:$M89,'3'!$B$4:$M$4))</f>
        <v>102.83333333333333</v>
      </c>
      <c r="M88" s="10">
        <f ca="1">living_houses_raw!$D87*matrix_intersection!M89*'3'!M$4/IF(SUMPRODUCT(matrix_intersection!$B89:$M89,'3'!$B$4:$M$4) = 0, 1, SUMPRODUCT(matrix_intersection!$B89:$M89,'3'!$B$4:$M$4))</f>
        <v>102.83333333333329</v>
      </c>
    </row>
    <row r="89" spans="1:13" ht="16.5" x14ac:dyDescent="0.55000000000000004">
      <c r="A89" s="1">
        <f>living_houses_raw!B88</f>
        <v>89</v>
      </c>
      <c r="B89" s="10">
        <f ca="1">living_houses_raw!$D88*matrix_intersection!B90*'3'!B$4/IF(SUMPRODUCT(matrix_intersection!$B90:$M90,'3'!$B$4:$M$4) = 0, 1, SUMPRODUCT(matrix_intersection!$B90:$M90,'3'!$B$4:$M$4))</f>
        <v>84.749999999999957</v>
      </c>
      <c r="C89" s="10">
        <f ca="1">living_houses_raw!$D88*matrix_intersection!C90*'3'!C$4/IF(SUMPRODUCT(matrix_intersection!$B90:$M90,'3'!$B$4:$M$4) = 0, 1, SUMPRODUCT(matrix_intersection!$B90:$M90,'3'!$B$4:$M$4))</f>
        <v>84.749999999999957</v>
      </c>
      <c r="D89" s="10">
        <f ca="1">living_houses_raw!$D88*matrix_intersection!D90*'3'!D$4/IF(SUMPRODUCT(matrix_intersection!$B90:$M90,'3'!$B$4:$M$4) = 0, 1, SUMPRODUCT(matrix_intersection!$B90:$M90,'3'!$B$4:$M$4))</f>
        <v>84.749999999999972</v>
      </c>
      <c r="E89" s="10">
        <f ca="1">living_houses_raw!$D88*matrix_intersection!E90*'3'!E$4/IF(SUMPRODUCT(matrix_intersection!$B90:$M90,'3'!$B$4:$M$4) = 0, 1, SUMPRODUCT(matrix_intersection!$B90:$M90,'3'!$B$4:$M$4))</f>
        <v>84.749999999999957</v>
      </c>
      <c r="F89" s="10">
        <f ca="1">living_houses_raw!$D88*matrix_intersection!F90*'3'!F$4/IF(SUMPRODUCT(matrix_intersection!$B90:$M90,'3'!$B$4:$M$4) = 0, 1, SUMPRODUCT(matrix_intersection!$B90:$M90,'3'!$B$4:$M$4))</f>
        <v>84.750000000000014</v>
      </c>
      <c r="G89" s="10">
        <f ca="1">living_houses_raw!$D88*matrix_intersection!G90*'3'!G$4/IF(SUMPRODUCT(matrix_intersection!$B90:$M90,'3'!$B$4:$M$4) = 0, 1, SUMPRODUCT(matrix_intersection!$B90:$M90,'3'!$B$4:$M$4))</f>
        <v>84.750000000000014</v>
      </c>
      <c r="H89" s="10">
        <f ca="1">living_houses_raw!$D88*matrix_intersection!H90*'3'!H$4/IF(SUMPRODUCT(matrix_intersection!$B90:$M90,'3'!$B$4:$M$4) = 0, 1, SUMPRODUCT(matrix_intersection!$B90:$M90,'3'!$B$4:$M$4))</f>
        <v>84.749999999999986</v>
      </c>
      <c r="I89" s="10">
        <f ca="1">living_houses_raw!$D88*matrix_intersection!I90*'3'!I$4/IF(SUMPRODUCT(matrix_intersection!$B90:$M90,'3'!$B$4:$M$4) = 0, 1, SUMPRODUCT(matrix_intersection!$B90:$M90,'3'!$B$4:$M$4))</f>
        <v>84.749999999999986</v>
      </c>
      <c r="J89" s="10">
        <f ca="1">living_houses_raw!$D88*matrix_intersection!J90*'3'!J$4/IF(SUMPRODUCT(matrix_intersection!$B90:$M90,'3'!$B$4:$M$4) = 0, 1, SUMPRODUCT(matrix_intersection!$B90:$M90,'3'!$B$4:$M$4))</f>
        <v>84.75</v>
      </c>
      <c r="K89" s="10">
        <f ca="1">living_houses_raw!$D88*matrix_intersection!K90*'3'!K$4/IF(SUMPRODUCT(matrix_intersection!$B90:$M90,'3'!$B$4:$M$4) = 0, 1, SUMPRODUCT(matrix_intersection!$B90:$M90,'3'!$B$4:$M$4))</f>
        <v>84.75</v>
      </c>
      <c r="L89" s="10">
        <f ca="1">living_houses_raw!$D88*matrix_intersection!L90*'3'!L$4/IF(SUMPRODUCT(matrix_intersection!$B90:$M90,'3'!$B$4:$M$4) = 0, 1, SUMPRODUCT(matrix_intersection!$B90:$M90,'3'!$B$4:$M$4))</f>
        <v>84.749999999999986</v>
      </c>
      <c r="M89" s="10">
        <f ca="1">living_houses_raw!$D88*matrix_intersection!M90*'3'!M$4/IF(SUMPRODUCT(matrix_intersection!$B90:$M90,'3'!$B$4:$M$4) = 0, 1, SUMPRODUCT(matrix_intersection!$B90:$M90,'3'!$B$4:$M$4))</f>
        <v>84.749999999999957</v>
      </c>
    </row>
    <row r="90" spans="1:13" ht="16.5" x14ac:dyDescent="0.55000000000000004">
      <c r="A90" s="1">
        <f>living_houses_raw!B89</f>
        <v>90</v>
      </c>
      <c r="B90" s="10">
        <f ca="1">living_houses_raw!$D89*matrix_intersection!B91*'3'!B$4/IF(SUMPRODUCT(matrix_intersection!$B91:$M91,'3'!$B$4:$M$4) = 0, 1, SUMPRODUCT(matrix_intersection!$B91:$M91,'3'!$B$4:$M$4))</f>
        <v>37.833333333333314</v>
      </c>
      <c r="C90" s="10">
        <f ca="1">living_houses_raw!$D89*matrix_intersection!C91*'3'!C$4/IF(SUMPRODUCT(matrix_intersection!$B91:$M91,'3'!$B$4:$M$4) = 0, 1, SUMPRODUCT(matrix_intersection!$B91:$M91,'3'!$B$4:$M$4))</f>
        <v>37.833333333333314</v>
      </c>
      <c r="D90" s="10">
        <f ca="1">living_houses_raw!$D89*matrix_intersection!D91*'3'!D$4/IF(SUMPRODUCT(matrix_intersection!$B91:$M91,'3'!$B$4:$M$4) = 0, 1, SUMPRODUCT(matrix_intersection!$B91:$M91,'3'!$B$4:$M$4))</f>
        <v>37.833333333333321</v>
      </c>
      <c r="E90" s="10">
        <f ca="1">living_houses_raw!$D89*matrix_intersection!E91*'3'!E$4/IF(SUMPRODUCT(matrix_intersection!$B91:$M91,'3'!$B$4:$M$4) = 0, 1, SUMPRODUCT(matrix_intersection!$B91:$M91,'3'!$B$4:$M$4))</f>
        <v>37.833333333333314</v>
      </c>
      <c r="F90" s="10">
        <f ca="1">living_houses_raw!$D89*matrix_intersection!F91*'3'!F$4/IF(SUMPRODUCT(matrix_intersection!$B91:$M91,'3'!$B$4:$M$4) = 0, 1, SUMPRODUCT(matrix_intersection!$B91:$M91,'3'!$B$4:$M$4))</f>
        <v>37.833333333333343</v>
      </c>
      <c r="G90" s="10">
        <f ca="1">living_houses_raw!$D89*matrix_intersection!G91*'3'!G$4/IF(SUMPRODUCT(matrix_intersection!$B91:$M91,'3'!$B$4:$M$4) = 0, 1, SUMPRODUCT(matrix_intersection!$B91:$M91,'3'!$B$4:$M$4))</f>
        <v>37.833333333333343</v>
      </c>
      <c r="H90" s="10">
        <f ca="1">living_houses_raw!$D89*matrix_intersection!H91*'3'!H$4/IF(SUMPRODUCT(matrix_intersection!$B91:$M91,'3'!$B$4:$M$4) = 0, 1, SUMPRODUCT(matrix_intersection!$B91:$M91,'3'!$B$4:$M$4))</f>
        <v>37.833333333333329</v>
      </c>
      <c r="I90" s="10">
        <f ca="1">living_houses_raw!$D89*matrix_intersection!I91*'3'!I$4/IF(SUMPRODUCT(matrix_intersection!$B91:$M91,'3'!$B$4:$M$4) = 0, 1, SUMPRODUCT(matrix_intersection!$B91:$M91,'3'!$B$4:$M$4))</f>
        <v>37.833333333333329</v>
      </c>
      <c r="J90" s="10">
        <f ca="1">living_houses_raw!$D89*matrix_intersection!J91*'3'!J$4/IF(SUMPRODUCT(matrix_intersection!$B91:$M91,'3'!$B$4:$M$4) = 0, 1, SUMPRODUCT(matrix_intersection!$B91:$M91,'3'!$B$4:$M$4))</f>
        <v>37.833333333333336</v>
      </c>
      <c r="K90" s="10">
        <f ca="1">living_houses_raw!$D89*matrix_intersection!K91*'3'!K$4/IF(SUMPRODUCT(matrix_intersection!$B91:$M91,'3'!$B$4:$M$4) = 0, 1, SUMPRODUCT(matrix_intersection!$B91:$M91,'3'!$B$4:$M$4))</f>
        <v>37.833333333333336</v>
      </c>
      <c r="L90" s="10">
        <f ca="1">living_houses_raw!$D89*matrix_intersection!L91*'3'!L$4/IF(SUMPRODUCT(matrix_intersection!$B91:$M91,'3'!$B$4:$M$4) = 0, 1, SUMPRODUCT(matrix_intersection!$B91:$M91,'3'!$B$4:$M$4))</f>
        <v>37.833333333333329</v>
      </c>
      <c r="M90" s="10">
        <f ca="1">living_houses_raw!$D89*matrix_intersection!M91*'3'!M$4/IF(SUMPRODUCT(matrix_intersection!$B91:$M91,'3'!$B$4:$M$4) = 0, 1, SUMPRODUCT(matrix_intersection!$B91:$M91,'3'!$B$4:$M$4))</f>
        <v>37.833333333333314</v>
      </c>
    </row>
    <row r="91" spans="1:13" ht="16.5" x14ac:dyDescent="0.55000000000000004">
      <c r="A91" s="1">
        <f>living_houses_raw!B90</f>
        <v>91</v>
      </c>
      <c r="B91" s="10">
        <f ca="1">living_houses_raw!$D90*matrix_intersection!B92*'3'!B$4/IF(SUMPRODUCT(matrix_intersection!$B92:$M92,'3'!$B$4:$M$4) = 0, 1, SUMPRODUCT(matrix_intersection!$B92:$M92,'3'!$B$4:$M$4))</f>
        <v>84.416666666666615</v>
      </c>
      <c r="C91" s="10">
        <f ca="1">living_houses_raw!$D90*matrix_intersection!C92*'3'!C$4/IF(SUMPRODUCT(matrix_intersection!$B92:$M92,'3'!$B$4:$M$4) = 0, 1, SUMPRODUCT(matrix_intersection!$B92:$M92,'3'!$B$4:$M$4))</f>
        <v>84.416666666666643</v>
      </c>
      <c r="D91" s="10">
        <f ca="1">living_houses_raw!$D90*matrix_intersection!D92*'3'!D$4/IF(SUMPRODUCT(matrix_intersection!$B92:$M92,'3'!$B$4:$M$4) = 0, 1, SUMPRODUCT(matrix_intersection!$B92:$M92,'3'!$B$4:$M$4))</f>
        <v>84.416666666666657</v>
      </c>
      <c r="E91" s="10">
        <f ca="1">living_houses_raw!$D90*matrix_intersection!E92*'3'!E$4/IF(SUMPRODUCT(matrix_intersection!$B92:$M92,'3'!$B$4:$M$4) = 0, 1, SUMPRODUCT(matrix_intersection!$B92:$M92,'3'!$B$4:$M$4))</f>
        <v>84.416666666666643</v>
      </c>
      <c r="F91" s="10">
        <f ca="1">living_houses_raw!$D90*matrix_intersection!F92*'3'!F$4/IF(SUMPRODUCT(matrix_intersection!$B92:$M92,'3'!$B$4:$M$4) = 0, 1, SUMPRODUCT(matrix_intersection!$B92:$M92,'3'!$B$4:$M$4))</f>
        <v>84.416666666666686</v>
      </c>
      <c r="G91" s="10">
        <f ca="1">living_houses_raw!$D90*matrix_intersection!G92*'3'!G$4/IF(SUMPRODUCT(matrix_intersection!$B92:$M92,'3'!$B$4:$M$4) = 0, 1, SUMPRODUCT(matrix_intersection!$B92:$M92,'3'!$B$4:$M$4))</f>
        <v>84.416666666666686</v>
      </c>
      <c r="H91" s="10">
        <f ca="1">living_houses_raw!$D90*matrix_intersection!H92*'3'!H$4/IF(SUMPRODUCT(matrix_intersection!$B92:$M92,'3'!$B$4:$M$4) = 0, 1, SUMPRODUCT(matrix_intersection!$B92:$M92,'3'!$B$4:$M$4))</f>
        <v>84.416666666666657</v>
      </c>
      <c r="I91" s="10">
        <f ca="1">living_houses_raw!$D90*matrix_intersection!I92*'3'!I$4/IF(SUMPRODUCT(matrix_intersection!$B92:$M92,'3'!$B$4:$M$4) = 0, 1, SUMPRODUCT(matrix_intersection!$B92:$M92,'3'!$B$4:$M$4))</f>
        <v>84.416666666666657</v>
      </c>
      <c r="J91" s="10">
        <f ca="1">living_houses_raw!$D90*matrix_intersection!J92*'3'!J$4/IF(SUMPRODUCT(matrix_intersection!$B92:$M92,'3'!$B$4:$M$4) = 0, 1, SUMPRODUCT(matrix_intersection!$B92:$M92,'3'!$B$4:$M$4))</f>
        <v>84.416666666666671</v>
      </c>
      <c r="K91" s="10">
        <f ca="1">living_houses_raw!$D90*matrix_intersection!K92*'3'!K$4/IF(SUMPRODUCT(matrix_intersection!$B92:$M92,'3'!$B$4:$M$4) = 0, 1, SUMPRODUCT(matrix_intersection!$B92:$M92,'3'!$B$4:$M$4))</f>
        <v>84.416666666666671</v>
      </c>
      <c r="L91" s="10">
        <f ca="1">living_houses_raw!$D90*matrix_intersection!L92*'3'!L$4/IF(SUMPRODUCT(matrix_intersection!$B92:$M92,'3'!$B$4:$M$4) = 0, 1, SUMPRODUCT(matrix_intersection!$B92:$M92,'3'!$B$4:$M$4))</f>
        <v>84.416666666666657</v>
      </c>
      <c r="M91" s="10">
        <f ca="1">living_houses_raw!$D90*matrix_intersection!M92*'3'!M$4/IF(SUMPRODUCT(matrix_intersection!$B92:$M92,'3'!$B$4:$M$4) = 0, 1, SUMPRODUCT(matrix_intersection!$B92:$M92,'3'!$B$4:$M$4))</f>
        <v>84.416666666666629</v>
      </c>
    </row>
    <row r="92" spans="1:13" ht="16.5" x14ac:dyDescent="0.55000000000000004">
      <c r="A92" s="1">
        <f>living_houses_raw!B91</f>
        <v>92</v>
      </c>
      <c r="B92" s="10">
        <f ca="1">living_houses_raw!$D91*matrix_intersection!B93*'3'!B$4/IF(SUMPRODUCT(matrix_intersection!$B93:$M93,'3'!$B$4:$M$4) = 0, 1, SUMPRODUCT(matrix_intersection!$B93:$M93,'3'!$B$4:$M$4))</f>
        <v>102.83333333333327</v>
      </c>
      <c r="C92" s="10">
        <f ca="1">living_houses_raw!$D91*matrix_intersection!C93*'3'!C$4/IF(SUMPRODUCT(matrix_intersection!$B93:$M93,'3'!$B$4:$M$4) = 0, 1, SUMPRODUCT(matrix_intersection!$B93:$M93,'3'!$B$4:$M$4))</f>
        <v>102.8333333333333</v>
      </c>
      <c r="D92" s="10">
        <f ca="1">living_houses_raw!$D91*matrix_intersection!D93*'3'!D$4/IF(SUMPRODUCT(matrix_intersection!$B93:$M93,'3'!$B$4:$M$4) = 0, 1, SUMPRODUCT(matrix_intersection!$B93:$M93,'3'!$B$4:$M$4))</f>
        <v>102.83333333333331</v>
      </c>
      <c r="E92" s="10">
        <f ca="1">living_houses_raw!$D91*matrix_intersection!E93*'3'!E$4/IF(SUMPRODUCT(matrix_intersection!$B93:$M93,'3'!$B$4:$M$4) = 0, 1, SUMPRODUCT(matrix_intersection!$B93:$M93,'3'!$B$4:$M$4))</f>
        <v>102.8333333333333</v>
      </c>
      <c r="F92" s="10">
        <f ca="1">living_houses_raw!$D91*matrix_intersection!F93*'3'!F$4/IF(SUMPRODUCT(matrix_intersection!$B93:$M93,'3'!$B$4:$M$4) = 0, 1, SUMPRODUCT(matrix_intersection!$B93:$M93,'3'!$B$4:$M$4))</f>
        <v>102.83333333333336</v>
      </c>
      <c r="G92" s="10">
        <f ca="1">living_houses_raw!$D91*matrix_intersection!G93*'3'!G$4/IF(SUMPRODUCT(matrix_intersection!$B93:$M93,'3'!$B$4:$M$4) = 0, 1, SUMPRODUCT(matrix_intersection!$B93:$M93,'3'!$B$4:$M$4))</f>
        <v>102.83333333333336</v>
      </c>
      <c r="H92" s="10">
        <f ca="1">living_houses_raw!$D91*matrix_intersection!H93*'3'!H$4/IF(SUMPRODUCT(matrix_intersection!$B93:$M93,'3'!$B$4:$M$4) = 0, 1, SUMPRODUCT(matrix_intersection!$B93:$M93,'3'!$B$4:$M$4))</f>
        <v>102.83333333333333</v>
      </c>
      <c r="I92" s="10">
        <f ca="1">living_houses_raw!$D91*matrix_intersection!I93*'3'!I$4/IF(SUMPRODUCT(matrix_intersection!$B93:$M93,'3'!$B$4:$M$4) = 0, 1, SUMPRODUCT(matrix_intersection!$B93:$M93,'3'!$B$4:$M$4))</f>
        <v>102.83333333333333</v>
      </c>
      <c r="J92" s="10">
        <f ca="1">living_houses_raw!$D91*matrix_intersection!J93*'3'!J$4/IF(SUMPRODUCT(matrix_intersection!$B93:$M93,'3'!$B$4:$M$4) = 0, 1, SUMPRODUCT(matrix_intersection!$B93:$M93,'3'!$B$4:$M$4))</f>
        <v>102.83333333333334</v>
      </c>
      <c r="K92" s="10">
        <f ca="1">living_houses_raw!$D91*matrix_intersection!K93*'3'!K$4/IF(SUMPRODUCT(matrix_intersection!$B93:$M93,'3'!$B$4:$M$4) = 0, 1, SUMPRODUCT(matrix_intersection!$B93:$M93,'3'!$B$4:$M$4))</f>
        <v>102.83333333333334</v>
      </c>
      <c r="L92" s="10">
        <f ca="1">living_houses_raw!$D91*matrix_intersection!L93*'3'!L$4/IF(SUMPRODUCT(matrix_intersection!$B93:$M93,'3'!$B$4:$M$4) = 0, 1, SUMPRODUCT(matrix_intersection!$B93:$M93,'3'!$B$4:$M$4))</f>
        <v>102.83333333333333</v>
      </c>
      <c r="M92" s="10">
        <f ca="1">living_houses_raw!$D91*matrix_intersection!M93*'3'!M$4/IF(SUMPRODUCT(matrix_intersection!$B93:$M93,'3'!$B$4:$M$4) = 0, 1, SUMPRODUCT(matrix_intersection!$B93:$M93,'3'!$B$4:$M$4))</f>
        <v>102.83333333333329</v>
      </c>
    </row>
    <row r="93" spans="1:13" ht="16.5" x14ac:dyDescent="0.55000000000000004">
      <c r="A93" s="1">
        <f>living_houses_raw!B92</f>
        <v>93</v>
      </c>
      <c r="B93" s="10">
        <f ca="1">living_houses_raw!$D92*matrix_intersection!B94*'3'!B$4/IF(SUMPRODUCT(matrix_intersection!$B94:$M94,'3'!$B$4:$M$4) = 0, 1, SUMPRODUCT(matrix_intersection!$B94:$M94,'3'!$B$4:$M$4))</f>
        <v>162.58333333333323</v>
      </c>
      <c r="C93" s="10">
        <f ca="1">living_houses_raw!$D92*matrix_intersection!C94*'3'!C$4/IF(SUMPRODUCT(matrix_intersection!$B94:$M94,'3'!$B$4:$M$4) = 0, 1, SUMPRODUCT(matrix_intersection!$B94:$M94,'3'!$B$4:$M$4))</f>
        <v>162.58333333333326</v>
      </c>
      <c r="D93" s="10">
        <f ca="1">living_houses_raw!$D92*matrix_intersection!D94*'3'!D$4/IF(SUMPRODUCT(matrix_intersection!$B94:$M94,'3'!$B$4:$M$4) = 0, 1, SUMPRODUCT(matrix_intersection!$B94:$M94,'3'!$B$4:$M$4))</f>
        <v>162.58333333333329</v>
      </c>
      <c r="E93" s="10">
        <f ca="1">living_houses_raw!$D92*matrix_intersection!E94*'3'!E$4/IF(SUMPRODUCT(matrix_intersection!$B94:$M94,'3'!$B$4:$M$4) = 0, 1, SUMPRODUCT(matrix_intersection!$B94:$M94,'3'!$B$4:$M$4))</f>
        <v>162.58333333333326</v>
      </c>
      <c r="F93" s="10">
        <f ca="1">living_houses_raw!$D92*matrix_intersection!F94*'3'!F$4/IF(SUMPRODUCT(matrix_intersection!$B94:$M94,'3'!$B$4:$M$4) = 0, 1, SUMPRODUCT(matrix_intersection!$B94:$M94,'3'!$B$4:$M$4))</f>
        <v>162.58333333333337</v>
      </c>
      <c r="G93" s="10">
        <f ca="1">living_houses_raw!$D92*matrix_intersection!G94*'3'!G$4/IF(SUMPRODUCT(matrix_intersection!$B94:$M94,'3'!$B$4:$M$4) = 0, 1, SUMPRODUCT(matrix_intersection!$B94:$M94,'3'!$B$4:$M$4))</f>
        <v>162.58333333333337</v>
      </c>
      <c r="H93" s="10">
        <f ca="1">living_houses_raw!$D92*matrix_intersection!H94*'3'!H$4/IF(SUMPRODUCT(matrix_intersection!$B94:$M94,'3'!$B$4:$M$4) = 0, 1, SUMPRODUCT(matrix_intersection!$B94:$M94,'3'!$B$4:$M$4))</f>
        <v>162.58333333333331</v>
      </c>
      <c r="I93" s="10">
        <f ca="1">living_houses_raw!$D92*matrix_intersection!I94*'3'!I$4/IF(SUMPRODUCT(matrix_intersection!$B94:$M94,'3'!$B$4:$M$4) = 0, 1, SUMPRODUCT(matrix_intersection!$B94:$M94,'3'!$B$4:$M$4))</f>
        <v>162.58333333333331</v>
      </c>
      <c r="J93" s="10">
        <f ca="1">living_houses_raw!$D92*matrix_intersection!J94*'3'!J$4/IF(SUMPRODUCT(matrix_intersection!$B94:$M94,'3'!$B$4:$M$4) = 0, 1, SUMPRODUCT(matrix_intersection!$B94:$M94,'3'!$B$4:$M$4))</f>
        <v>162.58333333333334</v>
      </c>
      <c r="K93" s="10">
        <f ca="1">living_houses_raw!$D92*matrix_intersection!K94*'3'!K$4/IF(SUMPRODUCT(matrix_intersection!$B94:$M94,'3'!$B$4:$M$4) = 0, 1, SUMPRODUCT(matrix_intersection!$B94:$M94,'3'!$B$4:$M$4))</f>
        <v>162.58333333333334</v>
      </c>
      <c r="L93" s="10">
        <f ca="1">living_houses_raw!$D92*matrix_intersection!L94*'3'!L$4/IF(SUMPRODUCT(matrix_intersection!$B94:$M94,'3'!$B$4:$M$4) = 0, 1, SUMPRODUCT(matrix_intersection!$B94:$M94,'3'!$B$4:$M$4))</f>
        <v>162.58333333333331</v>
      </c>
      <c r="M93" s="10">
        <f ca="1">living_houses_raw!$D92*matrix_intersection!M94*'3'!M$4/IF(SUMPRODUCT(matrix_intersection!$B94:$M94,'3'!$B$4:$M$4) = 0, 1, SUMPRODUCT(matrix_intersection!$B94:$M94,'3'!$B$4:$M$4))</f>
        <v>162.58333333333323</v>
      </c>
    </row>
    <row r="94" spans="1:13" ht="16.5" x14ac:dyDescent="0.55000000000000004">
      <c r="A94" s="1">
        <f>living_houses_raw!B93</f>
        <v>94</v>
      </c>
      <c r="B94" s="10">
        <f ca="1">living_houses_raw!$D93*matrix_intersection!B95*'3'!B$4/IF(SUMPRODUCT(matrix_intersection!$B95:$M95,'3'!$B$4:$M$4) = 0, 1, SUMPRODUCT(matrix_intersection!$B95:$M95,'3'!$B$4:$M$4))</f>
        <v>27.333333333333314</v>
      </c>
      <c r="C94" s="10">
        <f ca="1">living_houses_raw!$D93*matrix_intersection!C95*'3'!C$4/IF(SUMPRODUCT(matrix_intersection!$B95:$M95,'3'!$B$4:$M$4) = 0, 1, SUMPRODUCT(matrix_intersection!$B95:$M95,'3'!$B$4:$M$4))</f>
        <v>27.333333333333321</v>
      </c>
      <c r="D94" s="10">
        <f ca="1">living_houses_raw!$D93*matrix_intersection!D95*'3'!D$4/IF(SUMPRODUCT(matrix_intersection!$B95:$M95,'3'!$B$4:$M$4) = 0, 1, SUMPRODUCT(matrix_intersection!$B95:$M95,'3'!$B$4:$M$4))</f>
        <v>27.333333333333329</v>
      </c>
      <c r="E94" s="10">
        <f ca="1">living_houses_raw!$D93*matrix_intersection!E95*'3'!E$4/IF(SUMPRODUCT(matrix_intersection!$B95:$M95,'3'!$B$4:$M$4) = 0, 1, SUMPRODUCT(matrix_intersection!$B95:$M95,'3'!$B$4:$M$4))</f>
        <v>27.333333333333321</v>
      </c>
      <c r="F94" s="10">
        <f ca="1">living_houses_raw!$D93*matrix_intersection!F95*'3'!F$4/IF(SUMPRODUCT(matrix_intersection!$B95:$M95,'3'!$B$4:$M$4) = 0, 1, SUMPRODUCT(matrix_intersection!$B95:$M95,'3'!$B$4:$M$4))</f>
        <v>27.333333333333339</v>
      </c>
      <c r="G94" s="10">
        <f ca="1">living_houses_raw!$D93*matrix_intersection!G95*'3'!G$4/IF(SUMPRODUCT(matrix_intersection!$B95:$M95,'3'!$B$4:$M$4) = 0, 1, SUMPRODUCT(matrix_intersection!$B95:$M95,'3'!$B$4:$M$4))</f>
        <v>27.333333333333339</v>
      </c>
      <c r="H94" s="10">
        <f ca="1">living_houses_raw!$D93*matrix_intersection!H95*'3'!H$4/IF(SUMPRODUCT(matrix_intersection!$B95:$M95,'3'!$B$4:$M$4) = 0, 1, SUMPRODUCT(matrix_intersection!$B95:$M95,'3'!$B$4:$M$4))</f>
        <v>27.333333333333332</v>
      </c>
      <c r="I94" s="10">
        <f ca="1">living_houses_raw!$D93*matrix_intersection!I95*'3'!I$4/IF(SUMPRODUCT(matrix_intersection!$B95:$M95,'3'!$B$4:$M$4) = 0, 1, SUMPRODUCT(matrix_intersection!$B95:$M95,'3'!$B$4:$M$4))</f>
        <v>27.333333333333332</v>
      </c>
      <c r="J94" s="10">
        <f ca="1">living_houses_raw!$D93*matrix_intersection!J95*'3'!J$4/IF(SUMPRODUCT(matrix_intersection!$B95:$M95,'3'!$B$4:$M$4) = 0, 1, SUMPRODUCT(matrix_intersection!$B95:$M95,'3'!$B$4:$M$4))</f>
        <v>27.333333333333336</v>
      </c>
      <c r="K94" s="10">
        <f ca="1">living_houses_raw!$D93*matrix_intersection!K95*'3'!K$4/IF(SUMPRODUCT(matrix_intersection!$B95:$M95,'3'!$B$4:$M$4) = 0, 1, SUMPRODUCT(matrix_intersection!$B95:$M95,'3'!$B$4:$M$4))</f>
        <v>27.333333333333336</v>
      </c>
      <c r="L94" s="10">
        <f ca="1">living_houses_raw!$D93*matrix_intersection!L95*'3'!L$4/IF(SUMPRODUCT(matrix_intersection!$B95:$M95,'3'!$B$4:$M$4) = 0, 1, SUMPRODUCT(matrix_intersection!$B95:$M95,'3'!$B$4:$M$4))</f>
        <v>27.333333333333332</v>
      </c>
      <c r="M94" s="10">
        <f ca="1">living_houses_raw!$D93*matrix_intersection!M95*'3'!M$4/IF(SUMPRODUCT(matrix_intersection!$B95:$M95,'3'!$B$4:$M$4) = 0, 1, SUMPRODUCT(matrix_intersection!$B95:$M95,'3'!$B$4:$M$4))</f>
        <v>27.333333333333318</v>
      </c>
    </row>
    <row r="95" spans="1:13" ht="16.5" x14ac:dyDescent="0.55000000000000004">
      <c r="A95" s="1">
        <f>living_houses_raw!B94</f>
        <v>95</v>
      </c>
      <c r="B95" s="10">
        <f ca="1">living_houses_raw!$D94*matrix_intersection!B96*'3'!B$4/IF(SUMPRODUCT(matrix_intersection!$B96:$M96,'3'!$B$4:$M$4) = 0, 1, SUMPRODUCT(matrix_intersection!$B96:$M96,'3'!$B$4:$M$4))</f>
        <v>12.666666666666657</v>
      </c>
      <c r="C95" s="10">
        <f ca="1">living_houses_raw!$D94*matrix_intersection!C96*'3'!C$4/IF(SUMPRODUCT(matrix_intersection!$B96:$M96,'3'!$B$4:$M$4) = 0, 1, SUMPRODUCT(matrix_intersection!$B96:$M96,'3'!$B$4:$M$4))</f>
        <v>12.666666666666663</v>
      </c>
      <c r="D95" s="10">
        <f ca="1">living_houses_raw!$D94*matrix_intersection!D96*'3'!D$4/IF(SUMPRODUCT(matrix_intersection!$B96:$M96,'3'!$B$4:$M$4) = 0, 1, SUMPRODUCT(matrix_intersection!$B96:$M96,'3'!$B$4:$M$4))</f>
        <v>12.666666666666664</v>
      </c>
      <c r="E95" s="10">
        <f ca="1">living_houses_raw!$D94*matrix_intersection!E96*'3'!E$4/IF(SUMPRODUCT(matrix_intersection!$B96:$M96,'3'!$B$4:$M$4) = 0, 1, SUMPRODUCT(matrix_intersection!$B96:$M96,'3'!$B$4:$M$4))</f>
        <v>12.666666666666663</v>
      </c>
      <c r="F95" s="10">
        <f ca="1">living_houses_raw!$D94*matrix_intersection!F96*'3'!F$4/IF(SUMPRODUCT(matrix_intersection!$B96:$M96,'3'!$B$4:$M$4) = 0, 1, SUMPRODUCT(matrix_intersection!$B96:$M96,'3'!$B$4:$M$4))</f>
        <v>12.66666666666667</v>
      </c>
      <c r="G95" s="10">
        <f ca="1">living_houses_raw!$D94*matrix_intersection!G96*'3'!G$4/IF(SUMPRODUCT(matrix_intersection!$B96:$M96,'3'!$B$4:$M$4) = 0, 1, SUMPRODUCT(matrix_intersection!$B96:$M96,'3'!$B$4:$M$4))</f>
        <v>12.66666666666667</v>
      </c>
      <c r="H95" s="10">
        <f ca="1">living_houses_raw!$D94*matrix_intersection!H96*'3'!H$4/IF(SUMPRODUCT(matrix_intersection!$B96:$M96,'3'!$B$4:$M$4) = 0, 1, SUMPRODUCT(matrix_intersection!$B96:$M96,'3'!$B$4:$M$4))</f>
        <v>12.666666666666666</v>
      </c>
      <c r="I95" s="10">
        <f ca="1">living_houses_raw!$D94*matrix_intersection!I96*'3'!I$4/IF(SUMPRODUCT(matrix_intersection!$B96:$M96,'3'!$B$4:$M$4) = 0, 1, SUMPRODUCT(matrix_intersection!$B96:$M96,'3'!$B$4:$M$4))</f>
        <v>12.666666666666666</v>
      </c>
      <c r="J95" s="10">
        <f ca="1">living_houses_raw!$D94*matrix_intersection!J96*'3'!J$4/IF(SUMPRODUCT(matrix_intersection!$B96:$M96,'3'!$B$4:$M$4) = 0, 1, SUMPRODUCT(matrix_intersection!$B96:$M96,'3'!$B$4:$M$4))</f>
        <v>12.666666666666668</v>
      </c>
      <c r="K95" s="10">
        <f ca="1">living_houses_raw!$D94*matrix_intersection!K96*'3'!K$4/IF(SUMPRODUCT(matrix_intersection!$B96:$M96,'3'!$B$4:$M$4) = 0, 1, SUMPRODUCT(matrix_intersection!$B96:$M96,'3'!$B$4:$M$4))</f>
        <v>12.666666666666668</v>
      </c>
      <c r="L95" s="10">
        <f ca="1">living_houses_raw!$D94*matrix_intersection!L96*'3'!L$4/IF(SUMPRODUCT(matrix_intersection!$B96:$M96,'3'!$B$4:$M$4) = 0, 1, SUMPRODUCT(matrix_intersection!$B96:$M96,'3'!$B$4:$M$4))</f>
        <v>12.666666666666666</v>
      </c>
      <c r="M95" s="10">
        <f ca="1">living_houses_raw!$D94*matrix_intersection!M96*'3'!M$4/IF(SUMPRODUCT(matrix_intersection!$B96:$M96,'3'!$B$4:$M$4) = 0, 1, SUMPRODUCT(matrix_intersection!$B96:$M96,'3'!$B$4:$M$4))</f>
        <v>12.666666666666659</v>
      </c>
    </row>
    <row r="96" spans="1:13" ht="16.5" x14ac:dyDescent="0.55000000000000004">
      <c r="A96" s="1">
        <f>living_houses_raw!B95</f>
        <v>96</v>
      </c>
      <c r="B96" s="10">
        <f ca="1">living_houses_raw!$D95*matrix_intersection!B97*'3'!B$4/IF(SUMPRODUCT(matrix_intersection!$B97:$M97,'3'!$B$4:$M$4) = 0, 1, SUMPRODUCT(matrix_intersection!$B97:$M97,'3'!$B$4:$M$4))</f>
        <v>18.999999999999986</v>
      </c>
      <c r="C96" s="10">
        <f ca="1">living_houses_raw!$D95*matrix_intersection!C97*'3'!C$4/IF(SUMPRODUCT(matrix_intersection!$B97:$M97,'3'!$B$4:$M$4) = 0, 1, SUMPRODUCT(matrix_intersection!$B97:$M97,'3'!$B$4:$M$4))</f>
        <v>18.999999999999993</v>
      </c>
      <c r="D96" s="10">
        <f ca="1">living_houses_raw!$D95*matrix_intersection!D97*'3'!D$4/IF(SUMPRODUCT(matrix_intersection!$B97:$M97,'3'!$B$4:$M$4) = 0, 1, SUMPRODUCT(matrix_intersection!$B97:$M97,'3'!$B$4:$M$4))</f>
        <v>18.999999999999996</v>
      </c>
      <c r="E96" s="10">
        <f ca="1">living_houses_raw!$D95*matrix_intersection!E97*'3'!E$4/IF(SUMPRODUCT(matrix_intersection!$B97:$M97,'3'!$B$4:$M$4) = 0, 1, SUMPRODUCT(matrix_intersection!$B97:$M97,'3'!$B$4:$M$4))</f>
        <v>18.999999999999993</v>
      </c>
      <c r="F96" s="10">
        <f ca="1">living_houses_raw!$D95*matrix_intersection!F97*'3'!F$4/IF(SUMPRODUCT(matrix_intersection!$B97:$M97,'3'!$B$4:$M$4) = 0, 1, SUMPRODUCT(matrix_intersection!$B97:$M97,'3'!$B$4:$M$4))</f>
        <v>19.000000000000004</v>
      </c>
      <c r="G96" s="10">
        <f ca="1">living_houses_raw!$D95*matrix_intersection!G97*'3'!G$4/IF(SUMPRODUCT(matrix_intersection!$B97:$M97,'3'!$B$4:$M$4) = 0, 1, SUMPRODUCT(matrix_intersection!$B97:$M97,'3'!$B$4:$M$4))</f>
        <v>19.000000000000004</v>
      </c>
      <c r="H96" s="10">
        <f ca="1">living_houses_raw!$D95*matrix_intersection!H97*'3'!H$4/IF(SUMPRODUCT(matrix_intersection!$B97:$M97,'3'!$B$4:$M$4) = 0, 1, SUMPRODUCT(matrix_intersection!$B97:$M97,'3'!$B$4:$M$4))</f>
        <v>19</v>
      </c>
      <c r="I96" s="10">
        <f ca="1">living_houses_raw!$D95*matrix_intersection!I97*'3'!I$4/IF(SUMPRODUCT(matrix_intersection!$B97:$M97,'3'!$B$4:$M$4) = 0, 1, SUMPRODUCT(matrix_intersection!$B97:$M97,'3'!$B$4:$M$4))</f>
        <v>19</v>
      </c>
      <c r="J96" s="10">
        <f ca="1">living_houses_raw!$D95*matrix_intersection!J97*'3'!J$4/IF(SUMPRODUCT(matrix_intersection!$B97:$M97,'3'!$B$4:$M$4) = 0, 1, SUMPRODUCT(matrix_intersection!$B97:$M97,'3'!$B$4:$M$4))</f>
        <v>19.000000000000004</v>
      </c>
      <c r="K96" s="10">
        <f ca="1">living_houses_raw!$D95*matrix_intersection!K97*'3'!K$4/IF(SUMPRODUCT(matrix_intersection!$B97:$M97,'3'!$B$4:$M$4) = 0, 1, SUMPRODUCT(matrix_intersection!$B97:$M97,'3'!$B$4:$M$4))</f>
        <v>19.000000000000004</v>
      </c>
      <c r="L96" s="10">
        <f ca="1">living_houses_raw!$D95*matrix_intersection!L97*'3'!L$4/IF(SUMPRODUCT(matrix_intersection!$B97:$M97,'3'!$B$4:$M$4) = 0, 1, SUMPRODUCT(matrix_intersection!$B97:$M97,'3'!$B$4:$M$4))</f>
        <v>19</v>
      </c>
      <c r="M96" s="10">
        <f ca="1">living_houses_raw!$D95*matrix_intersection!M97*'3'!M$4/IF(SUMPRODUCT(matrix_intersection!$B97:$M97,'3'!$B$4:$M$4) = 0, 1, SUMPRODUCT(matrix_intersection!$B97:$M97,'3'!$B$4:$M$4))</f>
        <v>18.999999999999989</v>
      </c>
    </row>
    <row r="97" spans="1:13" ht="16.5" x14ac:dyDescent="0.55000000000000004">
      <c r="A97" s="1">
        <f>living_houses_raw!B96</f>
        <v>97</v>
      </c>
      <c r="B97" s="10">
        <f ca="1">living_houses_raw!$D96*matrix_intersection!B98*'3'!B$4/IF(SUMPRODUCT(matrix_intersection!$B98:$M98,'3'!$B$4:$M$4) = 0, 1, SUMPRODUCT(matrix_intersection!$B98:$M98,'3'!$B$4:$M$4))</f>
        <v>21.916666666666654</v>
      </c>
      <c r="C97" s="10">
        <f ca="1">living_houses_raw!$D96*matrix_intersection!C98*'3'!C$4/IF(SUMPRODUCT(matrix_intersection!$B98:$M98,'3'!$B$4:$M$4) = 0, 1, SUMPRODUCT(matrix_intersection!$B98:$M98,'3'!$B$4:$M$4))</f>
        <v>21.916666666666657</v>
      </c>
      <c r="D97" s="10">
        <f ca="1">living_houses_raw!$D96*matrix_intersection!D98*'3'!D$4/IF(SUMPRODUCT(matrix_intersection!$B98:$M98,'3'!$B$4:$M$4) = 0, 1, SUMPRODUCT(matrix_intersection!$B98:$M98,'3'!$B$4:$M$4))</f>
        <v>21.916666666666661</v>
      </c>
      <c r="E97" s="10">
        <f ca="1">living_houses_raw!$D96*matrix_intersection!E98*'3'!E$4/IF(SUMPRODUCT(matrix_intersection!$B98:$M98,'3'!$B$4:$M$4) = 0, 1, SUMPRODUCT(matrix_intersection!$B98:$M98,'3'!$B$4:$M$4))</f>
        <v>21.916666666666657</v>
      </c>
      <c r="F97" s="10">
        <f ca="1">living_houses_raw!$D96*matrix_intersection!F98*'3'!F$4/IF(SUMPRODUCT(matrix_intersection!$B98:$M98,'3'!$B$4:$M$4) = 0, 1, SUMPRODUCT(matrix_intersection!$B98:$M98,'3'!$B$4:$M$4))</f>
        <v>21.916666666666671</v>
      </c>
      <c r="G97" s="10">
        <f ca="1">living_houses_raw!$D96*matrix_intersection!G98*'3'!G$4/IF(SUMPRODUCT(matrix_intersection!$B98:$M98,'3'!$B$4:$M$4) = 0, 1, SUMPRODUCT(matrix_intersection!$B98:$M98,'3'!$B$4:$M$4))</f>
        <v>21.916666666666671</v>
      </c>
      <c r="H97" s="10">
        <f ca="1">living_houses_raw!$D96*matrix_intersection!H98*'3'!H$4/IF(SUMPRODUCT(matrix_intersection!$B98:$M98,'3'!$B$4:$M$4) = 0, 1, SUMPRODUCT(matrix_intersection!$B98:$M98,'3'!$B$4:$M$4))</f>
        <v>21.916666666666664</v>
      </c>
      <c r="I97" s="10">
        <f ca="1">living_houses_raw!$D96*matrix_intersection!I98*'3'!I$4/IF(SUMPRODUCT(matrix_intersection!$B98:$M98,'3'!$B$4:$M$4) = 0, 1, SUMPRODUCT(matrix_intersection!$B98:$M98,'3'!$B$4:$M$4))</f>
        <v>21.916666666666664</v>
      </c>
      <c r="J97" s="10">
        <f ca="1">living_houses_raw!$D96*matrix_intersection!J98*'3'!J$4/IF(SUMPRODUCT(matrix_intersection!$B98:$M98,'3'!$B$4:$M$4) = 0, 1, SUMPRODUCT(matrix_intersection!$B98:$M98,'3'!$B$4:$M$4))</f>
        <v>21.916666666666668</v>
      </c>
      <c r="K97" s="10">
        <f ca="1">living_houses_raw!$D96*matrix_intersection!K98*'3'!K$4/IF(SUMPRODUCT(matrix_intersection!$B98:$M98,'3'!$B$4:$M$4) = 0, 1, SUMPRODUCT(matrix_intersection!$B98:$M98,'3'!$B$4:$M$4))</f>
        <v>21.916666666666668</v>
      </c>
      <c r="L97" s="10">
        <f ca="1">living_houses_raw!$D96*matrix_intersection!L98*'3'!L$4/IF(SUMPRODUCT(matrix_intersection!$B98:$M98,'3'!$B$4:$M$4) = 0, 1, SUMPRODUCT(matrix_intersection!$B98:$M98,'3'!$B$4:$M$4))</f>
        <v>21.916666666666664</v>
      </c>
      <c r="M97" s="10">
        <f ca="1">living_houses_raw!$D96*matrix_intersection!M98*'3'!M$4/IF(SUMPRODUCT(matrix_intersection!$B98:$M98,'3'!$B$4:$M$4) = 0, 1, SUMPRODUCT(matrix_intersection!$B98:$M98,'3'!$B$4:$M$4))</f>
        <v>21.916666666666657</v>
      </c>
    </row>
    <row r="98" spans="1:13" ht="16.5" x14ac:dyDescent="0.55000000000000004">
      <c r="A98" s="1">
        <f>living_houses_raw!B97</f>
        <v>98</v>
      </c>
      <c r="B98" s="10">
        <f ca="1">living_houses_raw!$D97*matrix_intersection!B99*'3'!B$4/IF(SUMPRODUCT(matrix_intersection!$B99:$M99,'3'!$B$4:$M$4) = 0, 1, SUMPRODUCT(matrix_intersection!$B99:$M99,'3'!$B$4:$M$4))</f>
        <v>12.916666666666659</v>
      </c>
      <c r="C98" s="10">
        <f ca="1">living_houses_raw!$D97*matrix_intersection!C99*'3'!C$4/IF(SUMPRODUCT(matrix_intersection!$B99:$M99,'3'!$B$4:$M$4) = 0, 1, SUMPRODUCT(matrix_intersection!$B99:$M99,'3'!$B$4:$M$4))</f>
        <v>12.916666666666663</v>
      </c>
      <c r="D98" s="10">
        <f ca="1">living_houses_raw!$D97*matrix_intersection!D99*'3'!D$4/IF(SUMPRODUCT(matrix_intersection!$B99:$M99,'3'!$B$4:$M$4) = 0, 1, SUMPRODUCT(matrix_intersection!$B99:$M99,'3'!$B$4:$M$4))</f>
        <v>12.916666666666664</v>
      </c>
      <c r="E98" s="10">
        <f ca="1">living_houses_raw!$D97*matrix_intersection!E99*'3'!E$4/IF(SUMPRODUCT(matrix_intersection!$B99:$M99,'3'!$B$4:$M$4) = 0, 1, SUMPRODUCT(matrix_intersection!$B99:$M99,'3'!$B$4:$M$4))</f>
        <v>12.916666666666663</v>
      </c>
      <c r="F98" s="10">
        <f ca="1">living_houses_raw!$D97*matrix_intersection!F99*'3'!F$4/IF(SUMPRODUCT(matrix_intersection!$B99:$M99,'3'!$B$4:$M$4) = 0, 1, SUMPRODUCT(matrix_intersection!$B99:$M99,'3'!$B$4:$M$4))</f>
        <v>12.91666666666667</v>
      </c>
      <c r="G98" s="10">
        <f ca="1">living_houses_raw!$D97*matrix_intersection!G99*'3'!G$4/IF(SUMPRODUCT(matrix_intersection!$B99:$M99,'3'!$B$4:$M$4) = 0, 1, SUMPRODUCT(matrix_intersection!$B99:$M99,'3'!$B$4:$M$4))</f>
        <v>12.91666666666667</v>
      </c>
      <c r="H98" s="10">
        <f ca="1">living_houses_raw!$D97*matrix_intersection!H99*'3'!H$4/IF(SUMPRODUCT(matrix_intersection!$B99:$M99,'3'!$B$4:$M$4) = 0, 1, SUMPRODUCT(matrix_intersection!$B99:$M99,'3'!$B$4:$M$4))</f>
        <v>12.916666666666666</v>
      </c>
      <c r="I98" s="10">
        <f ca="1">living_houses_raw!$D97*matrix_intersection!I99*'3'!I$4/IF(SUMPRODUCT(matrix_intersection!$B99:$M99,'3'!$B$4:$M$4) = 0, 1, SUMPRODUCT(matrix_intersection!$B99:$M99,'3'!$B$4:$M$4))</f>
        <v>12.916666666666666</v>
      </c>
      <c r="J98" s="10">
        <f ca="1">living_houses_raw!$D97*matrix_intersection!J99*'3'!J$4/IF(SUMPRODUCT(matrix_intersection!$B99:$M99,'3'!$B$4:$M$4) = 0, 1, SUMPRODUCT(matrix_intersection!$B99:$M99,'3'!$B$4:$M$4))</f>
        <v>12.916666666666668</v>
      </c>
      <c r="K98" s="10">
        <f ca="1">living_houses_raw!$D97*matrix_intersection!K99*'3'!K$4/IF(SUMPRODUCT(matrix_intersection!$B99:$M99,'3'!$B$4:$M$4) = 0, 1, SUMPRODUCT(matrix_intersection!$B99:$M99,'3'!$B$4:$M$4))</f>
        <v>12.916666666666668</v>
      </c>
      <c r="L98" s="10">
        <f ca="1">living_houses_raw!$D97*matrix_intersection!L99*'3'!L$4/IF(SUMPRODUCT(matrix_intersection!$B99:$M99,'3'!$B$4:$M$4) = 0, 1, SUMPRODUCT(matrix_intersection!$B99:$M99,'3'!$B$4:$M$4))</f>
        <v>12.916666666666666</v>
      </c>
      <c r="M98" s="10">
        <f ca="1">living_houses_raw!$D97*matrix_intersection!M99*'3'!M$4/IF(SUMPRODUCT(matrix_intersection!$B99:$M99,'3'!$B$4:$M$4) = 0, 1, SUMPRODUCT(matrix_intersection!$B99:$M99,'3'!$B$4:$M$4))</f>
        <v>12.916666666666661</v>
      </c>
    </row>
    <row r="99" spans="1:13" ht="16.5" x14ac:dyDescent="0.55000000000000004">
      <c r="A99" s="1">
        <f>living_houses_raw!B98</f>
        <v>99</v>
      </c>
      <c r="B99" s="10">
        <f ca="1">living_houses_raw!$D98*matrix_intersection!B100*'3'!B$4/IF(SUMPRODUCT(matrix_intersection!$B100:$M100,'3'!$B$4:$M$4) = 0, 1, SUMPRODUCT(matrix_intersection!$B100:$M100,'3'!$B$4:$M$4))</f>
        <v>12.666666666666657</v>
      </c>
      <c r="C99" s="10">
        <f ca="1">living_houses_raw!$D98*matrix_intersection!C100*'3'!C$4/IF(SUMPRODUCT(matrix_intersection!$B100:$M100,'3'!$B$4:$M$4) = 0, 1, SUMPRODUCT(matrix_intersection!$B100:$M100,'3'!$B$4:$M$4))</f>
        <v>12.666666666666663</v>
      </c>
      <c r="D99" s="10">
        <f ca="1">living_houses_raw!$D98*matrix_intersection!D100*'3'!D$4/IF(SUMPRODUCT(matrix_intersection!$B100:$M100,'3'!$B$4:$M$4) = 0, 1, SUMPRODUCT(matrix_intersection!$B100:$M100,'3'!$B$4:$M$4))</f>
        <v>12.666666666666664</v>
      </c>
      <c r="E99" s="10">
        <f ca="1">living_houses_raw!$D98*matrix_intersection!E100*'3'!E$4/IF(SUMPRODUCT(matrix_intersection!$B100:$M100,'3'!$B$4:$M$4) = 0, 1, SUMPRODUCT(matrix_intersection!$B100:$M100,'3'!$B$4:$M$4))</f>
        <v>12.666666666666663</v>
      </c>
      <c r="F99" s="10">
        <f ca="1">living_houses_raw!$D98*matrix_intersection!F100*'3'!F$4/IF(SUMPRODUCT(matrix_intersection!$B100:$M100,'3'!$B$4:$M$4) = 0, 1, SUMPRODUCT(matrix_intersection!$B100:$M100,'3'!$B$4:$M$4))</f>
        <v>12.66666666666667</v>
      </c>
      <c r="G99" s="10">
        <f ca="1">living_houses_raw!$D98*matrix_intersection!G100*'3'!G$4/IF(SUMPRODUCT(matrix_intersection!$B100:$M100,'3'!$B$4:$M$4) = 0, 1, SUMPRODUCT(matrix_intersection!$B100:$M100,'3'!$B$4:$M$4))</f>
        <v>12.66666666666667</v>
      </c>
      <c r="H99" s="10">
        <f ca="1">living_houses_raw!$D98*matrix_intersection!H100*'3'!H$4/IF(SUMPRODUCT(matrix_intersection!$B100:$M100,'3'!$B$4:$M$4) = 0, 1, SUMPRODUCT(matrix_intersection!$B100:$M100,'3'!$B$4:$M$4))</f>
        <v>12.666666666666666</v>
      </c>
      <c r="I99" s="10">
        <f ca="1">living_houses_raw!$D98*matrix_intersection!I100*'3'!I$4/IF(SUMPRODUCT(matrix_intersection!$B100:$M100,'3'!$B$4:$M$4) = 0, 1, SUMPRODUCT(matrix_intersection!$B100:$M100,'3'!$B$4:$M$4))</f>
        <v>12.666666666666666</v>
      </c>
      <c r="J99" s="10">
        <f ca="1">living_houses_raw!$D98*matrix_intersection!J100*'3'!J$4/IF(SUMPRODUCT(matrix_intersection!$B100:$M100,'3'!$B$4:$M$4) = 0, 1, SUMPRODUCT(matrix_intersection!$B100:$M100,'3'!$B$4:$M$4))</f>
        <v>12.666666666666668</v>
      </c>
      <c r="K99" s="10">
        <f ca="1">living_houses_raw!$D98*matrix_intersection!K100*'3'!K$4/IF(SUMPRODUCT(matrix_intersection!$B100:$M100,'3'!$B$4:$M$4) = 0, 1, SUMPRODUCT(matrix_intersection!$B100:$M100,'3'!$B$4:$M$4))</f>
        <v>12.666666666666668</v>
      </c>
      <c r="L99" s="10">
        <f ca="1">living_houses_raw!$D98*matrix_intersection!L100*'3'!L$4/IF(SUMPRODUCT(matrix_intersection!$B100:$M100,'3'!$B$4:$M$4) = 0, 1, SUMPRODUCT(matrix_intersection!$B100:$M100,'3'!$B$4:$M$4))</f>
        <v>12.666666666666666</v>
      </c>
      <c r="M99" s="10">
        <f ca="1">living_houses_raw!$D98*matrix_intersection!M100*'3'!M$4/IF(SUMPRODUCT(matrix_intersection!$B100:$M100,'3'!$B$4:$M$4) = 0, 1, SUMPRODUCT(matrix_intersection!$B100:$M100,'3'!$B$4:$M$4))</f>
        <v>12.666666666666659</v>
      </c>
    </row>
    <row r="100" spans="1:13" ht="16.5" x14ac:dyDescent="0.55000000000000004">
      <c r="A100" s="1">
        <f>living_houses_raw!B99</f>
        <v>100</v>
      </c>
      <c r="B100" s="10">
        <f ca="1">living_houses_raw!$D99*matrix_intersection!B101*'3'!B$4/IF(SUMPRODUCT(matrix_intersection!$B101:$M101,'3'!$B$4:$M$4) = 0, 1, SUMPRODUCT(matrix_intersection!$B101:$M101,'3'!$B$4:$M$4))</f>
        <v>13.833333333333323</v>
      </c>
      <c r="C100" s="10">
        <f ca="1">living_houses_raw!$D99*matrix_intersection!C101*'3'!C$4/IF(SUMPRODUCT(matrix_intersection!$B101:$M101,'3'!$B$4:$M$4) = 0, 1, SUMPRODUCT(matrix_intersection!$B101:$M101,'3'!$B$4:$M$4))</f>
        <v>13.833333333333329</v>
      </c>
      <c r="D100" s="10">
        <f ca="1">living_houses_raw!$D99*matrix_intersection!D101*'3'!D$4/IF(SUMPRODUCT(matrix_intersection!$B101:$M101,'3'!$B$4:$M$4) = 0, 1, SUMPRODUCT(matrix_intersection!$B101:$M101,'3'!$B$4:$M$4))</f>
        <v>13.83333333333333</v>
      </c>
      <c r="E100" s="10">
        <f ca="1">living_houses_raw!$D99*matrix_intersection!E101*'3'!E$4/IF(SUMPRODUCT(matrix_intersection!$B101:$M101,'3'!$B$4:$M$4) = 0, 1, SUMPRODUCT(matrix_intersection!$B101:$M101,'3'!$B$4:$M$4))</f>
        <v>13.833333333333329</v>
      </c>
      <c r="F100" s="10">
        <f ca="1">living_houses_raw!$D99*matrix_intersection!F101*'3'!F$4/IF(SUMPRODUCT(matrix_intersection!$B101:$M101,'3'!$B$4:$M$4) = 0, 1, SUMPRODUCT(matrix_intersection!$B101:$M101,'3'!$B$4:$M$4))</f>
        <v>13.833333333333337</v>
      </c>
      <c r="G100" s="10">
        <f ca="1">living_houses_raw!$D99*matrix_intersection!G101*'3'!G$4/IF(SUMPRODUCT(matrix_intersection!$B101:$M101,'3'!$B$4:$M$4) = 0, 1, SUMPRODUCT(matrix_intersection!$B101:$M101,'3'!$B$4:$M$4))</f>
        <v>13.833333333333337</v>
      </c>
      <c r="H100" s="10">
        <f ca="1">living_houses_raw!$D99*matrix_intersection!H101*'3'!H$4/IF(SUMPRODUCT(matrix_intersection!$B101:$M101,'3'!$B$4:$M$4) = 0, 1, SUMPRODUCT(matrix_intersection!$B101:$M101,'3'!$B$4:$M$4))</f>
        <v>13.833333333333332</v>
      </c>
      <c r="I100" s="10">
        <f ca="1">living_houses_raw!$D99*matrix_intersection!I101*'3'!I$4/IF(SUMPRODUCT(matrix_intersection!$B101:$M101,'3'!$B$4:$M$4) = 0, 1, SUMPRODUCT(matrix_intersection!$B101:$M101,'3'!$B$4:$M$4))</f>
        <v>13.833333333333332</v>
      </c>
      <c r="J100" s="10">
        <f ca="1">living_houses_raw!$D99*matrix_intersection!J101*'3'!J$4/IF(SUMPRODUCT(matrix_intersection!$B101:$M101,'3'!$B$4:$M$4) = 0, 1, SUMPRODUCT(matrix_intersection!$B101:$M101,'3'!$B$4:$M$4))</f>
        <v>13.833333333333336</v>
      </c>
      <c r="K100" s="10">
        <f ca="1">living_houses_raw!$D99*matrix_intersection!K101*'3'!K$4/IF(SUMPRODUCT(matrix_intersection!$B101:$M101,'3'!$B$4:$M$4) = 0, 1, SUMPRODUCT(matrix_intersection!$B101:$M101,'3'!$B$4:$M$4))</f>
        <v>13.833333333333336</v>
      </c>
      <c r="L100" s="10">
        <f ca="1">living_houses_raw!$D99*matrix_intersection!L101*'3'!L$4/IF(SUMPRODUCT(matrix_intersection!$B101:$M101,'3'!$B$4:$M$4) = 0, 1, SUMPRODUCT(matrix_intersection!$B101:$M101,'3'!$B$4:$M$4))</f>
        <v>13.833333333333332</v>
      </c>
      <c r="M100" s="10">
        <f ca="1">living_houses_raw!$D99*matrix_intersection!M101*'3'!M$4/IF(SUMPRODUCT(matrix_intersection!$B101:$M101,'3'!$B$4:$M$4) = 0, 1, SUMPRODUCT(matrix_intersection!$B101:$M101,'3'!$B$4:$M$4))</f>
        <v>13.833333333333325</v>
      </c>
    </row>
    <row r="101" spans="1:13" ht="16.5" x14ac:dyDescent="0.55000000000000004">
      <c r="A101" s="1">
        <f>living_houses_raw!B100</f>
        <v>101</v>
      </c>
      <c r="B101" s="10">
        <f ca="1">living_houses_raw!$D100*matrix_intersection!B102*'3'!B$4/IF(SUMPRODUCT(matrix_intersection!$B102:$M102,'3'!$B$4:$M$4) = 0, 1, SUMPRODUCT(matrix_intersection!$B102:$M102,'3'!$B$4:$M$4))</f>
        <v>66.499999999999957</v>
      </c>
      <c r="C101" s="10">
        <f ca="1">living_houses_raw!$D100*matrix_intersection!C102*'3'!C$4/IF(SUMPRODUCT(matrix_intersection!$B102:$M102,'3'!$B$4:$M$4) = 0, 1, SUMPRODUCT(matrix_intersection!$B102:$M102,'3'!$B$4:$M$4))</f>
        <v>66.499999999999986</v>
      </c>
      <c r="D101" s="10">
        <f ca="1">living_houses_raw!$D100*matrix_intersection!D102*'3'!D$4/IF(SUMPRODUCT(matrix_intersection!$B102:$M102,'3'!$B$4:$M$4) = 0, 1, SUMPRODUCT(matrix_intersection!$B102:$M102,'3'!$B$4:$M$4))</f>
        <v>66.499999999999986</v>
      </c>
      <c r="E101" s="10">
        <f ca="1">living_houses_raw!$D100*matrix_intersection!E102*'3'!E$4/IF(SUMPRODUCT(matrix_intersection!$B102:$M102,'3'!$B$4:$M$4) = 0, 1, SUMPRODUCT(matrix_intersection!$B102:$M102,'3'!$B$4:$M$4))</f>
        <v>66.499999999999986</v>
      </c>
      <c r="F101" s="10">
        <f ca="1">living_houses_raw!$D100*matrix_intersection!F102*'3'!F$4/IF(SUMPRODUCT(matrix_intersection!$B102:$M102,'3'!$B$4:$M$4) = 0, 1, SUMPRODUCT(matrix_intersection!$B102:$M102,'3'!$B$4:$M$4))</f>
        <v>66.500000000000014</v>
      </c>
      <c r="G101" s="10">
        <f ca="1">living_houses_raw!$D100*matrix_intersection!G102*'3'!G$4/IF(SUMPRODUCT(matrix_intersection!$B102:$M102,'3'!$B$4:$M$4) = 0, 1, SUMPRODUCT(matrix_intersection!$B102:$M102,'3'!$B$4:$M$4))</f>
        <v>66.500000000000014</v>
      </c>
      <c r="H101" s="10">
        <f ca="1">living_houses_raw!$D100*matrix_intersection!H102*'3'!H$4/IF(SUMPRODUCT(matrix_intersection!$B102:$M102,'3'!$B$4:$M$4) = 0, 1, SUMPRODUCT(matrix_intersection!$B102:$M102,'3'!$B$4:$M$4))</f>
        <v>66.5</v>
      </c>
      <c r="I101" s="10">
        <f ca="1">living_houses_raw!$D100*matrix_intersection!I102*'3'!I$4/IF(SUMPRODUCT(matrix_intersection!$B102:$M102,'3'!$B$4:$M$4) = 0, 1, SUMPRODUCT(matrix_intersection!$B102:$M102,'3'!$B$4:$M$4))</f>
        <v>66.5</v>
      </c>
      <c r="J101" s="10">
        <f ca="1">living_houses_raw!$D100*matrix_intersection!J102*'3'!J$4/IF(SUMPRODUCT(matrix_intersection!$B102:$M102,'3'!$B$4:$M$4) = 0, 1, SUMPRODUCT(matrix_intersection!$B102:$M102,'3'!$B$4:$M$4))</f>
        <v>66.500000000000014</v>
      </c>
      <c r="K101" s="10">
        <f ca="1">living_houses_raw!$D100*matrix_intersection!K102*'3'!K$4/IF(SUMPRODUCT(matrix_intersection!$B102:$M102,'3'!$B$4:$M$4) = 0, 1, SUMPRODUCT(matrix_intersection!$B102:$M102,'3'!$B$4:$M$4))</f>
        <v>66.500000000000014</v>
      </c>
      <c r="L101" s="10">
        <f ca="1">living_houses_raw!$D100*matrix_intersection!L102*'3'!L$4/IF(SUMPRODUCT(matrix_intersection!$B102:$M102,'3'!$B$4:$M$4) = 0, 1, SUMPRODUCT(matrix_intersection!$B102:$M102,'3'!$B$4:$M$4))</f>
        <v>66.5</v>
      </c>
      <c r="M101" s="10">
        <f ca="1">living_houses_raw!$D100*matrix_intersection!M102*'3'!M$4/IF(SUMPRODUCT(matrix_intersection!$B102:$M102,'3'!$B$4:$M$4) = 0, 1, SUMPRODUCT(matrix_intersection!$B102:$M102,'3'!$B$4:$M$4))</f>
        <v>66.499999999999972</v>
      </c>
    </row>
    <row r="102" spans="1:13" ht="16.5" x14ac:dyDescent="0.55000000000000004">
      <c r="A102" s="1">
        <f>living_houses_raw!B101</f>
        <v>102</v>
      </c>
      <c r="B102" s="10">
        <f ca="1">living_houses_raw!$D101*matrix_intersection!B103*'3'!B$4/IF(SUMPRODUCT(matrix_intersection!$B103:$M103,'3'!$B$4:$M$4) = 0, 1, SUMPRODUCT(matrix_intersection!$B103:$M103,'3'!$B$4:$M$4))</f>
        <v>17.749999999999989</v>
      </c>
      <c r="C102" s="10">
        <f ca="1">living_houses_raw!$D101*matrix_intersection!C103*'3'!C$4/IF(SUMPRODUCT(matrix_intersection!$B103:$M103,'3'!$B$4:$M$4) = 0, 1, SUMPRODUCT(matrix_intersection!$B103:$M103,'3'!$B$4:$M$4))</f>
        <v>17.749999999999993</v>
      </c>
      <c r="D102" s="10">
        <f ca="1">living_houses_raw!$D101*matrix_intersection!D103*'3'!D$4/IF(SUMPRODUCT(matrix_intersection!$B103:$M103,'3'!$B$4:$M$4) = 0, 1, SUMPRODUCT(matrix_intersection!$B103:$M103,'3'!$B$4:$M$4))</f>
        <v>17.749999999999996</v>
      </c>
      <c r="E102" s="10">
        <f ca="1">living_houses_raw!$D101*matrix_intersection!E103*'3'!E$4/IF(SUMPRODUCT(matrix_intersection!$B103:$M103,'3'!$B$4:$M$4) = 0, 1, SUMPRODUCT(matrix_intersection!$B103:$M103,'3'!$B$4:$M$4))</f>
        <v>17.749999999999993</v>
      </c>
      <c r="F102" s="10">
        <f ca="1">living_houses_raw!$D101*matrix_intersection!F103*'3'!F$4/IF(SUMPRODUCT(matrix_intersection!$B103:$M103,'3'!$B$4:$M$4) = 0, 1, SUMPRODUCT(matrix_intersection!$B103:$M103,'3'!$B$4:$M$4))</f>
        <v>17.750000000000007</v>
      </c>
      <c r="G102" s="10">
        <f ca="1">living_houses_raw!$D101*matrix_intersection!G103*'3'!G$4/IF(SUMPRODUCT(matrix_intersection!$B103:$M103,'3'!$B$4:$M$4) = 0, 1, SUMPRODUCT(matrix_intersection!$B103:$M103,'3'!$B$4:$M$4))</f>
        <v>17.750000000000007</v>
      </c>
      <c r="H102" s="10">
        <f ca="1">living_houses_raw!$D101*matrix_intersection!H103*'3'!H$4/IF(SUMPRODUCT(matrix_intersection!$B103:$M103,'3'!$B$4:$M$4) = 0, 1, SUMPRODUCT(matrix_intersection!$B103:$M103,'3'!$B$4:$M$4))</f>
        <v>17.75</v>
      </c>
      <c r="I102" s="10">
        <f ca="1">living_houses_raw!$D101*matrix_intersection!I103*'3'!I$4/IF(SUMPRODUCT(matrix_intersection!$B103:$M103,'3'!$B$4:$M$4) = 0, 1, SUMPRODUCT(matrix_intersection!$B103:$M103,'3'!$B$4:$M$4))</f>
        <v>17.75</v>
      </c>
      <c r="J102" s="10">
        <f ca="1">living_houses_raw!$D101*matrix_intersection!J103*'3'!J$4/IF(SUMPRODUCT(matrix_intersection!$B103:$M103,'3'!$B$4:$M$4) = 0, 1, SUMPRODUCT(matrix_intersection!$B103:$M103,'3'!$B$4:$M$4))</f>
        <v>17.750000000000004</v>
      </c>
      <c r="K102" s="10">
        <f ca="1">living_houses_raw!$D101*matrix_intersection!K103*'3'!K$4/IF(SUMPRODUCT(matrix_intersection!$B103:$M103,'3'!$B$4:$M$4) = 0, 1, SUMPRODUCT(matrix_intersection!$B103:$M103,'3'!$B$4:$M$4))</f>
        <v>17.750000000000004</v>
      </c>
      <c r="L102" s="10">
        <f ca="1">living_houses_raw!$D101*matrix_intersection!L103*'3'!L$4/IF(SUMPRODUCT(matrix_intersection!$B103:$M103,'3'!$B$4:$M$4) = 0, 1, SUMPRODUCT(matrix_intersection!$B103:$M103,'3'!$B$4:$M$4))</f>
        <v>17.75</v>
      </c>
      <c r="M102" s="10">
        <f ca="1">living_houses_raw!$D101*matrix_intersection!M103*'3'!M$4/IF(SUMPRODUCT(matrix_intersection!$B103:$M103,'3'!$B$4:$M$4) = 0, 1, SUMPRODUCT(matrix_intersection!$B103:$M103,'3'!$B$4:$M$4))</f>
        <v>17.749999999999989</v>
      </c>
    </row>
    <row r="103" spans="1:13" ht="16.5" x14ac:dyDescent="0.55000000000000004">
      <c r="A103" s="1">
        <f>living_houses_raw!B102</f>
        <v>103</v>
      </c>
      <c r="B103" s="10">
        <f ca="1">living_houses_raw!$D102*matrix_intersection!B104*'3'!B$4/IF(SUMPRODUCT(matrix_intersection!$B104:$M104,'3'!$B$4:$M$4) = 0, 1, SUMPRODUCT(matrix_intersection!$B104:$M104,'3'!$B$4:$M$4))</f>
        <v>18.083333333333321</v>
      </c>
      <c r="C103" s="10">
        <f ca="1">living_houses_raw!$D102*matrix_intersection!C104*'3'!C$4/IF(SUMPRODUCT(matrix_intersection!$B104:$M104,'3'!$B$4:$M$4) = 0, 1, SUMPRODUCT(matrix_intersection!$B104:$M104,'3'!$B$4:$M$4))</f>
        <v>18.083333333333329</v>
      </c>
      <c r="D103" s="10">
        <f ca="1">living_houses_raw!$D102*matrix_intersection!D104*'3'!D$4/IF(SUMPRODUCT(matrix_intersection!$B104:$M104,'3'!$B$4:$M$4) = 0, 1, SUMPRODUCT(matrix_intersection!$B104:$M104,'3'!$B$4:$M$4))</f>
        <v>18.083333333333329</v>
      </c>
      <c r="E103" s="10">
        <f ca="1">living_houses_raw!$D102*matrix_intersection!E104*'3'!E$4/IF(SUMPRODUCT(matrix_intersection!$B104:$M104,'3'!$B$4:$M$4) = 0, 1, SUMPRODUCT(matrix_intersection!$B104:$M104,'3'!$B$4:$M$4))</f>
        <v>18.083333333333329</v>
      </c>
      <c r="F103" s="10">
        <f ca="1">living_houses_raw!$D102*matrix_intersection!F104*'3'!F$4/IF(SUMPRODUCT(matrix_intersection!$B104:$M104,'3'!$B$4:$M$4) = 0, 1, SUMPRODUCT(matrix_intersection!$B104:$M104,'3'!$B$4:$M$4))</f>
        <v>18.083333333333339</v>
      </c>
      <c r="G103" s="10">
        <f ca="1">living_houses_raw!$D102*matrix_intersection!G104*'3'!G$4/IF(SUMPRODUCT(matrix_intersection!$B104:$M104,'3'!$B$4:$M$4) = 0, 1, SUMPRODUCT(matrix_intersection!$B104:$M104,'3'!$B$4:$M$4))</f>
        <v>18.083333333333339</v>
      </c>
      <c r="H103" s="10">
        <f ca="1">living_houses_raw!$D102*matrix_intersection!H104*'3'!H$4/IF(SUMPRODUCT(matrix_intersection!$B104:$M104,'3'!$B$4:$M$4) = 0, 1, SUMPRODUCT(matrix_intersection!$B104:$M104,'3'!$B$4:$M$4))</f>
        <v>18.083333333333332</v>
      </c>
      <c r="I103" s="10">
        <f ca="1">living_houses_raw!$D102*matrix_intersection!I104*'3'!I$4/IF(SUMPRODUCT(matrix_intersection!$B104:$M104,'3'!$B$4:$M$4) = 0, 1, SUMPRODUCT(matrix_intersection!$B104:$M104,'3'!$B$4:$M$4))</f>
        <v>18.083333333333332</v>
      </c>
      <c r="J103" s="10">
        <f ca="1">living_houses_raw!$D102*matrix_intersection!J104*'3'!J$4/IF(SUMPRODUCT(matrix_intersection!$B104:$M104,'3'!$B$4:$M$4) = 0, 1, SUMPRODUCT(matrix_intersection!$B104:$M104,'3'!$B$4:$M$4))</f>
        <v>18.083333333333336</v>
      </c>
      <c r="K103" s="10">
        <f ca="1">living_houses_raw!$D102*matrix_intersection!K104*'3'!K$4/IF(SUMPRODUCT(matrix_intersection!$B104:$M104,'3'!$B$4:$M$4) = 0, 1, SUMPRODUCT(matrix_intersection!$B104:$M104,'3'!$B$4:$M$4))</f>
        <v>18.083333333333336</v>
      </c>
      <c r="L103" s="10">
        <f ca="1">living_houses_raw!$D102*matrix_intersection!L104*'3'!L$4/IF(SUMPRODUCT(matrix_intersection!$B104:$M104,'3'!$B$4:$M$4) = 0, 1, SUMPRODUCT(matrix_intersection!$B104:$M104,'3'!$B$4:$M$4))</f>
        <v>18.083333333333332</v>
      </c>
      <c r="M103" s="10">
        <f ca="1">living_houses_raw!$D102*matrix_intersection!M104*'3'!M$4/IF(SUMPRODUCT(matrix_intersection!$B104:$M104,'3'!$B$4:$M$4) = 0, 1, SUMPRODUCT(matrix_intersection!$B104:$M104,'3'!$B$4:$M$4))</f>
        <v>18.083333333333325</v>
      </c>
    </row>
    <row r="104" spans="1:13" ht="16.5" x14ac:dyDescent="0.55000000000000004">
      <c r="A104" s="1">
        <f>living_houses_raw!B103</f>
        <v>106</v>
      </c>
      <c r="B104" s="10">
        <f ca="1">living_houses_raw!$D103*matrix_intersection!B105*'3'!B$4/IF(SUMPRODUCT(matrix_intersection!$B105:$M105,'3'!$B$4:$M$4) = 0, 1, SUMPRODUCT(matrix_intersection!$B105:$M105,'3'!$B$4:$M$4))</f>
        <v>17.749999999999989</v>
      </c>
      <c r="C104" s="10">
        <f ca="1">living_houses_raw!$D103*matrix_intersection!C105*'3'!C$4/IF(SUMPRODUCT(matrix_intersection!$B105:$M105,'3'!$B$4:$M$4) = 0, 1, SUMPRODUCT(matrix_intersection!$B105:$M105,'3'!$B$4:$M$4))</f>
        <v>17.749999999999993</v>
      </c>
      <c r="D104" s="10">
        <f ca="1">living_houses_raw!$D103*matrix_intersection!D105*'3'!D$4/IF(SUMPRODUCT(matrix_intersection!$B105:$M105,'3'!$B$4:$M$4) = 0, 1, SUMPRODUCT(matrix_intersection!$B105:$M105,'3'!$B$4:$M$4))</f>
        <v>17.749999999999996</v>
      </c>
      <c r="E104" s="10">
        <f ca="1">living_houses_raw!$D103*matrix_intersection!E105*'3'!E$4/IF(SUMPRODUCT(matrix_intersection!$B105:$M105,'3'!$B$4:$M$4) = 0, 1, SUMPRODUCT(matrix_intersection!$B105:$M105,'3'!$B$4:$M$4))</f>
        <v>17.749999999999993</v>
      </c>
      <c r="F104" s="10">
        <f ca="1">living_houses_raw!$D103*matrix_intersection!F105*'3'!F$4/IF(SUMPRODUCT(matrix_intersection!$B105:$M105,'3'!$B$4:$M$4) = 0, 1, SUMPRODUCT(matrix_intersection!$B105:$M105,'3'!$B$4:$M$4))</f>
        <v>17.750000000000007</v>
      </c>
      <c r="G104" s="10">
        <f ca="1">living_houses_raw!$D103*matrix_intersection!G105*'3'!G$4/IF(SUMPRODUCT(matrix_intersection!$B105:$M105,'3'!$B$4:$M$4) = 0, 1, SUMPRODUCT(matrix_intersection!$B105:$M105,'3'!$B$4:$M$4))</f>
        <v>17.750000000000007</v>
      </c>
      <c r="H104" s="10">
        <f ca="1">living_houses_raw!$D103*matrix_intersection!H105*'3'!H$4/IF(SUMPRODUCT(matrix_intersection!$B105:$M105,'3'!$B$4:$M$4) = 0, 1, SUMPRODUCT(matrix_intersection!$B105:$M105,'3'!$B$4:$M$4))</f>
        <v>17.75</v>
      </c>
      <c r="I104" s="10">
        <f ca="1">living_houses_raw!$D103*matrix_intersection!I105*'3'!I$4/IF(SUMPRODUCT(matrix_intersection!$B105:$M105,'3'!$B$4:$M$4) = 0, 1, SUMPRODUCT(matrix_intersection!$B105:$M105,'3'!$B$4:$M$4))</f>
        <v>17.75</v>
      </c>
      <c r="J104" s="10">
        <f ca="1">living_houses_raw!$D103*matrix_intersection!J105*'3'!J$4/IF(SUMPRODUCT(matrix_intersection!$B105:$M105,'3'!$B$4:$M$4) = 0, 1, SUMPRODUCT(matrix_intersection!$B105:$M105,'3'!$B$4:$M$4))</f>
        <v>17.750000000000004</v>
      </c>
      <c r="K104" s="10">
        <f ca="1">living_houses_raw!$D103*matrix_intersection!K105*'3'!K$4/IF(SUMPRODUCT(matrix_intersection!$B105:$M105,'3'!$B$4:$M$4) = 0, 1, SUMPRODUCT(matrix_intersection!$B105:$M105,'3'!$B$4:$M$4))</f>
        <v>17.750000000000004</v>
      </c>
      <c r="L104" s="10">
        <f ca="1">living_houses_raw!$D103*matrix_intersection!L105*'3'!L$4/IF(SUMPRODUCT(matrix_intersection!$B105:$M105,'3'!$B$4:$M$4) = 0, 1, SUMPRODUCT(matrix_intersection!$B105:$M105,'3'!$B$4:$M$4))</f>
        <v>17.75</v>
      </c>
      <c r="M104" s="10">
        <f ca="1">living_houses_raw!$D103*matrix_intersection!M105*'3'!M$4/IF(SUMPRODUCT(matrix_intersection!$B105:$M105,'3'!$B$4:$M$4) = 0, 1, SUMPRODUCT(matrix_intersection!$B105:$M105,'3'!$B$4:$M$4))</f>
        <v>17.749999999999989</v>
      </c>
    </row>
    <row r="105" spans="1:13" ht="16.5" x14ac:dyDescent="0.55000000000000004">
      <c r="A105" s="1">
        <f>living_houses_raw!B104</f>
        <v>107</v>
      </c>
      <c r="B105" s="10">
        <f ca="1">living_houses_raw!$D104*matrix_intersection!B106*'3'!B$4/IF(SUMPRODUCT(matrix_intersection!$B106:$M106,'3'!$B$4:$M$4) = 0, 1, SUMPRODUCT(matrix_intersection!$B106:$M106,'3'!$B$4:$M$4))</f>
        <v>26.749999999999982</v>
      </c>
      <c r="C105" s="10">
        <f ca="1">living_houses_raw!$D104*matrix_intersection!C106*'3'!C$4/IF(SUMPRODUCT(matrix_intersection!$B106:$M106,'3'!$B$4:$M$4) = 0, 1, SUMPRODUCT(matrix_intersection!$B106:$M106,'3'!$B$4:$M$4))</f>
        <v>26.749999999999989</v>
      </c>
      <c r="D105" s="10">
        <f ca="1">living_houses_raw!$D104*matrix_intersection!D106*'3'!D$4/IF(SUMPRODUCT(matrix_intersection!$B106:$M106,'3'!$B$4:$M$4) = 0, 1, SUMPRODUCT(matrix_intersection!$B106:$M106,'3'!$B$4:$M$4))</f>
        <v>26.749999999999996</v>
      </c>
      <c r="E105" s="10">
        <f ca="1">living_houses_raw!$D104*matrix_intersection!E106*'3'!E$4/IF(SUMPRODUCT(matrix_intersection!$B106:$M106,'3'!$B$4:$M$4) = 0, 1, SUMPRODUCT(matrix_intersection!$B106:$M106,'3'!$B$4:$M$4))</f>
        <v>26.749999999999989</v>
      </c>
      <c r="F105" s="10">
        <f ca="1">living_houses_raw!$D104*matrix_intersection!F106*'3'!F$4/IF(SUMPRODUCT(matrix_intersection!$B106:$M106,'3'!$B$4:$M$4) = 0, 1, SUMPRODUCT(matrix_intersection!$B106:$M106,'3'!$B$4:$M$4))</f>
        <v>26.750000000000007</v>
      </c>
      <c r="G105" s="10">
        <f ca="1">living_houses_raw!$D104*matrix_intersection!G106*'3'!G$4/IF(SUMPRODUCT(matrix_intersection!$B106:$M106,'3'!$B$4:$M$4) = 0, 1, SUMPRODUCT(matrix_intersection!$B106:$M106,'3'!$B$4:$M$4))</f>
        <v>26.750000000000007</v>
      </c>
      <c r="H105" s="10">
        <f ca="1">living_houses_raw!$D104*matrix_intersection!H106*'3'!H$4/IF(SUMPRODUCT(matrix_intersection!$B106:$M106,'3'!$B$4:$M$4) = 0, 1, SUMPRODUCT(matrix_intersection!$B106:$M106,'3'!$B$4:$M$4))</f>
        <v>26.75</v>
      </c>
      <c r="I105" s="10">
        <f ca="1">living_houses_raw!$D104*matrix_intersection!I106*'3'!I$4/IF(SUMPRODUCT(matrix_intersection!$B106:$M106,'3'!$B$4:$M$4) = 0, 1, SUMPRODUCT(matrix_intersection!$B106:$M106,'3'!$B$4:$M$4))</f>
        <v>26.75</v>
      </c>
      <c r="J105" s="10">
        <f ca="1">living_houses_raw!$D104*matrix_intersection!J106*'3'!J$4/IF(SUMPRODUCT(matrix_intersection!$B106:$M106,'3'!$B$4:$M$4) = 0, 1, SUMPRODUCT(matrix_intersection!$B106:$M106,'3'!$B$4:$M$4))</f>
        <v>26.750000000000004</v>
      </c>
      <c r="K105" s="10">
        <f ca="1">living_houses_raw!$D104*matrix_intersection!K106*'3'!K$4/IF(SUMPRODUCT(matrix_intersection!$B106:$M106,'3'!$B$4:$M$4) = 0, 1, SUMPRODUCT(matrix_intersection!$B106:$M106,'3'!$B$4:$M$4))</f>
        <v>26.750000000000004</v>
      </c>
      <c r="L105" s="10">
        <f ca="1">living_houses_raw!$D104*matrix_intersection!L106*'3'!L$4/IF(SUMPRODUCT(matrix_intersection!$B106:$M106,'3'!$B$4:$M$4) = 0, 1, SUMPRODUCT(matrix_intersection!$B106:$M106,'3'!$B$4:$M$4))</f>
        <v>26.75</v>
      </c>
      <c r="M105" s="10">
        <f ca="1">living_houses_raw!$D104*matrix_intersection!M106*'3'!M$4/IF(SUMPRODUCT(matrix_intersection!$B106:$M106,'3'!$B$4:$M$4) = 0, 1, SUMPRODUCT(matrix_intersection!$B106:$M106,'3'!$B$4:$M$4))</f>
        <v>26.749999999999986</v>
      </c>
    </row>
    <row r="106" spans="1:13" ht="16.5" x14ac:dyDescent="0.55000000000000004">
      <c r="A106" s="1">
        <f>living_houses_raw!B105</f>
        <v>108</v>
      </c>
      <c r="B106" s="10">
        <f ca="1">living_houses_raw!$D105*matrix_intersection!B107*'3'!B$4/IF(SUMPRODUCT(matrix_intersection!$B107:$M107,'3'!$B$4:$M$4) = 0, 1, SUMPRODUCT(matrix_intersection!$B107:$M107,'3'!$B$4:$M$4))</f>
        <v>68.833333333333286</v>
      </c>
      <c r="C106" s="10">
        <f ca="1">living_houses_raw!$D105*matrix_intersection!C107*'3'!C$4/IF(SUMPRODUCT(matrix_intersection!$B107:$M107,'3'!$B$4:$M$4) = 0, 1, SUMPRODUCT(matrix_intersection!$B107:$M107,'3'!$B$4:$M$4))</f>
        <v>68.833333333333314</v>
      </c>
      <c r="D106" s="10">
        <f ca="1">living_houses_raw!$D105*matrix_intersection!D107*'3'!D$4/IF(SUMPRODUCT(matrix_intersection!$B107:$M107,'3'!$B$4:$M$4) = 0, 1, SUMPRODUCT(matrix_intersection!$B107:$M107,'3'!$B$4:$M$4))</f>
        <v>68.833333333333314</v>
      </c>
      <c r="E106" s="10">
        <f ca="1">living_houses_raw!$D105*matrix_intersection!E107*'3'!E$4/IF(SUMPRODUCT(matrix_intersection!$B107:$M107,'3'!$B$4:$M$4) = 0, 1, SUMPRODUCT(matrix_intersection!$B107:$M107,'3'!$B$4:$M$4))</f>
        <v>68.833333333333314</v>
      </c>
      <c r="F106" s="10">
        <f ca="1">living_houses_raw!$D105*matrix_intersection!F107*'3'!F$4/IF(SUMPRODUCT(matrix_intersection!$B107:$M107,'3'!$B$4:$M$4) = 0, 1, SUMPRODUCT(matrix_intersection!$B107:$M107,'3'!$B$4:$M$4))</f>
        <v>68.833333333333357</v>
      </c>
      <c r="G106" s="10">
        <f ca="1">living_houses_raw!$D105*matrix_intersection!G107*'3'!G$4/IF(SUMPRODUCT(matrix_intersection!$B107:$M107,'3'!$B$4:$M$4) = 0, 1, SUMPRODUCT(matrix_intersection!$B107:$M107,'3'!$B$4:$M$4))</f>
        <v>68.833333333333357</v>
      </c>
      <c r="H106" s="10">
        <f ca="1">living_houses_raw!$D105*matrix_intersection!H107*'3'!H$4/IF(SUMPRODUCT(matrix_intersection!$B107:$M107,'3'!$B$4:$M$4) = 0, 1, SUMPRODUCT(matrix_intersection!$B107:$M107,'3'!$B$4:$M$4))</f>
        <v>68.833333333333329</v>
      </c>
      <c r="I106" s="10">
        <f ca="1">living_houses_raw!$D105*matrix_intersection!I107*'3'!I$4/IF(SUMPRODUCT(matrix_intersection!$B107:$M107,'3'!$B$4:$M$4) = 0, 1, SUMPRODUCT(matrix_intersection!$B107:$M107,'3'!$B$4:$M$4))</f>
        <v>68.833333333333329</v>
      </c>
      <c r="J106" s="10">
        <f ca="1">living_houses_raw!$D105*matrix_intersection!J107*'3'!J$4/IF(SUMPRODUCT(matrix_intersection!$B107:$M107,'3'!$B$4:$M$4) = 0, 1, SUMPRODUCT(matrix_intersection!$B107:$M107,'3'!$B$4:$M$4))</f>
        <v>68.833333333333343</v>
      </c>
      <c r="K106" s="10">
        <f ca="1">living_houses_raw!$D105*matrix_intersection!K107*'3'!K$4/IF(SUMPRODUCT(matrix_intersection!$B107:$M107,'3'!$B$4:$M$4) = 0, 1, SUMPRODUCT(matrix_intersection!$B107:$M107,'3'!$B$4:$M$4))</f>
        <v>68.833333333333343</v>
      </c>
      <c r="L106" s="10">
        <f ca="1">living_houses_raw!$D105*matrix_intersection!L107*'3'!L$4/IF(SUMPRODUCT(matrix_intersection!$B107:$M107,'3'!$B$4:$M$4) = 0, 1, SUMPRODUCT(matrix_intersection!$B107:$M107,'3'!$B$4:$M$4))</f>
        <v>68.833333333333329</v>
      </c>
      <c r="M106" s="10">
        <f ca="1">living_houses_raw!$D105*matrix_intersection!M107*'3'!M$4/IF(SUMPRODUCT(matrix_intersection!$B107:$M107,'3'!$B$4:$M$4) = 0, 1, SUMPRODUCT(matrix_intersection!$B107:$M107,'3'!$B$4:$M$4))</f>
        <v>68.8333333333333</v>
      </c>
    </row>
    <row r="107" spans="1:13" ht="16.5" x14ac:dyDescent="0.55000000000000004">
      <c r="A107" s="1">
        <f>living_houses_raw!B106</f>
        <v>110</v>
      </c>
      <c r="B107" s="10">
        <f ca="1">living_houses_raw!$D106*matrix_intersection!B108*'3'!B$4/IF(SUMPRODUCT(matrix_intersection!$B108:$M108,'3'!$B$4:$M$4) = 0, 1, SUMPRODUCT(matrix_intersection!$B108:$M108,'3'!$B$4:$M$4))</f>
        <v>49.416666666666636</v>
      </c>
      <c r="C107" s="10">
        <f ca="1">living_houses_raw!$D106*matrix_intersection!C108*'3'!C$4/IF(SUMPRODUCT(matrix_intersection!$B108:$M108,'3'!$B$4:$M$4) = 0, 1, SUMPRODUCT(matrix_intersection!$B108:$M108,'3'!$B$4:$M$4))</f>
        <v>49.41666666666665</v>
      </c>
      <c r="D107" s="10">
        <f ca="1">living_houses_raw!$D106*matrix_intersection!D108*'3'!D$4/IF(SUMPRODUCT(matrix_intersection!$B108:$M108,'3'!$B$4:$M$4) = 0, 1, SUMPRODUCT(matrix_intersection!$B108:$M108,'3'!$B$4:$M$4))</f>
        <v>49.416666666666657</v>
      </c>
      <c r="E107" s="10">
        <f ca="1">living_houses_raw!$D106*matrix_intersection!E108*'3'!E$4/IF(SUMPRODUCT(matrix_intersection!$B108:$M108,'3'!$B$4:$M$4) = 0, 1, SUMPRODUCT(matrix_intersection!$B108:$M108,'3'!$B$4:$M$4))</f>
        <v>49.41666666666665</v>
      </c>
      <c r="F107" s="10">
        <f ca="1">living_houses_raw!$D106*matrix_intersection!F108*'3'!F$4/IF(SUMPRODUCT(matrix_intersection!$B108:$M108,'3'!$B$4:$M$4) = 0, 1, SUMPRODUCT(matrix_intersection!$B108:$M108,'3'!$B$4:$M$4))</f>
        <v>49.416666666666679</v>
      </c>
      <c r="G107" s="10">
        <f ca="1">living_houses_raw!$D106*matrix_intersection!G108*'3'!G$4/IF(SUMPRODUCT(matrix_intersection!$B108:$M108,'3'!$B$4:$M$4) = 0, 1, SUMPRODUCT(matrix_intersection!$B108:$M108,'3'!$B$4:$M$4))</f>
        <v>49.416666666666679</v>
      </c>
      <c r="H107" s="10">
        <f ca="1">living_houses_raw!$D106*matrix_intersection!H108*'3'!H$4/IF(SUMPRODUCT(matrix_intersection!$B108:$M108,'3'!$B$4:$M$4) = 0, 1, SUMPRODUCT(matrix_intersection!$B108:$M108,'3'!$B$4:$M$4))</f>
        <v>49.416666666666664</v>
      </c>
      <c r="I107" s="10">
        <f ca="1">living_houses_raw!$D106*matrix_intersection!I108*'3'!I$4/IF(SUMPRODUCT(matrix_intersection!$B108:$M108,'3'!$B$4:$M$4) = 0, 1, SUMPRODUCT(matrix_intersection!$B108:$M108,'3'!$B$4:$M$4))</f>
        <v>49.416666666666664</v>
      </c>
      <c r="J107" s="10">
        <f ca="1">living_houses_raw!$D106*matrix_intersection!J108*'3'!J$4/IF(SUMPRODUCT(matrix_intersection!$B108:$M108,'3'!$B$4:$M$4) = 0, 1, SUMPRODUCT(matrix_intersection!$B108:$M108,'3'!$B$4:$M$4))</f>
        <v>49.416666666666671</v>
      </c>
      <c r="K107" s="10">
        <f ca="1">living_houses_raw!$D106*matrix_intersection!K108*'3'!K$4/IF(SUMPRODUCT(matrix_intersection!$B108:$M108,'3'!$B$4:$M$4) = 0, 1, SUMPRODUCT(matrix_intersection!$B108:$M108,'3'!$B$4:$M$4))</f>
        <v>49.416666666666671</v>
      </c>
      <c r="L107" s="10">
        <f ca="1">living_houses_raw!$D106*matrix_intersection!L108*'3'!L$4/IF(SUMPRODUCT(matrix_intersection!$B108:$M108,'3'!$B$4:$M$4) = 0, 1, SUMPRODUCT(matrix_intersection!$B108:$M108,'3'!$B$4:$M$4))</f>
        <v>49.416666666666664</v>
      </c>
      <c r="M107" s="10">
        <f ca="1">living_houses_raw!$D106*matrix_intersection!M108*'3'!M$4/IF(SUMPRODUCT(matrix_intersection!$B108:$M108,'3'!$B$4:$M$4) = 0, 1, SUMPRODUCT(matrix_intersection!$B108:$M108,'3'!$B$4:$M$4))</f>
        <v>49.416666666666643</v>
      </c>
    </row>
    <row r="108" spans="1:13" ht="16.5" x14ac:dyDescent="0.55000000000000004">
      <c r="A108" s="1">
        <f>living_houses_raw!B107</f>
        <v>111</v>
      </c>
      <c r="B108" s="10">
        <f ca="1">living_houses_raw!$D107*matrix_intersection!B109*'3'!B$4/IF(SUMPRODUCT(matrix_intersection!$B109:$M109,'3'!$B$4:$M$4) = 0, 1, SUMPRODUCT(matrix_intersection!$B109:$M109,'3'!$B$4:$M$4))</f>
        <v>53.249999999999964</v>
      </c>
      <c r="C108" s="10">
        <f ca="1">living_houses_raw!$D107*matrix_intersection!C109*'3'!C$4/IF(SUMPRODUCT(matrix_intersection!$B109:$M109,'3'!$B$4:$M$4) = 0, 1, SUMPRODUCT(matrix_intersection!$B109:$M109,'3'!$B$4:$M$4))</f>
        <v>53.249999999999979</v>
      </c>
      <c r="D108" s="10">
        <f ca="1">living_houses_raw!$D107*matrix_intersection!D109*'3'!D$4/IF(SUMPRODUCT(matrix_intersection!$B109:$M109,'3'!$B$4:$M$4) = 0, 1, SUMPRODUCT(matrix_intersection!$B109:$M109,'3'!$B$4:$M$4))</f>
        <v>53.249999999999993</v>
      </c>
      <c r="E108" s="10">
        <f ca="1">living_houses_raw!$D107*matrix_intersection!E109*'3'!E$4/IF(SUMPRODUCT(matrix_intersection!$B109:$M109,'3'!$B$4:$M$4) = 0, 1, SUMPRODUCT(matrix_intersection!$B109:$M109,'3'!$B$4:$M$4))</f>
        <v>53.249999999999979</v>
      </c>
      <c r="F108" s="10">
        <f ca="1">living_houses_raw!$D107*matrix_intersection!F109*'3'!F$4/IF(SUMPRODUCT(matrix_intersection!$B109:$M109,'3'!$B$4:$M$4) = 0, 1, SUMPRODUCT(matrix_intersection!$B109:$M109,'3'!$B$4:$M$4))</f>
        <v>53.250000000000007</v>
      </c>
      <c r="G108" s="10">
        <f ca="1">living_houses_raw!$D107*matrix_intersection!G109*'3'!G$4/IF(SUMPRODUCT(matrix_intersection!$B109:$M109,'3'!$B$4:$M$4) = 0, 1, SUMPRODUCT(matrix_intersection!$B109:$M109,'3'!$B$4:$M$4))</f>
        <v>53.250000000000007</v>
      </c>
      <c r="H108" s="10">
        <f ca="1">living_houses_raw!$D107*matrix_intersection!H109*'3'!H$4/IF(SUMPRODUCT(matrix_intersection!$B109:$M109,'3'!$B$4:$M$4) = 0, 1, SUMPRODUCT(matrix_intersection!$B109:$M109,'3'!$B$4:$M$4))</f>
        <v>53.25</v>
      </c>
      <c r="I108" s="10">
        <f ca="1">living_houses_raw!$D107*matrix_intersection!I109*'3'!I$4/IF(SUMPRODUCT(matrix_intersection!$B109:$M109,'3'!$B$4:$M$4) = 0, 1, SUMPRODUCT(matrix_intersection!$B109:$M109,'3'!$B$4:$M$4))</f>
        <v>53.25</v>
      </c>
      <c r="J108" s="10">
        <f ca="1">living_houses_raw!$D107*matrix_intersection!J109*'3'!J$4/IF(SUMPRODUCT(matrix_intersection!$B109:$M109,'3'!$B$4:$M$4) = 0, 1, SUMPRODUCT(matrix_intersection!$B109:$M109,'3'!$B$4:$M$4))</f>
        <v>53.250000000000007</v>
      </c>
      <c r="K108" s="10">
        <f ca="1">living_houses_raw!$D107*matrix_intersection!K109*'3'!K$4/IF(SUMPRODUCT(matrix_intersection!$B109:$M109,'3'!$B$4:$M$4) = 0, 1, SUMPRODUCT(matrix_intersection!$B109:$M109,'3'!$B$4:$M$4))</f>
        <v>53.250000000000007</v>
      </c>
      <c r="L108" s="10">
        <f ca="1">living_houses_raw!$D107*matrix_intersection!L109*'3'!L$4/IF(SUMPRODUCT(matrix_intersection!$B109:$M109,'3'!$B$4:$M$4) = 0, 1, SUMPRODUCT(matrix_intersection!$B109:$M109,'3'!$B$4:$M$4))</f>
        <v>53.25</v>
      </c>
      <c r="M108" s="10">
        <f ca="1">living_houses_raw!$D107*matrix_intersection!M109*'3'!M$4/IF(SUMPRODUCT(matrix_intersection!$B109:$M109,'3'!$B$4:$M$4) = 0, 1, SUMPRODUCT(matrix_intersection!$B109:$M109,'3'!$B$4:$M$4))</f>
        <v>53.249999999999972</v>
      </c>
    </row>
    <row r="109" spans="1:13" ht="16.5" x14ac:dyDescent="0.55000000000000004">
      <c r="A109" s="1">
        <f>living_houses_raw!B108</f>
        <v>112</v>
      </c>
      <c r="B109" s="10">
        <f ca="1">living_houses_raw!$D108*matrix_intersection!B110*'3'!B$4/IF(SUMPRODUCT(matrix_intersection!$B110:$M110,'3'!$B$4:$M$4) = 0, 1, SUMPRODUCT(matrix_intersection!$B110:$M110,'3'!$B$4:$M$4))</f>
        <v>50.916666666666636</v>
      </c>
      <c r="C109" s="10">
        <f ca="1">living_houses_raw!$D108*matrix_intersection!C110*'3'!C$4/IF(SUMPRODUCT(matrix_intersection!$B110:$M110,'3'!$B$4:$M$4) = 0, 1, SUMPRODUCT(matrix_intersection!$B110:$M110,'3'!$B$4:$M$4))</f>
        <v>50.916666666666643</v>
      </c>
      <c r="D109" s="10">
        <f ca="1">living_houses_raw!$D108*matrix_intersection!D110*'3'!D$4/IF(SUMPRODUCT(matrix_intersection!$B110:$M110,'3'!$B$4:$M$4) = 0, 1, SUMPRODUCT(matrix_intersection!$B110:$M110,'3'!$B$4:$M$4))</f>
        <v>50.916666666666657</v>
      </c>
      <c r="E109" s="10">
        <f ca="1">living_houses_raw!$D108*matrix_intersection!E110*'3'!E$4/IF(SUMPRODUCT(matrix_intersection!$B110:$M110,'3'!$B$4:$M$4) = 0, 1, SUMPRODUCT(matrix_intersection!$B110:$M110,'3'!$B$4:$M$4))</f>
        <v>50.916666666666643</v>
      </c>
      <c r="F109" s="10">
        <f ca="1">living_houses_raw!$D108*matrix_intersection!F110*'3'!F$4/IF(SUMPRODUCT(matrix_intersection!$B110:$M110,'3'!$B$4:$M$4) = 0, 1, SUMPRODUCT(matrix_intersection!$B110:$M110,'3'!$B$4:$M$4))</f>
        <v>50.916666666666679</v>
      </c>
      <c r="G109" s="10">
        <f ca="1">living_houses_raw!$D108*matrix_intersection!G110*'3'!G$4/IF(SUMPRODUCT(matrix_intersection!$B110:$M110,'3'!$B$4:$M$4) = 0, 1, SUMPRODUCT(matrix_intersection!$B110:$M110,'3'!$B$4:$M$4))</f>
        <v>50.916666666666679</v>
      </c>
      <c r="H109" s="10">
        <f ca="1">living_houses_raw!$D108*matrix_intersection!H110*'3'!H$4/IF(SUMPRODUCT(matrix_intersection!$B110:$M110,'3'!$B$4:$M$4) = 0, 1, SUMPRODUCT(matrix_intersection!$B110:$M110,'3'!$B$4:$M$4))</f>
        <v>50.916666666666664</v>
      </c>
      <c r="I109" s="10">
        <f ca="1">living_houses_raw!$D108*matrix_intersection!I110*'3'!I$4/IF(SUMPRODUCT(matrix_intersection!$B110:$M110,'3'!$B$4:$M$4) = 0, 1, SUMPRODUCT(matrix_intersection!$B110:$M110,'3'!$B$4:$M$4))</f>
        <v>50.916666666666664</v>
      </c>
      <c r="J109" s="10">
        <f ca="1">living_houses_raw!$D108*matrix_intersection!J110*'3'!J$4/IF(SUMPRODUCT(matrix_intersection!$B110:$M110,'3'!$B$4:$M$4) = 0, 1, SUMPRODUCT(matrix_intersection!$B110:$M110,'3'!$B$4:$M$4))</f>
        <v>50.916666666666671</v>
      </c>
      <c r="K109" s="10">
        <f ca="1">living_houses_raw!$D108*matrix_intersection!K110*'3'!K$4/IF(SUMPRODUCT(matrix_intersection!$B110:$M110,'3'!$B$4:$M$4) = 0, 1, SUMPRODUCT(matrix_intersection!$B110:$M110,'3'!$B$4:$M$4))</f>
        <v>50.916666666666671</v>
      </c>
      <c r="L109" s="10">
        <f ca="1">living_houses_raw!$D108*matrix_intersection!L110*'3'!L$4/IF(SUMPRODUCT(matrix_intersection!$B110:$M110,'3'!$B$4:$M$4) = 0, 1, SUMPRODUCT(matrix_intersection!$B110:$M110,'3'!$B$4:$M$4))</f>
        <v>50.916666666666664</v>
      </c>
      <c r="M109" s="10">
        <f ca="1">living_houses_raw!$D108*matrix_intersection!M110*'3'!M$4/IF(SUMPRODUCT(matrix_intersection!$B110:$M110,'3'!$B$4:$M$4) = 0, 1, SUMPRODUCT(matrix_intersection!$B110:$M110,'3'!$B$4:$M$4))</f>
        <v>50.916666666666636</v>
      </c>
    </row>
    <row r="110" spans="1:13" ht="16.5" x14ac:dyDescent="0.55000000000000004">
      <c r="A110" s="1">
        <f>living_houses_raw!B109</f>
        <v>113</v>
      </c>
      <c r="B110" s="10">
        <f ca="1">living_houses_raw!$D109*matrix_intersection!B111*'3'!B$4/IF(SUMPRODUCT(matrix_intersection!$B111:$M111,'3'!$B$4:$M$4) = 0, 1, SUMPRODUCT(matrix_intersection!$B111:$M111,'3'!$B$4:$M$4))</f>
        <v>51.8333333333333</v>
      </c>
      <c r="C110" s="10">
        <f ca="1">living_houses_raw!$D109*matrix_intersection!C111*'3'!C$4/IF(SUMPRODUCT(matrix_intersection!$B111:$M111,'3'!$B$4:$M$4) = 0, 1, SUMPRODUCT(matrix_intersection!$B111:$M111,'3'!$B$4:$M$4))</f>
        <v>51.833333333333314</v>
      </c>
      <c r="D110" s="10">
        <f ca="1">living_houses_raw!$D109*matrix_intersection!D111*'3'!D$4/IF(SUMPRODUCT(matrix_intersection!$B111:$M111,'3'!$B$4:$M$4) = 0, 1, SUMPRODUCT(matrix_intersection!$B111:$M111,'3'!$B$4:$M$4))</f>
        <v>51.833333333333321</v>
      </c>
      <c r="E110" s="10">
        <f ca="1">living_houses_raw!$D109*matrix_intersection!E111*'3'!E$4/IF(SUMPRODUCT(matrix_intersection!$B111:$M111,'3'!$B$4:$M$4) = 0, 1, SUMPRODUCT(matrix_intersection!$B111:$M111,'3'!$B$4:$M$4))</f>
        <v>51.833333333333314</v>
      </c>
      <c r="F110" s="10">
        <f ca="1">living_houses_raw!$D109*matrix_intersection!F111*'3'!F$4/IF(SUMPRODUCT(matrix_intersection!$B111:$M111,'3'!$B$4:$M$4) = 0, 1, SUMPRODUCT(matrix_intersection!$B111:$M111,'3'!$B$4:$M$4))</f>
        <v>51.833333333333343</v>
      </c>
      <c r="G110" s="10">
        <f ca="1">living_houses_raw!$D109*matrix_intersection!G111*'3'!G$4/IF(SUMPRODUCT(matrix_intersection!$B111:$M111,'3'!$B$4:$M$4) = 0, 1, SUMPRODUCT(matrix_intersection!$B111:$M111,'3'!$B$4:$M$4))</f>
        <v>51.833333333333343</v>
      </c>
      <c r="H110" s="10">
        <f ca="1">living_houses_raw!$D109*matrix_intersection!H111*'3'!H$4/IF(SUMPRODUCT(matrix_intersection!$B111:$M111,'3'!$B$4:$M$4) = 0, 1, SUMPRODUCT(matrix_intersection!$B111:$M111,'3'!$B$4:$M$4))</f>
        <v>51.833333333333329</v>
      </c>
      <c r="I110" s="10">
        <f ca="1">living_houses_raw!$D109*matrix_intersection!I111*'3'!I$4/IF(SUMPRODUCT(matrix_intersection!$B111:$M111,'3'!$B$4:$M$4) = 0, 1, SUMPRODUCT(matrix_intersection!$B111:$M111,'3'!$B$4:$M$4))</f>
        <v>51.833333333333329</v>
      </c>
      <c r="J110" s="10">
        <f ca="1">living_houses_raw!$D109*matrix_intersection!J111*'3'!J$4/IF(SUMPRODUCT(matrix_intersection!$B111:$M111,'3'!$B$4:$M$4) = 0, 1, SUMPRODUCT(matrix_intersection!$B111:$M111,'3'!$B$4:$M$4))</f>
        <v>51.833333333333336</v>
      </c>
      <c r="K110" s="10">
        <f ca="1">living_houses_raw!$D109*matrix_intersection!K111*'3'!K$4/IF(SUMPRODUCT(matrix_intersection!$B111:$M111,'3'!$B$4:$M$4) = 0, 1, SUMPRODUCT(matrix_intersection!$B111:$M111,'3'!$B$4:$M$4))</f>
        <v>51.833333333333336</v>
      </c>
      <c r="L110" s="10">
        <f ca="1">living_houses_raw!$D109*matrix_intersection!L111*'3'!L$4/IF(SUMPRODUCT(matrix_intersection!$B111:$M111,'3'!$B$4:$M$4) = 0, 1, SUMPRODUCT(matrix_intersection!$B111:$M111,'3'!$B$4:$M$4))</f>
        <v>51.833333333333329</v>
      </c>
      <c r="M110" s="10">
        <f ca="1">living_houses_raw!$D109*matrix_intersection!M111*'3'!M$4/IF(SUMPRODUCT(matrix_intersection!$B111:$M111,'3'!$B$4:$M$4) = 0, 1, SUMPRODUCT(matrix_intersection!$B111:$M111,'3'!$B$4:$M$4))</f>
        <v>51.833333333333307</v>
      </c>
    </row>
    <row r="111" spans="1:13" ht="16.5" x14ac:dyDescent="0.55000000000000004">
      <c r="A111" s="1">
        <f>living_houses_raw!B110</f>
        <v>114</v>
      </c>
      <c r="B111" s="10">
        <f ca="1">living_houses_raw!$D110*matrix_intersection!B112*'3'!B$4/IF(SUMPRODUCT(matrix_intersection!$B112:$M112,'3'!$B$4:$M$4) = 0, 1, SUMPRODUCT(matrix_intersection!$B112:$M112,'3'!$B$4:$M$4))</f>
        <v>17.833333333333321</v>
      </c>
      <c r="C111" s="10">
        <f ca="1">living_houses_raw!$D110*matrix_intersection!C112*'3'!C$4/IF(SUMPRODUCT(matrix_intersection!$B112:$M112,'3'!$B$4:$M$4) = 0, 1, SUMPRODUCT(matrix_intersection!$B112:$M112,'3'!$B$4:$M$4))</f>
        <v>17.833333333333329</v>
      </c>
      <c r="D111" s="10">
        <f ca="1">living_houses_raw!$D110*matrix_intersection!D112*'3'!D$4/IF(SUMPRODUCT(matrix_intersection!$B112:$M112,'3'!$B$4:$M$4) = 0, 1, SUMPRODUCT(matrix_intersection!$B112:$M112,'3'!$B$4:$M$4))</f>
        <v>17.833333333333332</v>
      </c>
      <c r="E111" s="10">
        <f ca="1">living_houses_raw!$D110*matrix_intersection!E112*'3'!E$4/IF(SUMPRODUCT(matrix_intersection!$B112:$M112,'3'!$B$4:$M$4) = 0, 1, SUMPRODUCT(matrix_intersection!$B112:$M112,'3'!$B$4:$M$4))</f>
        <v>17.833333333333329</v>
      </c>
      <c r="F111" s="10">
        <f ca="1">living_houses_raw!$D110*matrix_intersection!F112*'3'!F$4/IF(SUMPRODUCT(matrix_intersection!$B112:$M112,'3'!$B$4:$M$4) = 0, 1, SUMPRODUCT(matrix_intersection!$B112:$M112,'3'!$B$4:$M$4))</f>
        <v>17.833333333333336</v>
      </c>
      <c r="G111" s="10">
        <f ca="1">living_houses_raw!$D110*matrix_intersection!G112*'3'!G$4/IF(SUMPRODUCT(matrix_intersection!$B112:$M112,'3'!$B$4:$M$4) = 0, 1, SUMPRODUCT(matrix_intersection!$B112:$M112,'3'!$B$4:$M$4))</f>
        <v>17.833333333333336</v>
      </c>
      <c r="H111" s="10">
        <f ca="1">living_houses_raw!$D110*matrix_intersection!H112*'3'!H$4/IF(SUMPRODUCT(matrix_intersection!$B112:$M112,'3'!$B$4:$M$4) = 0, 1, SUMPRODUCT(matrix_intersection!$B112:$M112,'3'!$B$4:$M$4))</f>
        <v>17.833333333333332</v>
      </c>
      <c r="I111" s="10">
        <f ca="1">living_houses_raw!$D110*matrix_intersection!I112*'3'!I$4/IF(SUMPRODUCT(matrix_intersection!$B112:$M112,'3'!$B$4:$M$4) = 0, 1, SUMPRODUCT(matrix_intersection!$B112:$M112,'3'!$B$4:$M$4))</f>
        <v>17.833333333333332</v>
      </c>
      <c r="J111" s="10">
        <f ca="1">living_houses_raw!$D110*matrix_intersection!J112*'3'!J$4/IF(SUMPRODUCT(matrix_intersection!$B112:$M112,'3'!$B$4:$M$4) = 0, 1, SUMPRODUCT(matrix_intersection!$B112:$M112,'3'!$B$4:$M$4))</f>
        <v>17.833333333333332</v>
      </c>
      <c r="K111" s="10">
        <f ca="1">living_houses_raw!$D110*matrix_intersection!K112*'3'!K$4/IF(SUMPRODUCT(matrix_intersection!$B112:$M112,'3'!$B$4:$M$4) = 0, 1, SUMPRODUCT(matrix_intersection!$B112:$M112,'3'!$B$4:$M$4))</f>
        <v>17.833333333333332</v>
      </c>
      <c r="L111" s="10">
        <f ca="1">living_houses_raw!$D110*matrix_intersection!L112*'3'!L$4/IF(SUMPRODUCT(matrix_intersection!$B112:$M112,'3'!$B$4:$M$4) = 0, 1, SUMPRODUCT(matrix_intersection!$B112:$M112,'3'!$B$4:$M$4))</f>
        <v>17.833333333333332</v>
      </c>
      <c r="M111" s="10">
        <f ca="1">living_houses_raw!$D110*matrix_intersection!M112*'3'!M$4/IF(SUMPRODUCT(matrix_intersection!$B112:$M112,'3'!$B$4:$M$4) = 0, 1, SUMPRODUCT(matrix_intersection!$B112:$M112,'3'!$B$4:$M$4))</f>
        <v>17.833333333333325</v>
      </c>
    </row>
    <row r="112" spans="1:13" ht="16.5" x14ac:dyDescent="0.55000000000000004">
      <c r="A112" s="1">
        <f>living_houses_raw!B111</f>
        <v>116</v>
      </c>
      <c r="B112" s="10">
        <f ca="1">living_houses_raw!$D111*matrix_intersection!B113*'3'!B$4/IF(SUMPRODUCT(matrix_intersection!$B113:$M113,'3'!$B$4:$M$4) = 0, 1, SUMPRODUCT(matrix_intersection!$B113:$M113,'3'!$B$4:$M$4))</f>
        <v>17.833333333333321</v>
      </c>
      <c r="C112" s="10">
        <f ca="1">living_houses_raw!$D111*matrix_intersection!C113*'3'!C$4/IF(SUMPRODUCT(matrix_intersection!$B113:$M113,'3'!$B$4:$M$4) = 0, 1, SUMPRODUCT(matrix_intersection!$B113:$M113,'3'!$B$4:$M$4))</f>
        <v>17.833333333333329</v>
      </c>
      <c r="D112" s="10">
        <f ca="1">living_houses_raw!$D111*matrix_intersection!D113*'3'!D$4/IF(SUMPRODUCT(matrix_intersection!$B113:$M113,'3'!$B$4:$M$4) = 0, 1, SUMPRODUCT(matrix_intersection!$B113:$M113,'3'!$B$4:$M$4))</f>
        <v>17.833333333333332</v>
      </c>
      <c r="E112" s="10">
        <f ca="1">living_houses_raw!$D111*matrix_intersection!E113*'3'!E$4/IF(SUMPRODUCT(matrix_intersection!$B113:$M113,'3'!$B$4:$M$4) = 0, 1, SUMPRODUCT(matrix_intersection!$B113:$M113,'3'!$B$4:$M$4))</f>
        <v>17.833333333333329</v>
      </c>
      <c r="F112" s="10">
        <f ca="1">living_houses_raw!$D111*matrix_intersection!F113*'3'!F$4/IF(SUMPRODUCT(matrix_intersection!$B113:$M113,'3'!$B$4:$M$4) = 0, 1, SUMPRODUCT(matrix_intersection!$B113:$M113,'3'!$B$4:$M$4))</f>
        <v>17.833333333333336</v>
      </c>
      <c r="G112" s="10">
        <f ca="1">living_houses_raw!$D111*matrix_intersection!G113*'3'!G$4/IF(SUMPRODUCT(matrix_intersection!$B113:$M113,'3'!$B$4:$M$4) = 0, 1, SUMPRODUCT(matrix_intersection!$B113:$M113,'3'!$B$4:$M$4))</f>
        <v>17.833333333333336</v>
      </c>
      <c r="H112" s="10">
        <f ca="1">living_houses_raw!$D111*matrix_intersection!H113*'3'!H$4/IF(SUMPRODUCT(matrix_intersection!$B113:$M113,'3'!$B$4:$M$4) = 0, 1, SUMPRODUCT(matrix_intersection!$B113:$M113,'3'!$B$4:$M$4))</f>
        <v>17.833333333333332</v>
      </c>
      <c r="I112" s="10">
        <f ca="1">living_houses_raw!$D111*matrix_intersection!I113*'3'!I$4/IF(SUMPRODUCT(matrix_intersection!$B113:$M113,'3'!$B$4:$M$4) = 0, 1, SUMPRODUCT(matrix_intersection!$B113:$M113,'3'!$B$4:$M$4))</f>
        <v>17.833333333333332</v>
      </c>
      <c r="J112" s="10">
        <f ca="1">living_houses_raw!$D111*matrix_intersection!J113*'3'!J$4/IF(SUMPRODUCT(matrix_intersection!$B113:$M113,'3'!$B$4:$M$4) = 0, 1, SUMPRODUCT(matrix_intersection!$B113:$M113,'3'!$B$4:$M$4))</f>
        <v>17.833333333333332</v>
      </c>
      <c r="K112" s="10">
        <f ca="1">living_houses_raw!$D111*matrix_intersection!K113*'3'!K$4/IF(SUMPRODUCT(matrix_intersection!$B113:$M113,'3'!$B$4:$M$4) = 0, 1, SUMPRODUCT(matrix_intersection!$B113:$M113,'3'!$B$4:$M$4))</f>
        <v>17.833333333333332</v>
      </c>
      <c r="L112" s="10">
        <f ca="1">living_houses_raw!$D111*matrix_intersection!L113*'3'!L$4/IF(SUMPRODUCT(matrix_intersection!$B113:$M113,'3'!$B$4:$M$4) = 0, 1, SUMPRODUCT(matrix_intersection!$B113:$M113,'3'!$B$4:$M$4))</f>
        <v>17.833333333333332</v>
      </c>
      <c r="M112" s="10">
        <f ca="1">living_houses_raw!$D111*matrix_intersection!M113*'3'!M$4/IF(SUMPRODUCT(matrix_intersection!$B113:$M113,'3'!$B$4:$M$4) = 0, 1, SUMPRODUCT(matrix_intersection!$B113:$M113,'3'!$B$4:$M$4))</f>
        <v>17.833333333333325</v>
      </c>
    </row>
    <row r="113" spans="1:13" ht="16.5" x14ac:dyDescent="0.55000000000000004">
      <c r="A113" s="1">
        <f>living_houses_raw!B112</f>
        <v>117</v>
      </c>
      <c r="B113" s="10">
        <f ca="1">living_houses_raw!$D112*matrix_intersection!B114*'3'!B$4/IF(SUMPRODUCT(matrix_intersection!$B114:$M114,'3'!$B$4:$M$4) = 0, 1, SUMPRODUCT(matrix_intersection!$B114:$M114,'3'!$B$4:$M$4))</f>
        <v>17.749999999999989</v>
      </c>
      <c r="C113" s="10">
        <f ca="1">living_houses_raw!$D112*matrix_intersection!C114*'3'!C$4/IF(SUMPRODUCT(matrix_intersection!$B114:$M114,'3'!$B$4:$M$4) = 0, 1, SUMPRODUCT(matrix_intersection!$B114:$M114,'3'!$B$4:$M$4))</f>
        <v>17.749999999999993</v>
      </c>
      <c r="D113" s="10">
        <f ca="1">living_houses_raw!$D112*matrix_intersection!D114*'3'!D$4/IF(SUMPRODUCT(matrix_intersection!$B114:$M114,'3'!$B$4:$M$4) = 0, 1, SUMPRODUCT(matrix_intersection!$B114:$M114,'3'!$B$4:$M$4))</f>
        <v>17.749999999999996</v>
      </c>
      <c r="E113" s="10">
        <f ca="1">living_houses_raw!$D112*matrix_intersection!E114*'3'!E$4/IF(SUMPRODUCT(matrix_intersection!$B114:$M114,'3'!$B$4:$M$4) = 0, 1, SUMPRODUCT(matrix_intersection!$B114:$M114,'3'!$B$4:$M$4))</f>
        <v>17.749999999999993</v>
      </c>
      <c r="F113" s="10">
        <f ca="1">living_houses_raw!$D112*matrix_intersection!F114*'3'!F$4/IF(SUMPRODUCT(matrix_intersection!$B114:$M114,'3'!$B$4:$M$4) = 0, 1, SUMPRODUCT(matrix_intersection!$B114:$M114,'3'!$B$4:$M$4))</f>
        <v>17.750000000000007</v>
      </c>
      <c r="G113" s="10">
        <f ca="1">living_houses_raw!$D112*matrix_intersection!G114*'3'!G$4/IF(SUMPRODUCT(matrix_intersection!$B114:$M114,'3'!$B$4:$M$4) = 0, 1, SUMPRODUCT(matrix_intersection!$B114:$M114,'3'!$B$4:$M$4))</f>
        <v>17.750000000000007</v>
      </c>
      <c r="H113" s="10">
        <f ca="1">living_houses_raw!$D112*matrix_intersection!H114*'3'!H$4/IF(SUMPRODUCT(matrix_intersection!$B114:$M114,'3'!$B$4:$M$4) = 0, 1, SUMPRODUCT(matrix_intersection!$B114:$M114,'3'!$B$4:$M$4))</f>
        <v>17.75</v>
      </c>
      <c r="I113" s="10">
        <f ca="1">living_houses_raw!$D112*matrix_intersection!I114*'3'!I$4/IF(SUMPRODUCT(matrix_intersection!$B114:$M114,'3'!$B$4:$M$4) = 0, 1, SUMPRODUCT(matrix_intersection!$B114:$M114,'3'!$B$4:$M$4))</f>
        <v>17.75</v>
      </c>
      <c r="J113" s="10">
        <f ca="1">living_houses_raw!$D112*matrix_intersection!J114*'3'!J$4/IF(SUMPRODUCT(matrix_intersection!$B114:$M114,'3'!$B$4:$M$4) = 0, 1, SUMPRODUCT(matrix_intersection!$B114:$M114,'3'!$B$4:$M$4))</f>
        <v>17.750000000000004</v>
      </c>
      <c r="K113" s="10">
        <f ca="1">living_houses_raw!$D112*matrix_intersection!K114*'3'!K$4/IF(SUMPRODUCT(matrix_intersection!$B114:$M114,'3'!$B$4:$M$4) = 0, 1, SUMPRODUCT(matrix_intersection!$B114:$M114,'3'!$B$4:$M$4))</f>
        <v>17.750000000000004</v>
      </c>
      <c r="L113" s="10">
        <f ca="1">living_houses_raw!$D112*matrix_intersection!L114*'3'!L$4/IF(SUMPRODUCT(matrix_intersection!$B114:$M114,'3'!$B$4:$M$4) = 0, 1, SUMPRODUCT(matrix_intersection!$B114:$M114,'3'!$B$4:$M$4))</f>
        <v>17.75</v>
      </c>
      <c r="M113" s="10">
        <f ca="1">living_houses_raw!$D112*matrix_intersection!M114*'3'!M$4/IF(SUMPRODUCT(matrix_intersection!$B114:$M114,'3'!$B$4:$M$4) = 0, 1, SUMPRODUCT(matrix_intersection!$B114:$M114,'3'!$B$4:$M$4))</f>
        <v>17.749999999999989</v>
      </c>
    </row>
    <row r="114" spans="1:13" ht="16.5" x14ac:dyDescent="0.55000000000000004">
      <c r="A114" s="1">
        <f>living_houses_raw!B113</f>
        <v>118</v>
      </c>
      <c r="B114" s="10">
        <f ca="1">living_houses_raw!$D113*matrix_intersection!B115*'3'!B$4/IF(SUMPRODUCT(matrix_intersection!$B115:$M115,'3'!$B$4:$M$4) = 0, 1, SUMPRODUCT(matrix_intersection!$B115:$M115,'3'!$B$4:$M$4))</f>
        <v>17.749999999999989</v>
      </c>
      <c r="C114" s="10">
        <f ca="1">living_houses_raw!$D113*matrix_intersection!C115*'3'!C$4/IF(SUMPRODUCT(matrix_intersection!$B115:$M115,'3'!$B$4:$M$4) = 0, 1, SUMPRODUCT(matrix_intersection!$B115:$M115,'3'!$B$4:$M$4))</f>
        <v>17.749999999999993</v>
      </c>
      <c r="D114" s="10">
        <f ca="1">living_houses_raw!$D113*matrix_intersection!D115*'3'!D$4/IF(SUMPRODUCT(matrix_intersection!$B115:$M115,'3'!$B$4:$M$4) = 0, 1, SUMPRODUCT(matrix_intersection!$B115:$M115,'3'!$B$4:$M$4))</f>
        <v>17.749999999999996</v>
      </c>
      <c r="E114" s="10">
        <f ca="1">living_houses_raw!$D113*matrix_intersection!E115*'3'!E$4/IF(SUMPRODUCT(matrix_intersection!$B115:$M115,'3'!$B$4:$M$4) = 0, 1, SUMPRODUCT(matrix_intersection!$B115:$M115,'3'!$B$4:$M$4))</f>
        <v>17.749999999999993</v>
      </c>
      <c r="F114" s="10">
        <f ca="1">living_houses_raw!$D113*matrix_intersection!F115*'3'!F$4/IF(SUMPRODUCT(matrix_intersection!$B115:$M115,'3'!$B$4:$M$4) = 0, 1, SUMPRODUCT(matrix_intersection!$B115:$M115,'3'!$B$4:$M$4))</f>
        <v>17.750000000000007</v>
      </c>
      <c r="G114" s="10">
        <f ca="1">living_houses_raw!$D113*matrix_intersection!G115*'3'!G$4/IF(SUMPRODUCT(matrix_intersection!$B115:$M115,'3'!$B$4:$M$4) = 0, 1, SUMPRODUCT(matrix_intersection!$B115:$M115,'3'!$B$4:$M$4))</f>
        <v>17.750000000000007</v>
      </c>
      <c r="H114" s="10">
        <f ca="1">living_houses_raw!$D113*matrix_intersection!H115*'3'!H$4/IF(SUMPRODUCT(matrix_intersection!$B115:$M115,'3'!$B$4:$M$4) = 0, 1, SUMPRODUCT(matrix_intersection!$B115:$M115,'3'!$B$4:$M$4))</f>
        <v>17.75</v>
      </c>
      <c r="I114" s="10">
        <f ca="1">living_houses_raw!$D113*matrix_intersection!I115*'3'!I$4/IF(SUMPRODUCT(matrix_intersection!$B115:$M115,'3'!$B$4:$M$4) = 0, 1, SUMPRODUCT(matrix_intersection!$B115:$M115,'3'!$B$4:$M$4))</f>
        <v>17.75</v>
      </c>
      <c r="J114" s="10">
        <f ca="1">living_houses_raw!$D113*matrix_intersection!J115*'3'!J$4/IF(SUMPRODUCT(matrix_intersection!$B115:$M115,'3'!$B$4:$M$4) = 0, 1, SUMPRODUCT(matrix_intersection!$B115:$M115,'3'!$B$4:$M$4))</f>
        <v>17.750000000000004</v>
      </c>
      <c r="K114" s="10">
        <f ca="1">living_houses_raw!$D113*matrix_intersection!K115*'3'!K$4/IF(SUMPRODUCT(matrix_intersection!$B115:$M115,'3'!$B$4:$M$4) = 0, 1, SUMPRODUCT(matrix_intersection!$B115:$M115,'3'!$B$4:$M$4))</f>
        <v>17.750000000000004</v>
      </c>
      <c r="L114" s="10">
        <f ca="1">living_houses_raw!$D113*matrix_intersection!L115*'3'!L$4/IF(SUMPRODUCT(matrix_intersection!$B115:$M115,'3'!$B$4:$M$4) = 0, 1, SUMPRODUCT(matrix_intersection!$B115:$M115,'3'!$B$4:$M$4))</f>
        <v>17.75</v>
      </c>
      <c r="M114" s="10">
        <f ca="1">living_houses_raw!$D113*matrix_intersection!M115*'3'!M$4/IF(SUMPRODUCT(matrix_intersection!$B115:$M115,'3'!$B$4:$M$4) = 0, 1, SUMPRODUCT(matrix_intersection!$B115:$M115,'3'!$B$4:$M$4))</f>
        <v>17.749999999999989</v>
      </c>
    </row>
    <row r="115" spans="1:13" ht="16.5" x14ac:dyDescent="0.55000000000000004">
      <c r="A115" s="1">
        <f>living_houses_raw!B114</f>
        <v>119</v>
      </c>
      <c r="B115" s="10">
        <f ca="1">living_houses_raw!$D114*matrix_intersection!B116*'3'!B$4/IF(SUMPRODUCT(matrix_intersection!$B116:$M116,'3'!$B$4:$M$4) = 0, 1, SUMPRODUCT(matrix_intersection!$B116:$M116,'3'!$B$4:$M$4))</f>
        <v>17.749999999999989</v>
      </c>
      <c r="C115" s="10">
        <f ca="1">living_houses_raw!$D114*matrix_intersection!C116*'3'!C$4/IF(SUMPRODUCT(matrix_intersection!$B116:$M116,'3'!$B$4:$M$4) = 0, 1, SUMPRODUCT(matrix_intersection!$B116:$M116,'3'!$B$4:$M$4))</f>
        <v>17.749999999999993</v>
      </c>
      <c r="D115" s="10">
        <f ca="1">living_houses_raw!$D114*matrix_intersection!D116*'3'!D$4/IF(SUMPRODUCT(matrix_intersection!$B116:$M116,'3'!$B$4:$M$4) = 0, 1, SUMPRODUCT(matrix_intersection!$B116:$M116,'3'!$B$4:$M$4))</f>
        <v>17.749999999999996</v>
      </c>
      <c r="E115" s="10">
        <f ca="1">living_houses_raw!$D114*matrix_intersection!E116*'3'!E$4/IF(SUMPRODUCT(matrix_intersection!$B116:$M116,'3'!$B$4:$M$4) = 0, 1, SUMPRODUCT(matrix_intersection!$B116:$M116,'3'!$B$4:$M$4))</f>
        <v>17.749999999999993</v>
      </c>
      <c r="F115" s="10">
        <f ca="1">living_houses_raw!$D114*matrix_intersection!F116*'3'!F$4/IF(SUMPRODUCT(matrix_intersection!$B116:$M116,'3'!$B$4:$M$4) = 0, 1, SUMPRODUCT(matrix_intersection!$B116:$M116,'3'!$B$4:$M$4))</f>
        <v>17.750000000000007</v>
      </c>
      <c r="G115" s="10">
        <f ca="1">living_houses_raw!$D114*matrix_intersection!G116*'3'!G$4/IF(SUMPRODUCT(matrix_intersection!$B116:$M116,'3'!$B$4:$M$4) = 0, 1, SUMPRODUCT(matrix_intersection!$B116:$M116,'3'!$B$4:$M$4))</f>
        <v>17.750000000000007</v>
      </c>
      <c r="H115" s="10">
        <f ca="1">living_houses_raw!$D114*matrix_intersection!H116*'3'!H$4/IF(SUMPRODUCT(matrix_intersection!$B116:$M116,'3'!$B$4:$M$4) = 0, 1, SUMPRODUCT(matrix_intersection!$B116:$M116,'3'!$B$4:$M$4))</f>
        <v>17.75</v>
      </c>
      <c r="I115" s="10">
        <f ca="1">living_houses_raw!$D114*matrix_intersection!I116*'3'!I$4/IF(SUMPRODUCT(matrix_intersection!$B116:$M116,'3'!$B$4:$M$4) = 0, 1, SUMPRODUCT(matrix_intersection!$B116:$M116,'3'!$B$4:$M$4))</f>
        <v>17.75</v>
      </c>
      <c r="J115" s="10">
        <f ca="1">living_houses_raw!$D114*matrix_intersection!J116*'3'!J$4/IF(SUMPRODUCT(matrix_intersection!$B116:$M116,'3'!$B$4:$M$4) = 0, 1, SUMPRODUCT(matrix_intersection!$B116:$M116,'3'!$B$4:$M$4))</f>
        <v>17.750000000000004</v>
      </c>
      <c r="K115" s="10">
        <f ca="1">living_houses_raw!$D114*matrix_intersection!K116*'3'!K$4/IF(SUMPRODUCT(matrix_intersection!$B116:$M116,'3'!$B$4:$M$4) = 0, 1, SUMPRODUCT(matrix_intersection!$B116:$M116,'3'!$B$4:$M$4))</f>
        <v>17.750000000000004</v>
      </c>
      <c r="L115" s="10">
        <f ca="1">living_houses_raw!$D114*matrix_intersection!L116*'3'!L$4/IF(SUMPRODUCT(matrix_intersection!$B116:$M116,'3'!$B$4:$M$4) = 0, 1, SUMPRODUCT(matrix_intersection!$B116:$M116,'3'!$B$4:$M$4))</f>
        <v>17.75</v>
      </c>
      <c r="M115" s="10">
        <f ca="1">living_houses_raw!$D114*matrix_intersection!M116*'3'!M$4/IF(SUMPRODUCT(matrix_intersection!$B116:$M116,'3'!$B$4:$M$4) = 0, 1, SUMPRODUCT(matrix_intersection!$B116:$M116,'3'!$B$4:$M$4))</f>
        <v>17.749999999999989</v>
      </c>
    </row>
    <row r="116" spans="1:13" ht="16.5" x14ac:dyDescent="0.55000000000000004">
      <c r="A116" s="1">
        <f>living_houses_raw!B115</f>
        <v>120</v>
      </c>
      <c r="B116" s="10">
        <f ca="1">living_houses_raw!$D115*matrix_intersection!B117*'3'!B$4/IF(SUMPRODUCT(matrix_intersection!$B117:$M117,'3'!$B$4:$M$4) = 0, 1, SUMPRODUCT(matrix_intersection!$B117:$M117,'3'!$B$4:$M$4))</f>
        <v>17.833333333333321</v>
      </c>
      <c r="C116" s="10">
        <f ca="1">living_houses_raw!$D115*matrix_intersection!C117*'3'!C$4/IF(SUMPRODUCT(matrix_intersection!$B117:$M117,'3'!$B$4:$M$4) = 0, 1, SUMPRODUCT(matrix_intersection!$B117:$M117,'3'!$B$4:$M$4))</f>
        <v>17.833333333333329</v>
      </c>
      <c r="D116" s="10">
        <f ca="1">living_houses_raw!$D115*matrix_intersection!D117*'3'!D$4/IF(SUMPRODUCT(matrix_intersection!$B117:$M117,'3'!$B$4:$M$4) = 0, 1, SUMPRODUCT(matrix_intersection!$B117:$M117,'3'!$B$4:$M$4))</f>
        <v>17.833333333333332</v>
      </c>
      <c r="E116" s="10">
        <f ca="1">living_houses_raw!$D115*matrix_intersection!E117*'3'!E$4/IF(SUMPRODUCT(matrix_intersection!$B117:$M117,'3'!$B$4:$M$4) = 0, 1, SUMPRODUCT(matrix_intersection!$B117:$M117,'3'!$B$4:$M$4))</f>
        <v>17.833333333333329</v>
      </c>
      <c r="F116" s="10">
        <f ca="1">living_houses_raw!$D115*matrix_intersection!F117*'3'!F$4/IF(SUMPRODUCT(matrix_intersection!$B117:$M117,'3'!$B$4:$M$4) = 0, 1, SUMPRODUCT(matrix_intersection!$B117:$M117,'3'!$B$4:$M$4))</f>
        <v>17.833333333333336</v>
      </c>
      <c r="G116" s="10">
        <f ca="1">living_houses_raw!$D115*matrix_intersection!G117*'3'!G$4/IF(SUMPRODUCT(matrix_intersection!$B117:$M117,'3'!$B$4:$M$4) = 0, 1, SUMPRODUCT(matrix_intersection!$B117:$M117,'3'!$B$4:$M$4))</f>
        <v>17.833333333333336</v>
      </c>
      <c r="H116" s="10">
        <f ca="1">living_houses_raw!$D115*matrix_intersection!H117*'3'!H$4/IF(SUMPRODUCT(matrix_intersection!$B117:$M117,'3'!$B$4:$M$4) = 0, 1, SUMPRODUCT(matrix_intersection!$B117:$M117,'3'!$B$4:$M$4))</f>
        <v>17.833333333333332</v>
      </c>
      <c r="I116" s="10">
        <f ca="1">living_houses_raw!$D115*matrix_intersection!I117*'3'!I$4/IF(SUMPRODUCT(matrix_intersection!$B117:$M117,'3'!$B$4:$M$4) = 0, 1, SUMPRODUCT(matrix_intersection!$B117:$M117,'3'!$B$4:$M$4))</f>
        <v>17.833333333333332</v>
      </c>
      <c r="J116" s="10">
        <f ca="1">living_houses_raw!$D115*matrix_intersection!J117*'3'!J$4/IF(SUMPRODUCT(matrix_intersection!$B117:$M117,'3'!$B$4:$M$4) = 0, 1, SUMPRODUCT(matrix_intersection!$B117:$M117,'3'!$B$4:$M$4))</f>
        <v>17.833333333333332</v>
      </c>
      <c r="K116" s="10">
        <f ca="1">living_houses_raw!$D115*matrix_intersection!K117*'3'!K$4/IF(SUMPRODUCT(matrix_intersection!$B117:$M117,'3'!$B$4:$M$4) = 0, 1, SUMPRODUCT(matrix_intersection!$B117:$M117,'3'!$B$4:$M$4))</f>
        <v>17.833333333333332</v>
      </c>
      <c r="L116" s="10">
        <f ca="1">living_houses_raw!$D115*matrix_intersection!L117*'3'!L$4/IF(SUMPRODUCT(matrix_intersection!$B117:$M117,'3'!$B$4:$M$4) = 0, 1, SUMPRODUCT(matrix_intersection!$B117:$M117,'3'!$B$4:$M$4))</f>
        <v>17.833333333333332</v>
      </c>
      <c r="M116" s="10">
        <f ca="1">living_houses_raw!$D115*matrix_intersection!M117*'3'!M$4/IF(SUMPRODUCT(matrix_intersection!$B117:$M117,'3'!$B$4:$M$4) = 0, 1, SUMPRODUCT(matrix_intersection!$B117:$M117,'3'!$B$4:$M$4))</f>
        <v>17.833333333333325</v>
      </c>
    </row>
    <row r="117" spans="1:13" ht="16.5" x14ac:dyDescent="0.55000000000000004">
      <c r="A117" s="1">
        <f>living_houses_raw!B116</f>
        <v>121</v>
      </c>
      <c r="B117" s="10">
        <f ca="1">living_houses_raw!$D116*matrix_intersection!B118*'3'!B$4/IF(SUMPRODUCT(matrix_intersection!$B118:$M118,'3'!$B$4:$M$4) = 0, 1, SUMPRODUCT(matrix_intersection!$B118:$M118,'3'!$B$4:$M$4))</f>
        <v>90.1666666666666</v>
      </c>
      <c r="C117" s="10">
        <f ca="1">living_houses_raw!$D116*matrix_intersection!C118*'3'!C$4/IF(SUMPRODUCT(matrix_intersection!$B118:$M118,'3'!$B$4:$M$4) = 0, 1, SUMPRODUCT(matrix_intersection!$B118:$M118,'3'!$B$4:$M$4))</f>
        <v>90.166666666666629</v>
      </c>
      <c r="D117" s="10">
        <f ca="1">living_houses_raw!$D116*matrix_intersection!D118*'3'!D$4/IF(SUMPRODUCT(matrix_intersection!$B118:$M118,'3'!$B$4:$M$4) = 0, 1, SUMPRODUCT(matrix_intersection!$B118:$M118,'3'!$B$4:$M$4))</f>
        <v>90.166666666666643</v>
      </c>
      <c r="E117" s="10">
        <f ca="1">living_houses_raw!$D116*matrix_intersection!E118*'3'!E$4/IF(SUMPRODUCT(matrix_intersection!$B118:$M118,'3'!$B$4:$M$4) = 0, 1, SUMPRODUCT(matrix_intersection!$B118:$M118,'3'!$B$4:$M$4))</f>
        <v>90.166666666666629</v>
      </c>
      <c r="F117" s="10">
        <f ca="1">living_houses_raw!$D116*matrix_intersection!F118*'3'!F$4/IF(SUMPRODUCT(matrix_intersection!$B118:$M118,'3'!$B$4:$M$4) = 0, 1, SUMPRODUCT(matrix_intersection!$B118:$M118,'3'!$B$4:$M$4))</f>
        <v>90.1666666666667</v>
      </c>
      <c r="G117" s="10">
        <f ca="1">living_houses_raw!$D116*matrix_intersection!G118*'3'!G$4/IF(SUMPRODUCT(matrix_intersection!$B118:$M118,'3'!$B$4:$M$4) = 0, 1, SUMPRODUCT(matrix_intersection!$B118:$M118,'3'!$B$4:$M$4))</f>
        <v>90.1666666666667</v>
      </c>
      <c r="H117" s="10">
        <f ca="1">living_houses_raw!$D116*matrix_intersection!H118*'3'!H$4/IF(SUMPRODUCT(matrix_intersection!$B118:$M118,'3'!$B$4:$M$4) = 0, 1, SUMPRODUCT(matrix_intersection!$B118:$M118,'3'!$B$4:$M$4))</f>
        <v>90.166666666666657</v>
      </c>
      <c r="I117" s="10">
        <f ca="1">living_houses_raw!$D116*matrix_intersection!I118*'3'!I$4/IF(SUMPRODUCT(matrix_intersection!$B118:$M118,'3'!$B$4:$M$4) = 0, 1, SUMPRODUCT(matrix_intersection!$B118:$M118,'3'!$B$4:$M$4))</f>
        <v>90.166666666666657</v>
      </c>
      <c r="J117" s="10">
        <f ca="1">living_houses_raw!$D116*matrix_intersection!J118*'3'!J$4/IF(SUMPRODUCT(matrix_intersection!$B118:$M118,'3'!$B$4:$M$4) = 0, 1, SUMPRODUCT(matrix_intersection!$B118:$M118,'3'!$B$4:$M$4))</f>
        <v>90.166666666666671</v>
      </c>
      <c r="K117" s="10">
        <f ca="1">living_houses_raw!$D116*matrix_intersection!K118*'3'!K$4/IF(SUMPRODUCT(matrix_intersection!$B118:$M118,'3'!$B$4:$M$4) = 0, 1, SUMPRODUCT(matrix_intersection!$B118:$M118,'3'!$B$4:$M$4))</f>
        <v>90.166666666666671</v>
      </c>
      <c r="L117" s="10">
        <f ca="1">living_houses_raw!$D116*matrix_intersection!L118*'3'!L$4/IF(SUMPRODUCT(matrix_intersection!$B118:$M118,'3'!$B$4:$M$4) = 0, 1, SUMPRODUCT(matrix_intersection!$B118:$M118,'3'!$B$4:$M$4))</f>
        <v>90.166666666666657</v>
      </c>
      <c r="M117" s="10">
        <f ca="1">living_houses_raw!$D116*matrix_intersection!M118*'3'!M$4/IF(SUMPRODUCT(matrix_intersection!$B118:$M118,'3'!$B$4:$M$4) = 0, 1, SUMPRODUCT(matrix_intersection!$B118:$M118,'3'!$B$4:$M$4))</f>
        <v>90.166666666666615</v>
      </c>
    </row>
    <row r="118" spans="1:13" ht="16.5" x14ac:dyDescent="0.55000000000000004">
      <c r="A118" s="1">
        <f>living_houses_raw!B117</f>
        <v>122</v>
      </c>
      <c r="B118" s="10">
        <f ca="1">living_houses_raw!$D117*matrix_intersection!B119*'3'!B$4/IF(SUMPRODUCT(matrix_intersection!$B119:$M119,'3'!$B$4:$M$4) = 0, 1, SUMPRODUCT(matrix_intersection!$B119:$M119,'3'!$B$4:$M$4))</f>
        <v>20.749999999999986</v>
      </c>
      <c r="C118" s="10">
        <f ca="1">living_houses_raw!$D117*matrix_intersection!C119*'3'!C$4/IF(SUMPRODUCT(matrix_intersection!$B119:$M119,'3'!$B$4:$M$4) = 0, 1, SUMPRODUCT(matrix_intersection!$B119:$M119,'3'!$B$4:$M$4))</f>
        <v>20.749999999999993</v>
      </c>
      <c r="D118" s="10">
        <f ca="1">living_houses_raw!$D117*matrix_intersection!D119*'3'!D$4/IF(SUMPRODUCT(matrix_intersection!$B119:$M119,'3'!$B$4:$M$4) = 0, 1, SUMPRODUCT(matrix_intersection!$B119:$M119,'3'!$B$4:$M$4))</f>
        <v>20.749999999999996</v>
      </c>
      <c r="E118" s="10">
        <f ca="1">living_houses_raw!$D117*matrix_intersection!E119*'3'!E$4/IF(SUMPRODUCT(matrix_intersection!$B119:$M119,'3'!$B$4:$M$4) = 0, 1, SUMPRODUCT(matrix_intersection!$B119:$M119,'3'!$B$4:$M$4))</f>
        <v>20.749999999999993</v>
      </c>
      <c r="F118" s="10">
        <f ca="1">living_houses_raw!$D117*matrix_intersection!F119*'3'!F$4/IF(SUMPRODUCT(matrix_intersection!$B119:$M119,'3'!$B$4:$M$4) = 0, 1, SUMPRODUCT(matrix_intersection!$B119:$M119,'3'!$B$4:$M$4))</f>
        <v>20.750000000000007</v>
      </c>
      <c r="G118" s="10">
        <f ca="1">living_houses_raw!$D117*matrix_intersection!G119*'3'!G$4/IF(SUMPRODUCT(matrix_intersection!$B119:$M119,'3'!$B$4:$M$4) = 0, 1, SUMPRODUCT(matrix_intersection!$B119:$M119,'3'!$B$4:$M$4))</f>
        <v>20.750000000000007</v>
      </c>
      <c r="H118" s="10">
        <f ca="1">living_houses_raw!$D117*matrix_intersection!H119*'3'!H$4/IF(SUMPRODUCT(matrix_intersection!$B119:$M119,'3'!$B$4:$M$4) = 0, 1, SUMPRODUCT(matrix_intersection!$B119:$M119,'3'!$B$4:$M$4))</f>
        <v>20.75</v>
      </c>
      <c r="I118" s="10">
        <f ca="1">living_houses_raw!$D117*matrix_intersection!I119*'3'!I$4/IF(SUMPRODUCT(matrix_intersection!$B119:$M119,'3'!$B$4:$M$4) = 0, 1, SUMPRODUCT(matrix_intersection!$B119:$M119,'3'!$B$4:$M$4))</f>
        <v>20.75</v>
      </c>
      <c r="J118" s="10">
        <f ca="1">living_houses_raw!$D117*matrix_intersection!J119*'3'!J$4/IF(SUMPRODUCT(matrix_intersection!$B119:$M119,'3'!$B$4:$M$4) = 0, 1, SUMPRODUCT(matrix_intersection!$B119:$M119,'3'!$B$4:$M$4))</f>
        <v>20.750000000000004</v>
      </c>
      <c r="K118" s="10">
        <f ca="1">living_houses_raw!$D117*matrix_intersection!K119*'3'!K$4/IF(SUMPRODUCT(matrix_intersection!$B119:$M119,'3'!$B$4:$M$4) = 0, 1, SUMPRODUCT(matrix_intersection!$B119:$M119,'3'!$B$4:$M$4))</f>
        <v>20.750000000000004</v>
      </c>
      <c r="L118" s="10">
        <f ca="1">living_houses_raw!$D117*matrix_intersection!L119*'3'!L$4/IF(SUMPRODUCT(matrix_intersection!$B119:$M119,'3'!$B$4:$M$4) = 0, 1, SUMPRODUCT(matrix_intersection!$B119:$M119,'3'!$B$4:$M$4))</f>
        <v>20.75</v>
      </c>
      <c r="M118" s="10">
        <f ca="1">living_houses_raw!$D117*matrix_intersection!M119*'3'!M$4/IF(SUMPRODUCT(matrix_intersection!$B119:$M119,'3'!$B$4:$M$4) = 0, 1, SUMPRODUCT(matrix_intersection!$B119:$M119,'3'!$B$4:$M$4))</f>
        <v>20.749999999999989</v>
      </c>
    </row>
    <row r="119" spans="1:13" ht="16.5" x14ac:dyDescent="0.55000000000000004">
      <c r="A119" s="1">
        <f>living_houses_raw!B118</f>
        <v>123</v>
      </c>
      <c r="B119" s="10">
        <f ca="1">living_houses_raw!$D118*matrix_intersection!B120*'3'!B$4/IF(SUMPRODUCT(matrix_intersection!$B120:$M120,'3'!$B$4:$M$4) = 0, 1, SUMPRODUCT(matrix_intersection!$B120:$M120,'3'!$B$4:$M$4))</f>
        <v>20.999999999999986</v>
      </c>
      <c r="C119" s="10">
        <f ca="1">living_houses_raw!$D118*matrix_intersection!C120*'3'!C$4/IF(SUMPRODUCT(matrix_intersection!$B120:$M120,'3'!$B$4:$M$4) = 0, 1, SUMPRODUCT(matrix_intersection!$B120:$M120,'3'!$B$4:$M$4))</f>
        <v>20.999999999999993</v>
      </c>
      <c r="D119" s="10">
        <f ca="1">living_houses_raw!$D118*matrix_intersection!D120*'3'!D$4/IF(SUMPRODUCT(matrix_intersection!$B120:$M120,'3'!$B$4:$M$4) = 0, 1, SUMPRODUCT(matrix_intersection!$B120:$M120,'3'!$B$4:$M$4))</f>
        <v>20.999999999999996</v>
      </c>
      <c r="E119" s="10">
        <f ca="1">living_houses_raw!$D118*matrix_intersection!E120*'3'!E$4/IF(SUMPRODUCT(matrix_intersection!$B120:$M120,'3'!$B$4:$M$4) = 0, 1, SUMPRODUCT(matrix_intersection!$B120:$M120,'3'!$B$4:$M$4))</f>
        <v>20.999999999999993</v>
      </c>
      <c r="F119" s="10">
        <f ca="1">living_houses_raw!$D118*matrix_intersection!F120*'3'!F$4/IF(SUMPRODUCT(matrix_intersection!$B120:$M120,'3'!$B$4:$M$4) = 0, 1, SUMPRODUCT(matrix_intersection!$B120:$M120,'3'!$B$4:$M$4))</f>
        <v>21.000000000000007</v>
      </c>
      <c r="G119" s="10">
        <f ca="1">living_houses_raw!$D118*matrix_intersection!G120*'3'!G$4/IF(SUMPRODUCT(matrix_intersection!$B120:$M120,'3'!$B$4:$M$4) = 0, 1, SUMPRODUCT(matrix_intersection!$B120:$M120,'3'!$B$4:$M$4))</f>
        <v>21.000000000000007</v>
      </c>
      <c r="H119" s="10">
        <f ca="1">living_houses_raw!$D118*matrix_intersection!H120*'3'!H$4/IF(SUMPRODUCT(matrix_intersection!$B120:$M120,'3'!$B$4:$M$4) = 0, 1, SUMPRODUCT(matrix_intersection!$B120:$M120,'3'!$B$4:$M$4))</f>
        <v>21</v>
      </c>
      <c r="I119" s="10">
        <f ca="1">living_houses_raw!$D118*matrix_intersection!I120*'3'!I$4/IF(SUMPRODUCT(matrix_intersection!$B120:$M120,'3'!$B$4:$M$4) = 0, 1, SUMPRODUCT(matrix_intersection!$B120:$M120,'3'!$B$4:$M$4))</f>
        <v>21</v>
      </c>
      <c r="J119" s="10">
        <f ca="1">living_houses_raw!$D118*matrix_intersection!J120*'3'!J$4/IF(SUMPRODUCT(matrix_intersection!$B120:$M120,'3'!$B$4:$M$4) = 0, 1, SUMPRODUCT(matrix_intersection!$B120:$M120,'3'!$B$4:$M$4))</f>
        <v>21.000000000000004</v>
      </c>
      <c r="K119" s="10">
        <f ca="1">living_houses_raw!$D118*matrix_intersection!K120*'3'!K$4/IF(SUMPRODUCT(matrix_intersection!$B120:$M120,'3'!$B$4:$M$4) = 0, 1, SUMPRODUCT(matrix_intersection!$B120:$M120,'3'!$B$4:$M$4))</f>
        <v>21.000000000000004</v>
      </c>
      <c r="L119" s="10">
        <f ca="1">living_houses_raw!$D118*matrix_intersection!L120*'3'!L$4/IF(SUMPRODUCT(matrix_intersection!$B120:$M120,'3'!$B$4:$M$4) = 0, 1, SUMPRODUCT(matrix_intersection!$B120:$M120,'3'!$B$4:$M$4))</f>
        <v>21</v>
      </c>
      <c r="M119" s="10">
        <f ca="1">living_houses_raw!$D118*matrix_intersection!M120*'3'!M$4/IF(SUMPRODUCT(matrix_intersection!$B120:$M120,'3'!$B$4:$M$4) = 0, 1, SUMPRODUCT(matrix_intersection!$B120:$M120,'3'!$B$4:$M$4))</f>
        <v>20.999999999999989</v>
      </c>
    </row>
    <row r="120" spans="1:13" ht="16.5" x14ac:dyDescent="0.55000000000000004">
      <c r="A120" s="1">
        <f>living_houses_raw!B119</f>
        <v>124</v>
      </c>
      <c r="B120" s="10">
        <f ca="1">living_houses_raw!$D119*matrix_intersection!B121*'3'!B$4/IF(SUMPRODUCT(matrix_intersection!$B121:$M121,'3'!$B$4:$M$4) = 0, 1, SUMPRODUCT(matrix_intersection!$B121:$M121,'3'!$B$4:$M$4))</f>
        <v>21.083333333333318</v>
      </c>
      <c r="C120" s="10">
        <f ca="1">living_houses_raw!$D119*matrix_intersection!C121*'3'!C$4/IF(SUMPRODUCT(matrix_intersection!$B121:$M121,'3'!$B$4:$M$4) = 0, 1, SUMPRODUCT(matrix_intersection!$B121:$M121,'3'!$B$4:$M$4))</f>
        <v>21.083333333333325</v>
      </c>
      <c r="D120" s="10">
        <f ca="1">living_houses_raw!$D119*matrix_intersection!D121*'3'!D$4/IF(SUMPRODUCT(matrix_intersection!$B121:$M121,'3'!$B$4:$M$4) = 0, 1, SUMPRODUCT(matrix_intersection!$B121:$M121,'3'!$B$4:$M$4))</f>
        <v>21.083333333333329</v>
      </c>
      <c r="E120" s="10">
        <f ca="1">living_houses_raw!$D119*matrix_intersection!E121*'3'!E$4/IF(SUMPRODUCT(matrix_intersection!$B121:$M121,'3'!$B$4:$M$4) = 0, 1, SUMPRODUCT(matrix_intersection!$B121:$M121,'3'!$B$4:$M$4))</f>
        <v>21.083333333333325</v>
      </c>
      <c r="F120" s="10">
        <f ca="1">living_houses_raw!$D119*matrix_intersection!F121*'3'!F$4/IF(SUMPRODUCT(matrix_intersection!$B121:$M121,'3'!$B$4:$M$4) = 0, 1, SUMPRODUCT(matrix_intersection!$B121:$M121,'3'!$B$4:$M$4))</f>
        <v>21.083333333333339</v>
      </c>
      <c r="G120" s="10">
        <f ca="1">living_houses_raw!$D119*matrix_intersection!G121*'3'!G$4/IF(SUMPRODUCT(matrix_intersection!$B121:$M121,'3'!$B$4:$M$4) = 0, 1, SUMPRODUCT(matrix_intersection!$B121:$M121,'3'!$B$4:$M$4))</f>
        <v>21.083333333333339</v>
      </c>
      <c r="H120" s="10">
        <f ca="1">living_houses_raw!$D119*matrix_intersection!H121*'3'!H$4/IF(SUMPRODUCT(matrix_intersection!$B121:$M121,'3'!$B$4:$M$4) = 0, 1, SUMPRODUCT(matrix_intersection!$B121:$M121,'3'!$B$4:$M$4))</f>
        <v>21.083333333333332</v>
      </c>
      <c r="I120" s="10">
        <f ca="1">living_houses_raw!$D119*matrix_intersection!I121*'3'!I$4/IF(SUMPRODUCT(matrix_intersection!$B121:$M121,'3'!$B$4:$M$4) = 0, 1, SUMPRODUCT(matrix_intersection!$B121:$M121,'3'!$B$4:$M$4))</f>
        <v>21.083333333333332</v>
      </c>
      <c r="J120" s="10">
        <f ca="1">living_houses_raw!$D119*matrix_intersection!J121*'3'!J$4/IF(SUMPRODUCT(matrix_intersection!$B121:$M121,'3'!$B$4:$M$4) = 0, 1, SUMPRODUCT(matrix_intersection!$B121:$M121,'3'!$B$4:$M$4))</f>
        <v>21.083333333333336</v>
      </c>
      <c r="K120" s="10">
        <f ca="1">living_houses_raw!$D119*matrix_intersection!K121*'3'!K$4/IF(SUMPRODUCT(matrix_intersection!$B121:$M121,'3'!$B$4:$M$4) = 0, 1, SUMPRODUCT(matrix_intersection!$B121:$M121,'3'!$B$4:$M$4))</f>
        <v>21.083333333333336</v>
      </c>
      <c r="L120" s="10">
        <f ca="1">living_houses_raw!$D119*matrix_intersection!L121*'3'!L$4/IF(SUMPRODUCT(matrix_intersection!$B121:$M121,'3'!$B$4:$M$4) = 0, 1, SUMPRODUCT(matrix_intersection!$B121:$M121,'3'!$B$4:$M$4))</f>
        <v>21.083333333333332</v>
      </c>
      <c r="M120" s="10">
        <f ca="1">living_houses_raw!$D119*matrix_intersection!M121*'3'!M$4/IF(SUMPRODUCT(matrix_intersection!$B121:$M121,'3'!$B$4:$M$4) = 0, 1, SUMPRODUCT(matrix_intersection!$B121:$M121,'3'!$B$4:$M$4))</f>
        <v>21.083333333333321</v>
      </c>
    </row>
    <row r="121" spans="1:13" ht="16.5" x14ac:dyDescent="0.55000000000000004">
      <c r="A121" s="1">
        <f>living_houses_raw!B120</f>
        <v>125</v>
      </c>
      <c r="B121" s="10">
        <f ca="1">living_houses_raw!$D120*matrix_intersection!B122*'3'!B$4/IF(SUMPRODUCT(matrix_intersection!$B122:$M122,'3'!$B$4:$M$4) = 0, 1, SUMPRODUCT(matrix_intersection!$B122:$M122,'3'!$B$4:$M$4))</f>
        <v>17.666666666666654</v>
      </c>
      <c r="C121" s="10">
        <f ca="1">living_houses_raw!$D120*matrix_intersection!C122*'3'!C$4/IF(SUMPRODUCT(matrix_intersection!$B122:$M122,'3'!$B$4:$M$4) = 0, 1, SUMPRODUCT(matrix_intersection!$B122:$M122,'3'!$B$4:$M$4))</f>
        <v>17.666666666666661</v>
      </c>
      <c r="D121" s="10">
        <f ca="1">living_houses_raw!$D120*matrix_intersection!D122*'3'!D$4/IF(SUMPRODUCT(matrix_intersection!$B122:$M122,'3'!$B$4:$M$4) = 0, 1, SUMPRODUCT(matrix_intersection!$B122:$M122,'3'!$B$4:$M$4))</f>
        <v>17.666666666666664</v>
      </c>
      <c r="E121" s="10">
        <f ca="1">living_houses_raw!$D120*matrix_intersection!E122*'3'!E$4/IF(SUMPRODUCT(matrix_intersection!$B122:$M122,'3'!$B$4:$M$4) = 0, 1, SUMPRODUCT(matrix_intersection!$B122:$M122,'3'!$B$4:$M$4))</f>
        <v>17.666666666666661</v>
      </c>
      <c r="F121" s="10">
        <f ca="1">living_houses_raw!$D120*matrix_intersection!F122*'3'!F$4/IF(SUMPRODUCT(matrix_intersection!$B122:$M122,'3'!$B$4:$M$4) = 0, 1, SUMPRODUCT(matrix_intersection!$B122:$M122,'3'!$B$4:$M$4))</f>
        <v>17.666666666666671</v>
      </c>
      <c r="G121" s="10">
        <f ca="1">living_houses_raw!$D120*matrix_intersection!G122*'3'!G$4/IF(SUMPRODUCT(matrix_intersection!$B122:$M122,'3'!$B$4:$M$4) = 0, 1, SUMPRODUCT(matrix_intersection!$B122:$M122,'3'!$B$4:$M$4))</f>
        <v>17.666666666666671</v>
      </c>
      <c r="H121" s="10">
        <f ca="1">living_houses_raw!$D120*matrix_intersection!H122*'3'!H$4/IF(SUMPRODUCT(matrix_intersection!$B122:$M122,'3'!$B$4:$M$4) = 0, 1, SUMPRODUCT(matrix_intersection!$B122:$M122,'3'!$B$4:$M$4))</f>
        <v>17.666666666666664</v>
      </c>
      <c r="I121" s="10">
        <f ca="1">living_houses_raw!$D120*matrix_intersection!I122*'3'!I$4/IF(SUMPRODUCT(matrix_intersection!$B122:$M122,'3'!$B$4:$M$4) = 0, 1, SUMPRODUCT(matrix_intersection!$B122:$M122,'3'!$B$4:$M$4))</f>
        <v>17.666666666666664</v>
      </c>
      <c r="J121" s="10">
        <f ca="1">living_houses_raw!$D120*matrix_intersection!J122*'3'!J$4/IF(SUMPRODUCT(matrix_intersection!$B122:$M122,'3'!$B$4:$M$4) = 0, 1, SUMPRODUCT(matrix_intersection!$B122:$M122,'3'!$B$4:$M$4))</f>
        <v>17.666666666666668</v>
      </c>
      <c r="K121" s="10">
        <f ca="1">living_houses_raw!$D120*matrix_intersection!K122*'3'!K$4/IF(SUMPRODUCT(matrix_intersection!$B122:$M122,'3'!$B$4:$M$4) = 0, 1, SUMPRODUCT(matrix_intersection!$B122:$M122,'3'!$B$4:$M$4))</f>
        <v>17.666666666666668</v>
      </c>
      <c r="L121" s="10">
        <f ca="1">living_houses_raw!$D120*matrix_intersection!L122*'3'!L$4/IF(SUMPRODUCT(matrix_intersection!$B122:$M122,'3'!$B$4:$M$4) = 0, 1, SUMPRODUCT(matrix_intersection!$B122:$M122,'3'!$B$4:$M$4))</f>
        <v>17.666666666666664</v>
      </c>
      <c r="M121" s="10">
        <f ca="1">living_houses_raw!$D120*matrix_intersection!M122*'3'!M$4/IF(SUMPRODUCT(matrix_intersection!$B122:$M122,'3'!$B$4:$M$4) = 0, 1, SUMPRODUCT(matrix_intersection!$B122:$M122,'3'!$B$4:$M$4))</f>
        <v>17.666666666666657</v>
      </c>
    </row>
    <row r="122" spans="1:13" ht="16.5" x14ac:dyDescent="0.55000000000000004">
      <c r="A122" s="1">
        <f>living_houses_raw!B121</f>
        <v>126</v>
      </c>
      <c r="B122" s="10">
        <f ca="1">living_houses_raw!$D121*matrix_intersection!B123*'3'!B$4/IF(SUMPRODUCT(matrix_intersection!$B123:$M123,'3'!$B$4:$M$4) = 0, 1, SUMPRODUCT(matrix_intersection!$B123:$M123,'3'!$B$4:$M$4))</f>
        <v>17.499999999999989</v>
      </c>
      <c r="C122" s="10">
        <f ca="1">living_houses_raw!$D121*matrix_intersection!C123*'3'!C$4/IF(SUMPRODUCT(matrix_intersection!$B123:$M123,'3'!$B$4:$M$4) = 0, 1, SUMPRODUCT(matrix_intersection!$B123:$M123,'3'!$B$4:$M$4))</f>
        <v>17.499999999999996</v>
      </c>
      <c r="D122" s="10">
        <f ca="1">living_houses_raw!$D121*matrix_intersection!D123*'3'!D$4/IF(SUMPRODUCT(matrix_intersection!$B123:$M123,'3'!$B$4:$M$4) = 0, 1, SUMPRODUCT(matrix_intersection!$B123:$M123,'3'!$B$4:$M$4))</f>
        <v>17.499999999999996</v>
      </c>
      <c r="E122" s="10">
        <f ca="1">living_houses_raw!$D121*matrix_intersection!E123*'3'!E$4/IF(SUMPRODUCT(matrix_intersection!$B123:$M123,'3'!$B$4:$M$4) = 0, 1, SUMPRODUCT(matrix_intersection!$B123:$M123,'3'!$B$4:$M$4))</f>
        <v>17.499999999999996</v>
      </c>
      <c r="F122" s="10">
        <f ca="1">living_houses_raw!$D121*matrix_intersection!F123*'3'!F$4/IF(SUMPRODUCT(matrix_intersection!$B123:$M123,'3'!$B$4:$M$4) = 0, 1, SUMPRODUCT(matrix_intersection!$B123:$M123,'3'!$B$4:$M$4))</f>
        <v>17.500000000000004</v>
      </c>
      <c r="G122" s="10">
        <f ca="1">living_houses_raw!$D121*matrix_intersection!G123*'3'!G$4/IF(SUMPRODUCT(matrix_intersection!$B123:$M123,'3'!$B$4:$M$4) = 0, 1, SUMPRODUCT(matrix_intersection!$B123:$M123,'3'!$B$4:$M$4))</f>
        <v>17.500000000000004</v>
      </c>
      <c r="H122" s="10">
        <f ca="1">living_houses_raw!$D121*matrix_intersection!H123*'3'!H$4/IF(SUMPRODUCT(matrix_intersection!$B123:$M123,'3'!$B$4:$M$4) = 0, 1, SUMPRODUCT(matrix_intersection!$B123:$M123,'3'!$B$4:$M$4))</f>
        <v>17.5</v>
      </c>
      <c r="I122" s="10">
        <f ca="1">living_houses_raw!$D121*matrix_intersection!I123*'3'!I$4/IF(SUMPRODUCT(matrix_intersection!$B123:$M123,'3'!$B$4:$M$4) = 0, 1, SUMPRODUCT(matrix_intersection!$B123:$M123,'3'!$B$4:$M$4))</f>
        <v>17.5</v>
      </c>
      <c r="J122" s="10">
        <f ca="1">living_houses_raw!$D121*matrix_intersection!J123*'3'!J$4/IF(SUMPRODUCT(matrix_intersection!$B123:$M123,'3'!$B$4:$M$4) = 0, 1, SUMPRODUCT(matrix_intersection!$B123:$M123,'3'!$B$4:$M$4))</f>
        <v>17.5</v>
      </c>
      <c r="K122" s="10">
        <f ca="1">living_houses_raw!$D121*matrix_intersection!K123*'3'!K$4/IF(SUMPRODUCT(matrix_intersection!$B123:$M123,'3'!$B$4:$M$4) = 0, 1, SUMPRODUCT(matrix_intersection!$B123:$M123,'3'!$B$4:$M$4))</f>
        <v>17.5</v>
      </c>
      <c r="L122" s="10">
        <f ca="1">living_houses_raw!$D121*matrix_intersection!L123*'3'!L$4/IF(SUMPRODUCT(matrix_intersection!$B123:$M123,'3'!$B$4:$M$4) = 0, 1, SUMPRODUCT(matrix_intersection!$B123:$M123,'3'!$B$4:$M$4))</f>
        <v>17.5</v>
      </c>
      <c r="M122" s="10">
        <f ca="1">living_houses_raw!$D121*matrix_intersection!M123*'3'!M$4/IF(SUMPRODUCT(matrix_intersection!$B123:$M123,'3'!$B$4:$M$4) = 0, 1, SUMPRODUCT(matrix_intersection!$B123:$M123,'3'!$B$4:$M$4))</f>
        <v>17.499999999999993</v>
      </c>
    </row>
    <row r="123" spans="1:13" ht="16.5" x14ac:dyDescent="0.55000000000000004">
      <c r="A123" s="1">
        <f>living_houses_raw!B122</f>
        <v>127</v>
      </c>
      <c r="B123" s="10">
        <f ca="1">living_houses_raw!$D122*matrix_intersection!B124*'3'!B$4/IF(SUMPRODUCT(matrix_intersection!$B124:$M124,'3'!$B$4:$M$4) = 0, 1, SUMPRODUCT(matrix_intersection!$B124:$M124,'3'!$B$4:$M$4))</f>
        <v>17.749999999999989</v>
      </c>
      <c r="C123" s="10">
        <f ca="1">living_houses_raw!$D122*matrix_intersection!C124*'3'!C$4/IF(SUMPRODUCT(matrix_intersection!$B124:$M124,'3'!$B$4:$M$4) = 0, 1, SUMPRODUCT(matrix_intersection!$B124:$M124,'3'!$B$4:$M$4))</f>
        <v>17.749999999999993</v>
      </c>
      <c r="D123" s="10">
        <f ca="1">living_houses_raw!$D122*matrix_intersection!D124*'3'!D$4/IF(SUMPRODUCT(matrix_intersection!$B124:$M124,'3'!$B$4:$M$4) = 0, 1, SUMPRODUCT(matrix_intersection!$B124:$M124,'3'!$B$4:$M$4))</f>
        <v>17.749999999999996</v>
      </c>
      <c r="E123" s="10">
        <f ca="1">living_houses_raw!$D122*matrix_intersection!E124*'3'!E$4/IF(SUMPRODUCT(matrix_intersection!$B124:$M124,'3'!$B$4:$M$4) = 0, 1, SUMPRODUCT(matrix_intersection!$B124:$M124,'3'!$B$4:$M$4))</f>
        <v>17.749999999999993</v>
      </c>
      <c r="F123" s="10">
        <f ca="1">living_houses_raw!$D122*matrix_intersection!F124*'3'!F$4/IF(SUMPRODUCT(matrix_intersection!$B124:$M124,'3'!$B$4:$M$4) = 0, 1, SUMPRODUCT(matrix_intersection!$B124:$M124,'3'!$B$4:$M$4))</f>
        <v>17.750000000000007</v>
      </c>
      <c r="G123" s="10">
        <f ca="1">living_houses_raw!$D122*matrix_intersection!G124*'3'!G$4/IF(SUMPRODUCT(matrix_intersection!$B124:$M124,'3'!$B$4:$M$4) = 0, 1, SUMPRODUCT(matrix_intersection!$B124:$M124,'3'!$B$4:$M$4))</f>
        <v>17.750000000000007</v>
      </c>
      <c r="H123" s="10">
        <f ca="1">living_houses_raw!$D122*matrix_intersection!H124*'3'!H$4/IF(SUMPRODUCT(matrix_intersection!$B124:$M124,'3'!$B$4:$M$4) = 0, 1, SUMPRODUCT(matrix_intersection!$B124:$M124,'3'!$B$4:$M$4))</f>
        <v>17.75</v>
      </c>
      <c r="I123" s="10">
        <f ca="1">living_houses_raw!$D122*matrix_intersection!I124*'3'!I$4/IF(SUMPRODUCT(matrix_intersection!$B124:$M124,'3'!$B$4:$M$4) = 0, 1, SUMPRODUCT(matrix_intersection!$B124:$M124,'3'!$B$4:$M$4))</f>
        <v>17.75</v>
      </c>
      <c r="J123" s="10">
        <f ca="1">living_houses_raw!$D122*matrix_intersection!J124*'3'!J$4/IF(SUMPRODUCT(matrix_intersection!$B124:$M124,'3'!$B$4:$M$4) = 0, 1, SUMPRODUCT(matrix_intersection!$B124:$M124,'3'!$B$4:$M$4))</f>
        <v>17.750000000000004</v>
      </c>
      <c r="K123" s="10">
        <f ca="1">living_houses_raw!$D122*matrix_intersection!K124*'3'!K$4/IF(SUMPRODUCT(matrix_intersection!$B124:$M124,'3'!$B$4:$M$4) = 0, 1, SUMPRODUCT(matrix_intersection!$B124:$M124,'3'!$B$4:$M$4))</f>
        <v>17.750000000000004</v>
      </c>
      <c r="L123" s="10">
        <f ca="1">living_houses_raw!$D122*matrix_intersection!L124*'3'!L$4/IF(SUMPRODUCT(matrix_intersection!$B124:$M124,'3'!$B$4:$M$4) = 0, 1, SUMPRODUCT(matrix_intersection!$B124:$M124,'3'!$B$4:$M$4))</f>
        <v>17.75</v>
      </c>
      <c r="M123" s="10">
        <f ca="1">living_houses_raw!$D122*matrix_intersection!M124*'3'!M$4/IF(SUMPRODUCT(matrix_intersection!$B124:$M124,'3'!$B$4:$M$4) = 0, 1, SUMPRODUCT(matrix_intersection!$B124:$M124,'3'!$B$4:$M$4))</f>
        <v>17.749999999999989</v>
      </c>
    </row>
    <row r="124" spans="1:13" ht="16.5" x14ac:dyDescent="0.55000000000000004">
      <c r="A124" s="1">
        <f>living_houses_raw!B123</f>
        <v>128</v>
      </c>
      <c r="B124" s="10">
        <f ca="1">living_houses_raw!$D123*matrix_intersection!B125*'3'!B$4/IF(SUMPRODUCT(matrix_intersection!$B125:$M125,'3'!$B$4:$M$4) = 0, 1, SUMPRODUCT(matrix_intersection!$B125:$M125,'3'!$B$4:$M$4))</f>
        <v>17.583333333333325</v>
      </c>
      <c r="C124" s="10">
        <f ca="1">living_houses_raw!$D123*matrix_intersection!C125*'3'!C$4/IF(SUMPRODUCT(matrix_intersection!$B125:$M125,'3'!$B$4:$M$4) = 0, 1, SUMPRODUCT(matrix_intersection!$B125:$M125,'3'!$B$4:$M$4))</f>
        <v>17.583333333333325</v>
      </c>
      <c r="D124" s="10">
        <f ca="1">living_houses_raw!$D123*matrix_intersection!D125*'3'!D$4/IF(SUMPRODUCT(matrix_intersection!$B125:$M125,'3'!$B$4:$M$4) = 0, 1, SUMPRODUCT(matrix_intersection!$B125:$M125,'3'!$B$4:$M$4))</f>
        <v>17.583333333333329</v>
      </c>
      <c r="E124" s="10">
        <f ca="1">living_houses_raw!$D123*matrix_intersection!E125*'3'!E$4/IF(SUMPRODUCT(matrix_intersection!$B125:$M125,'3'!$B$4:$M$4) = 0, 1, SUMPRODUCT(matrix_intersection!$B125:$M125,'3'!$B$4:$M$4))</f>
        <v>17.583333333333325</v>
      </c>
      <c r="F124" s="10">
        <f ca="1">living_houses_raw!$D123*matrix_intersection!F125*'3'!F$4/IF(SUMPRODUCT(matrix_intersection!$B125:$M125,'3'!$B$4:$M$4) = 0, 1, SUMPRODUCT(matrix_intersection!$B125:$M125,'3'!$B$4:$M$4))</f>
        <v>17.583333333333336</v>
      </c>
      <c r="G124" s="10">
        <f ca="1">living_houses_raw!$D123*matrix_intersection!G125*'3'!G$4/IF(SUMPRODUCT(matrix_intersection!$B125:$M125,'3'!$B$4:$M$4) = 0, 1, SUMPRODUCT(matrix_intersection!$B125:$M125,'3'!$B$4:$M$4))</f>
        <v>17.583333333333336</v>
      </c>
      <c r="H124" s="10">
        <f ca="1">living_houses_raw!$D123*matrix_intersection!H125*'3'!H$4/IF(SUMPRODUCT(matrix_intersection!$B125:$M125,'3'!$B$4:$M$4) = 0, 1, SUMPRODUCT(matrix_intersection!$B125:$M125,'3'!$B$4:$M$4))</f>
        <v>17.583333333333332</v>
      </c>
      <c r="I124" s="10">
        <f ca="1">living_houses_raw!$D123*matrix_intersection!I125*'3'!I$4/IF(SUMPRODUCT(matrix_intersection!$B125:$M125,'3'!$B$4:$M$4) = 0, 1, SUMPRODUCT(matrix_intersection!$B125:$M125,'3'!$B$4:$M$4))</f>
        <v>17.583333333333332</v>
      </c>
      <c r="J124" s="10">
        <f ca="1">living_houses_raw!$D123*matrix_intersection!J125*'3'!J$4/IF(SUMPRODUCT(matrix_intersection!$B125:$M125,'3'!$B$4:$M$4) = 0, 1, SUMPRODUCT(matrix_intersection!$B125:$M125,'3'!$B$4:$M$4))</f>
        <v>17.583333333333336</v>
      </c>
      <c r="K124" s="10">
        <f ca="1">living_houses_raw!$D123*matrix_intersection!K125*'3'!K$4/IF(SUMPRODUCT(matrix_intersection!$B125:$M125,'3'!$B$4:$M$4) = 0, 1, SUMPRODUCT(matrix_intersection!$B125:$M125,'3'!$B$4:$M$4))</f>
        <v>17.583333333333336</v>
      </c>
      <c r="L124" s="10">
        <f ca="1">living_houses_raw!$D123*matrix_intersection!L125*'3'!L$4/IF(SUMPRODUCT(matrix_intersection!$B125:$M125,'3'!$B$4:$M$4) = 0, 1, SUMPRODUCT(matrix_intersection!$B125:$M125,'3'!$B$4:$M$4))</f>
        <v>17.583333333333332</v>
      </c>
      <c r="M124" s="10">
        <f ca="1">living_houses_raw!$D123*matrix_intersection!M125*'3'!M$4/IF(SUMPRODUCT(matrix_intersection!$B125:$M125,'3'!$B$4:$M$4) = 0, 1, SUMPRODUCT(matrix_intersection!$B125:$M125,'3'!$B$4:$M$4))</f>
        <v>17.583333333333325</v>
      </c>
    </row>
    <row r="125" spans="1:13" ht="16.5" x14ac:dyDescent="0.55000000000000004">
      <c r="A125" s="1">
        <f>living_houses_raw!B124</f>
        <v>129</v>
      </c>
      <c r="B125" s="10">
        <f ca="1">living_houses_raw!$D124*matrix_intersection!B126*'3'!B$4/IF(SUMPRODUCT(matrix_intersection!$B126:$M126,'3'!$B$4:$M$4) = 0, 1, SUMPRODUCT(matrix_intersection!$B126:$M126,'3'!$B$4:$M$4))</f>
        <v>19.166666666666654</v>
      </c>
      <c r="C125" s="10">
        <f ca="1">living_houses_raw!$D124*matrix_intersection!C126*'3'!C$4/IF(SUMPRODUCT(matrix_intersection!$B126:$M126,'3'!$B$4:$M$4) = 0, 1, SUMPRODUCT(matrix_intersection!$B126:$M126,'3'!$B$4:$M$4))</f>
        <v>19.166666666666661</v>
      </c>
      <c r="D125" s="10">
        <f ca="1">living_houses_raw!$D124*matrix_intersection!D126*'3'!D$4/IF(SUMPRODUCT(matrix_intersection!$B126:$M126,'3'!$B$4:$M$4) = 0, 1, SUMPRODUCT(matrix_intersection!$B126:$M126,'3'!$B$4:$M$4))</f>
        <v>19.166666666666664</v>
      </c>
      <c r="E125" s="10">
        <f ca="1">living_houses_raw!$D124*matrix_intersection!E126*'3'!E$4/IF(SUMPRODUCT(matrix_intersection!$B126:$M126,'3'!$B$4:$M$4) = 0, 1, SUMPRODUCT(matrix_intersection!$B126:$M126,'3'!$B$4:$M$4))</f>
        <v>19.166666666666661</v>
      </c>
      <c r="F125" s="10">
        <f ca="1">living_houses_raw!$D124*matrix_intersection!F126*'3'!F$4/IF(SUMPRODUCT(matrix_intersection!$B126:$M126,'3'!$B$4:$M$4) = 0, 1, SUMPRODUCT(matrix_intersection!$B126:$M126,'3'!$B$4:$M$4))</f>
        <v>19.166666666666671</v>
      </c>
      <c r="G125" s="10">
        <f ca="1">living_houses_raw!$D124*matrix_intersection!G126*'3'!G$4/IF(SUMPRODUCT(matrix_intersection!$B126:$M126,'3'!$B$4:$M$4) = 0, 1, SUMPRODUCT(matrix_intersection!$B126:$M126,'3'!$B$4:$M$4))</f>
        <v>19.166666666666671</v>
      </c>
      <c r="H125" s="10">
        <f ca="1">living_houses_raw!$D124*matrix_intersection!H126*'3'!H$4/IF(SUMPRODUCT(matrix_intersection!$B126:$M126,'3'!$B$4:$M$4) = 0, 1, SUMPRODUCT(matrix_intersection!$B126:$M126,'3'!$B$4:$M$4))</f>
        <v>19.166666666666668</v>
      </c>
      <c r="I125" s="10">
        <f ca="1">living_houses_raw!$D124*matrix_intersection!I126*'3'!I$4/IF(SUMPRODUCT(matrix_intersection!$B126:$M126,'3'!$B$4:$M$4) = 0, 1, SUMPRODUCT(matrix_intersection!$B126:$M126,'3'!$B$4:$M$4))</f>
        <v>19.166666666666668</v>
      </c>
      <c r="J125" s="10">
        <f ca="1">living_houses_raw!$D124*matrix_intersection!J126*'3'!J$4/IF(SUMPRODUCT(matrix_intersection!$B126:$M126,'3'!$B$4:$M$4) = 0, 1, SUMPRODUCT(matrix_intersection!$B126:$M126,'3'!$B$4:$M$4))</f>
        <v>19.166666666666668</v>
      </c>
      <c r="K125" s="10">
        <f ca="1">living_houses_raw!$D124*matrix_intersection!K126*'3'!K$4/IF(SUMPRODUCT(matrix_intersection!$B126:$M126,'3'!$B$4:$M$4) = 0, 1, SUMPRODUCT(matrix_intersection!$B126:$M126,'3'!$B$4:$M$4))</f>
        <v>19.166666666666668</v>
      </c>
      <c r="L125" s="10">
        <f ca="1">living_houses_raw!$D124*matrix_intersection!L126*'3'!L$4/IF(SUMPRODUCT(matrix_intersection!$B126:$M126,'3'!$B$4:$M$4) = 0, 1, SUMPRODUCT(matrix_intersection!$B126:$M126,'3'!$B$4:$M$4))</f>
        <v>19.166666666666668</v>
      </c>
      <c r="M125" s="10">
        <f ca="1">living_houses_raw!$D124*matrix_intersection!M126*'3'!M$4/IF(SUMPRODUCT(matrix_intersection!$B126:$M126,'3'!$B$4:$M$4) = 0, 1, SUMPRODUCT(matrix_intersection!$B126:$M126,'3'!$B$4:$M$4))</f>
        <v>19.166666666666657</v>
      </c>
    </row>
    <row r="126" spans="1:13" ht="16.5" x14ac:dyDescent="0.55000000000000004">
      <c r="A126" s="1">
        <f>living_houses_raw!B125</f>
        <v>130</v>
      </c>
      <c r="B126" s="10">
        <f ca="1">living_houses_raw!$D125*matrix_intersection!B127*'3'!B$4/IF(SUMPRODUCT(matrix_intersection!$B127:$M127,'3'!$B$4:$M$4) = 0, 1, SUMPRODUCT(matrix_intersection!$B127:$M127,'3'!$B$4:$M$4))</f>
        <v>18.333333333333321</v>
      </c>
      <c r="C126" s="10">
        <f ca="1">living_houses_raw!$D125*matrix_intersection!C127*'3'!C$4/IF(SUMPRODUCT(matrix_intersection!$B127:$M127,'3'!$B$4:$M$4) = 0, 1, SUMPRODUCT(matrix_intersection!$B127:$M127,'3'!$B$4:$M$4))</f>
        <v>18.333333333333325</v>
      </c>
      <c r="D126" s="10">
        <f ca="1">living_houses_raw!$D125*matrix_intersection!D127*'3'!D$4/IF(SUMPRODUCT(matrix_intersection!$B127:$M127,'3'!$B$4:$M$4) = 0, 1, SUMPRODUCT(matrix_intersection!$B127:$M127,'3'!$B$4:$M$4))</f>
        <v>18.333333333333329</v>
      </c>
      <c r="E126" s="10">
        <f ca="1">living_houses_raw!$D125*matrix_intersection!E127*'3'!E$4/IF(SUMPRODUCT(matrix_intersection!$B127:$M127,'3'!$B$4:$M$4) = 0, 1, SUMPRODUCT(matrix_intersection!$B127:$M127,'3'!$B$4:$M$4))</f>
        <v>18.333333333333325</v>
      </c>
      <c r="F126" s="10">
        <f ca="1">living_houses_raw!$D125*matrix_intersection!F127*'3'!F$4/IF(SUMPRODUCT(matrix_intersection!$B127:$M127,'3'!$B$4:$M$4) = 0, 1, SUMPRODUCT(matrix_intersection!$B127:$M127,'3'!$B$4:$M$4))</f>
        <v>18.333333333333339</v>
      </c>
      <c r="G126" s="10">
        <f ca="1">living_houses_raw!$D125*matrix_intersection!G127*'3'!G$4/IF(SUMPRODUCT(matrix_intersection!$B127:$M127,'3'!$B$4:$M$4) = 0, 1, SUMPRODUCT(matrix_intersection!$B127:$M127,'3'!$B$4:$M$4))</f>
        <v>18.333333333333339</v>
      </c>
      <c r="H126" s="10">
        <f ca="1">living_houses_raw!$D125*matrix_intersection!H127*'3'!H$4/IF(SUMPRODUCT(matrix_intersection!$B127:$M127,'3'!$B$4:$M$4) = 0, 1, SUMPRODUCT(matrix_intersection!$B127:$M127,'3'!$B$4:$M$4))</f>
        <v>18.333333333333332</v>
      </c>
      <c r="I126" s="10">
        <f ca="1">living_houses_raw!$D125*matrix_intersection!I127*'3'!I$4/IF(SUMPRODUCT(matrix_intersection!$B127:$M127,'3'!$B$4:$M$4) = 0, 1, SUMPRODUCT(matrix_intersection!$B127:$M127,'3'!$B$4:$M$4))</f>
        <v>18.333333333333332</v>
      </c>
      <c r="J126" s="10">
        <f ca="1">living_houses_raw!$D125*matrix_intersection!J127*'3'!J$4/IF(SUMPRODUCT(matrix_intersection!$B127:$M127,'3'!$B$4:$M$4) = 0, 1, SUMPRODUCT(matrix_intersection!$B127:$M127,'3'!$B$4:$M$4))</f>
        <v>18.333333333333336</v>
      </c>
      <c r="K126" s="10">
        <f ca="1">living_houses_raw!$D125*matrix_intersection!K127*'3'!K$4/IF(SUMPRODUCT(matrix_intersection!$B127:$M127,'3'!$B$4:$M$4) = 0, 1, SUMPRODUCT(matrix_intersection!$B127:$M127,'3'!$B$4:$M$4))</f>
        <v>18.333333333333336</v>
      </c>
      <c r="L126" s="10">
        <f ca="1">living_houses_raw!$D125*matrix_intersection!L127*'3'!L$4/IF(SUMPRODUCT(matrix_intersection!$B127:$M127,'3'!$B$4:$M$4) = 0, 1, SUMPRODUCT(matrix_intersection!$B127:$M127,'3'!$B$4:$M$4))</f>
        <v>18.333333333333332</v>
      </c>
      <c r="M126" s="10">
        <f ca="1">living_houses_raw!$D125*matrix_intersection!M127*'3'!M$4/IF(SUMPRODUCT(matrix_intersection!$B127:$M127,'3'!$B$4:$M$4) = 0, 1, SUMPRODUCT(matrix_intersection!$B127:$M127,'3'!$B$4:$M$4))</f>
        <v>18.333333333333321</v>
      </c>
    </row>
    <row r="127" spans="1:13" ht="16.5" x14ac:dyDescent="0.55000000000000004">
      <c r="A127" s="1">
        <f>living_houses_raw!B126</f>
        <v>131</v>
      </c>
      <c r="B127" s="10">
        <f ca="1">living_houses_raw!$D126*matrix_intersection!B128*'3'!B$4/IF(SUMPRODUCT(matrix_intersection!$B128:$M128,'3'!$B$4:$M$4) = 0, 1, SUMPRODUCT(matrix_intersection!$B128:$M128,'3'!$B$4:$M$4))</f>
        <v>14.999999999999989</v>
      </c>
      <c r="C127" s="10">
        <f ca="1">living_houses_raw!$D126*matrix_intersection!C128*'3'!C$4/IF(SUMPRODUCT(matrix_intersection!$B128:$M128,'3'!$B$4:$M$4) = 0, 1, SUMPRODUCT(matrix_intersection!$B128:$M128,'3'!$B$4:$M$4))</f>
        <v>14.999999999999993</v>
      </c>
      <c r="D127" s="10">
        <f ca="1">living_houses_raw!$D126*matrix_intersection!D128*'3'!D$4/IF(SUMPRODUCT(matrix_intersection!$B128:$M128,'3'!$B$4:$M$4) = 0, 1, SUMPRODUCT(matrix_intersection!$B128:$M128,'3'!$B$4:$M$4))</f>
        <v>14.999999999999996</v>
      </c>
      <c r="E127" s="10">
        <f ca="1">living_houses_raw!$D126*matrix_intersection!E128*'3'!E$4/IF(SUMPRODUCT(matrix_intersection!$B128:$M128,'3'!$B$4:$M$4) = 0, 1, SUMPRODUCT(matrix_intersection!$B128:$M128,'3'!$B$4:$M$4))</f>
        <v>14.999999999999993</v>
      </c>
      <c r="F127" s="10">
        <f ca="1">living_houses_raw!$D126*matrix_intersection!F128*'3'!F$4/IF(SUMPRODUCT(matrix_intersection!$B128:$M128,'3'!$B$4:$M$4) = 0, 1, SUMPRODUCT(matrix_intersection!$B128:$M128,'3'!$B$4:$M$4))</f>
        <v>15.000000000000004</v>
      </c>
      <c r="G127" s="10">
        <f ca="1">living_houses_raw!$D126*matrix_intersection!G128*'3'!G$4/IF(SUMPRODUCT(matrix_intersection!$B128:$M128,'3'!$B$4:$M$4) = 0, 1, SUMPRODUCT(matrix_intersection!$B128:$M128,'3'!$B$4:$M$4))</f>
        <v>15.000000000000004</v>
      </c>
      <c r="H127" s="10">
        <f ca="1">living_houses_raw!$D126*matrix_intersection!H128*'3'!H$4/IF(SUMPRODUCT(matrix_intersection!$B128:$M128,'3'!$B$4:$M$4) = 0, 1, SUMPRODUCT(matrix_intersection!$B128:$M128,'3'!$B$4:$M$4))</f>
        <v>15</v>
      </c>
      <c r="I127" s="10">
        <f ca="1">living_houses_raw!$D126*matrix_intersection!I128*'3'!I$4/IF(SUMPRODUCT(matrix_intersection!$B128:$M128,'3'!$B$4:$M$4) = 0, 1, SUMPRODUCT(matrix_intersection!$B128:$M128,'3'!$B$4:$M$4))</f>
        <v>15</v>
      </c>
      <c r="J127" s="10">
        <f ca="1">living_houses_raw!$D126*matrix_intersection!J128*'3'!J$4/IF(SUMPRODUCT(matrix_intersection!$B128:$M128,'3'!$B$4:$M$4) = 0, 1, SUMPRODUCT(matrix_intersection!$B128:$M128,'3'!$B$4:$M$4))</f>
        <v>15</v>
      </c>
      <c r="K127" s="10">
        <f ca="1">living_houses_raw!$D126*matrix_intersection!K128*'3'!K$4/IF(SUMPRODUCT(matrix_intersection!$B128:$M128,'3'!$B$4:$M$4) = 0, 1, SUMPRODUCT(matrix_intersection!$B128:$M128,'3'!$B$4:$M$4))</f>
        <v>15</v>
      </c>
      <c r="L127" s="10">
        <f ca="1">living_houses_raw!$D126*matrix_intersection!L128*'3'!L$4/IF(SUMPRODUCT(matrix_intersection!$B128:$M128,'3'!$B$4:$M$4) = 0, 1, SUMPRODUCT(matrix_intersection!$B128:$M128,'3'!$B$4:$M$4))</f>
        <v>15</v>
      </c>
      <c r="M127" s="10">
        <f ca="1">living_houses_raw!$D126*matrix_intersection!M128*'3'!M$4/IF(SUMPRODUCT(matrix_intersection!$B128:$M128,'3'!$B$4:$M$4) = 0, 1, SUMPRODUCT(matrix_intersection!$B128:$M128,'3'!$B$4:$M$4))</f>
        <v>14.999999999999993</v>
      </c>
    </row>
    <row r="128" spans="1:13" ht="16.5" x14ac:dyDescent="0.55000000000000004">
      <c r="A128" s="1">
        <f>living_houses_raw!B127</f>
        <v>132</v>
      </c>
      <c r="B128" s="10">
        <f ca="1">living_houses_raw!$D127*matrix_intersection!B129*'3'!B$4/IF(SUMPRODUCT(matrix_intersection!$B129:$M129,'3'!$B$4:$M$4) = 0, 1, SUMPRODUCT(matrix_intersection!$B129:$M129,'3'!$B$4:$M$4))</f>
        <v>15.333333333333323</v>
      </c>
      <c r="C128" s="10">
        <f ca="1">living_houses_raw!$D127*matrix_intersection!C129*'3'!C$4/IF(SUMPRODUCT(matrix_intersection!$B129:$M129,'3'!$B$4:$M$4) = 0, 1, SUMPRODUCT(matrix_intersection!$B129:$M129,'3'!$B$4:$M$4))</f>
        <v>15.333333333333329</v>
      </c>
      <c r="D128" s="10">
        <f ca="1">living_houses_raw!$D127*matrix_intersection!D129*'3'!D$4/IF(SUMPRODUCT(matrix_intersection!$B129:$M129,'3'!$B$4:$M$4) = 0, 1, SUMPRODUCT(matrix_intersection!$B129:$M129,'3'!$B$4:$M$4))</f>
        <v>15.333333333333329</v>
      </c>
      <c r="E128" s="10">
        <f ca="1">living_houses_raw!$D127*matrix_intersection!E129*'3'!E$4/IF(SUMPRODUCT(matrix_intersection!$B129:$M129,'3'!$B$4:$M$4) = 0, 1, SUMPRODUCT(matrix_intersection!$B129:$M129,'3'!$B$4:$M$4))</f>
        <v>15.333333333333329</v>
      </c>
      <c r="F128" s="10">
        <f ca="1">living_houses_raw!$D127*matrix_intersection!F129*'3'!F$4/IF(SUMPRODUCT(matrix_intersection!$B129:$M129,'3'!$B$4:$M$4) = 0, 1, SUMPRODUCT(matrix_intersection!$B129:$M129,'3'!$B$4:$M$4))</f>
        <v>15.333333333333339</v>
      </c>
      <c r="G128" s="10">
        <f ca="1">living_houses_raw!$D127*matrix_intersection!G129*'3'!G$4/IF(SUMPRODUCT(matrix_intersection!$B129:$M129,'3'!$B$4:$M$4) = 0, 1, SUMPRODUCT(matrix_intersection!$B129:$M129,'3'!$B$4:$M$4))</f>
        <v>15.333333333333339</v>
      </c>
      <c r="H128" s="10">
        <f ca="1">living_houses_raw!$D127*matrix_intersection!H129*'3'!H$4/IF(SUMPRODUCT(matrix_intersection!$B129:$M129,'3'!$B$4:$M$4) = 0, 1, SUMPRODUCT(matrix_intersection!$B129:$M129,'3'!$B$4:$M$4))</f>
        <v>15.333333333333332</v>
      </c>
      <c r="I128" s="10">
        <f ca="1">living_houses_raw!$D127*matrix_intersection!I129*'3'!I$4/IF(SUMPRODUCT(matrix_intersection!$B129:$M129,'3'!$B$4:$M$4) = 0, 1, SUMPRODUCT(matrix_intersection!$B129:$M129,'3'!$B$4:$M$4))</f>
        <v>15.333333333333332</v>
      </c>
      <c r="J128" s="10">
        <f ca="1">living_houses_raw!$D127*matrix_intersection!J129*'3'!J$4/IF(SUMPRODUCT(matrix_intersection!$B129:$M129,'3'!$B$4:$M$4) = 0, 1, SUMPRODUCT(matrix_intersection!$B129:$M129,'3'!$B$4:$M$4))</f>
        <v>15.333333333333336</v>
      </c>
      <c r="K128" s="10">
        <f ca="1">living_houses_raw!$D127*matrix_intersection!K129*'3'!K$4/IF(SUMPRODUCT(matrix_intersection!$B129:$M129,'3'!$B$4:$M$4) = 0, 1, SUMPRODUCT(matrix_intersection!$B129:$M129,'3'!$B$4:$M$4))</f>
        <v>15.333333333333336</v>
      </c>
      <c r="L128" s="10">
        <f ca="1">living_houses_raw!$D127*matrix_intersection!L129*'3'!L$4/IF(SUMPRODUCT(matrix_intersection!$B129:$M129,'3'!$B$4:$M$4) = 0, 1, SUMPRODUCT(matrix_intersection!$B129:$M129,'3'!$B$4:$M$4))</f>
        <v>15.333333333333332</v>
      </c>
      <c r="M128" s="10">
        <f ca="1">living_houses_raw!$D127*matrix_intersection!M129*'3'!M$4/IF(SUMPRODUCT(matrix_intersection!$B129:$M129,'3'!$B$4:$M$4) = 0, 1, SUMPRODUCT(matrix_intersection!$B129:$M129,'3'!$B$4:$M$4))</f>
        <v>15.333333333333325</v>
      </c>
    </row>
    <row r="129" spans="1:13" ht="16.5" x14ac:dyDescent="0.55000000000000004">
      <c r="A129" s="1">
        <f>living_houses_raw!B128</f>
        <v>133</v>
      </c>
      <c r="B129" s="10">
        <f ca="1">living_houses_raw!$D128*matrix_intersection!B130*'3'!B$4/IF(SUMPRODUCT(matrix_intersection!$B130:$M130,'3'!$B$4:$M$4) = 0, 1, SUMPRODUCT(matrix_intersection!$B130:$M130,'3'!$B$4:$M$4))</f>
        <v>15.333333333333323</v>
      </c>
      <c r="C129" s="10">
        <f ca="1">living_houses_raw!$D128*matrix_intersection!C130*'3'!C$4/IF(SUMPRODUCT(matrix_intersection!$B130:$M130,'3'!$B$4:$M$4) = 0, 1, SUMPRODUCT(matrix_intersection!$B130:$M130,'3'!$B$4:$M$4))</f>
        <v>15.333333333333329</v>
      </c>
      <c r="D129" s="10">
        <f ca="1">living_houses_raw!$D128*matrix_intersection!D130*'3'!D$4/IF(SUMPRODUCT(matrix_intersection!$B130:$M130,'3'!$B$4:$M$4) = 0, 1, SUMPRODUCT(matrix_intersection!$B130:$M130,'3'!$B$4:$M$4))</f>
        <v>15.333333333333329</v>
      </c>
      <c r="E129" s="10">
        <f ca="1">living_houses_raw!$D128*matrix_intersection!E130*'3'!E$4/IF(SUMPRODUCT(matrix_intersection!$B130:$M130,'3'!$B$4:$M$4) = 0, 1, SUMPRODUCT(matrix_intersection!$B130:$M130,'3'!$B$4:$M$4))</f>
        <v>15.333333333333329</v>
      </c>
      <c r="F129" s="10">
        <f ca="1">living_houses_raw!$D128*matrix_intersection!F130*'3'!F$4/IF(SUMPRODUCT(matrix_intersection!$B130:$M130,'3'!$B$4:$M$4) = 0, 1, SUMPRODUCT(matrix_intersection!$B130:$M130,'3'!$B$4:$M$4))</f>
        <v>15.333333333333339</v>
      </c>
      <c r="G129" s="10">
        <f ca="1">living_houses_raw!$D128*matrix_intersection!G130*'3'!G$4/IF(SUMPRODUCT(matrix_intersection!$B130:$M130,'3'!$B$4:$M$4) = 0, 1, SUMPRODUCT(matrix_intersection!$B130:$M130,'3'!$B$4:$M$4))</f>
        <v>15.333333333333339</v>
      </c>
      <c r="H129" s="10">
        <f ca="1">living_houses_raw!$D128*matrix_intersection!H130*'3'!H$4/IF(SUMPRODUCT(matrix_intersection!$B130:$M130,'3'!$B$4:$M$4) = 0, 1, SUMPRODUCT(matrix_intersection!$B130:$M130,'3'!$B$4:$M$4))</f>
        <v>15.333333333333332</v>
      </c>
      <c r="I129" s="10">
        <f ca="1">living_houses_raw!$D128*matrix_intersection!I130*'3'!I$4/IF(SUMPRODUCT(matrix_intersection!$B130:$M130,'3'!$B$4:$M$4) = 0, 1, SUMPRODUCT(matrix_intersection!$B130:$M130,'3'!$B$4:$M$4))</f>
        <v>15.333333333333332</v>
      </c>
      <c r="J129" s="10">
        <f ca="1">living_houses_raw!$D128*matrix_intersection!J130*'3'!J$4/IF(SUMPRODUCT(matrix_intersection!$B130:$M130,'3'!$B$4:$M$4) = 0, 1, SUMPRODUCT(matrix_intersection!$B130:$M130,'3'!$B$4:$M$4))</f>
        <v>15.333333333333336</v>
      </c>
      <c r="K129" s="10">
        <f ca="1">living_houses_raw!$D128*matrix_intersection!K130*'3'!K$4/IF(SUMPRODUCT(matrix_intersection!$B130:$M130,'3'!$B$4:$M$4) = 0, 1, SUMPRODUCT(matrix_intersection!$B130:$M130,'3'!$B$4:$M$4))</f>
        <v>15.333333333333336</v>
      </c>
      <c r="L129" s="10">
        <f ca="1">living_houses_raw!$D128*matrix_intersection!L130*'3'!L$4/IF(SUMPRODUCT(matrix_intersection!$B130:$M130,'3'!$B$4:$M$4) = 0, 1, SUMPRODUCT(matrix_intersection!$B130:$M130,'3'!$B$4:$M$4))</f>
        <v>15.333333333333332</v>
      </c>
      <c r="M129" s="10">
        <f ca="1">living_houses_raw!$D128*matrix_intersection!M130*'3'!M$4/IF(SUMPRODUCT(matrix_intersection!$B130:$M130,'3'!$B$4:$M$4) = 0, 1, SUMPRODUCT(matrix_intersection!$B130:$M130,'3'!$B$4:$M$4))</f>
        <v>15.333333333333325</v>
      </c>
    </row>
    <row r="130" spans="1:13" ht="16.5" x14ac:dyDescent="0.55000000000000004">
      <c r="A130" s="1">
        <f>living_houses_raw!B129</f>
        <v>134</v>
      </c>
      <c r="B130" s="10">
        <f ca="1">living_houses_raw!$D129*matrix_intersection!B131*'3'!B$4/IF(SUMPRODUCT(matrix_intersection!$B131:$M131,'3'!$B$4:$M$4) = 0, 1, SUMPRODUCT(matrix_intersection!$B131:$M131,'3'!$B$4:$M$4))</f>
        <v>30.999999999999979</v>
      </c>
      <c r="C130" s="10">
        <f ca="1">living_houses_raw!$D129*matrix_intersection!C131*'3'!C$4/IF(SUMPRODUCT(matrix_intersection!$B131:$M131,'3'!$B$4:$M$4) = 0, 1, SUMPRODUCT(matrix_intersection!$B131:$M131,'3'!$B$4:$M$4))</f>
        <v>30.999999999999989</v>
      </c>
      <c r="D130" s="10">
        <f ca="1">living_houses_raw!$D129*matrix_intersection!D131*'3'!D$4/IF(SUMPRODUCT(matrix_intersection!$B131:$M131,'3'!$B$4:$M$4) = 0, 1, SUMPRODUCT(matrix_intersection!$B131:$M131,'3'!$B$4:$M$4))</f>
        <v>30.999999999999996</v>
      </c>
      <c r="E130" s="10">
        <f ca="1">living_houses_raw!$D129*matrix_intersection!E131*'3'!E$4/IF(SUMPRODUCT(matrix_intersection!$B131:$M131,'3'!$B$4:$M$4) = 0, 1, SUMPRODUCT(matrix_intersection!$B131:$M131,'3'!$B$4:$M$4))</f>
        <v>30.999999999999989</v>
      </c>
      <c r="F130" s="10">
        <f ca="1">living_houses_raw!$D129*matrix_intersection!F131*'3'!F$4/IF(SUMPRODUCT(matrix_intersection!$B131:$M131,'3'!$B$4:$M$4) = 0, 1, SUMPRODUCT(matrix_intersection!$B131:$M131,'3'!$B$4:$M$4))</f>
        <v>31.000000000000011</v>
      </c>
      <c r="G130" s="10">
        <f ca="1">living_houses_raw!$D129*matrix_intersection!G131*'3'!G$4/IF(SUMPRODUCT(matrix_intersection!$B131:$M131,'3'!$B$4:$M$4) = 0, 1, SUMPRODUCT(matrix_intersection!$B131:$M131,'3'!$B$4:$M$4))</f>
        <v>31.000000000000011</v>
      </c>
      <c r="H130" s="10">
        <f ca="1">living_houses_raw!$D129*matrix_intersection!H131*'3'!H$4/IF(SUMPRODUCT(matrix_intersection!$B131:$M131,'3'!$B$4:$M$4) = 0, 1, SUMPRODUCT(matrix_intersection!$B131:$M131,'3'!$B$4:$M$4))</f>
        <v>30.999999999999996</v>
      </c>
      <c r="I130" s="10">
        <f ca="1">living_houses_raw!$D129*matrix_intersection!I131*'3'!I$4/IF(SUMPRODUCT(matrix_intersection!$B131:$M131,'3'!$B$4:$M$4) = 0, 1, SUMPRODUCT(matrix_intersection!$B131:$M131,'3'!$B$4:$M$4))</f>
        <v>30.999999999999996</v>
      </c>
      <c r="J130" s="10">
        <f ca="1">living_houses_raw!$D129*matrix_intersection!J131*'3'!J$4/IF(SUMPRODUCT(matrix_intersection!$B131:$M131,'3'!$B$4:$M$4) = 0, 1, SUMPRODUCT(matrix_intersection!$B131:$M131,'3'!$B$4:$M$4))</f>
        <v>31.000000000000004</v>
      </c>
      <c r="K130" s="10">
        <f ca="1">living_houses_raw!$D129*matrix_intersection!K131*'3'!K$4/IF(SUMPRODUCT(matrix_intersection!$B131:$M131,'3'!$B$4:$M$4) = 0, 1, SUMPRODUCT(matrix_intersection!$B131:$M131,'3'!$B$4:$M$4))</f>
        <v>31.000000000000004</v>
      </c>
      <c r="L130" s="10">
        <f ca="1">living_houses_raw!$D129*matrix_intersection!L131*'3'!L$4/IF(SUMPRODUCT(matrix_intersection!$B131:$M131,'3'!$B$4:$M$4) = 0, 1, SUMPRODUCT(matrix_intersection!$B131:$M131,'3'!$B$4:$M$4))</f>
        <v>30.999999999999996</v>
      </c>
      <c r="M130" s="10">
        <f ca="1">living_houses_raw!$D129*matrix_intersection!M131*'3'!M$4/IF(SUMPRODUCT(matrix_intersection!$B131:$M131,'3'!$B$4:$M$4) = 0, 1, SUMPRODUCT(matrix_intersection!$B131:$M131,'3'!$B$4:$M$4))</f>
        <v>30.999999999999982</v>
      </c>
    </row>
    <row r="131" spans="1:13" ht="16.5" x14ac:dyDescent="0.55000000000000004">
      <c r="A131" s="1">
        <f>living_houses_raw!B130</f>
        <v>135</v>
      </c>
      <c r="B131" s="10">
        <f ca="1">living_houses_raw!$D130*matrix_intersection!B132*'3'!B$4/IF(SUMPRODUCT(matrix_intersection!$B132:$M132,'3'!$B$4:$M$4) = 0, 1, SUMPRODUCT(matrix_intersection!$B132:$M132,'3'!$B$4:$M$4))</f>
        <v>30.999999999999979</v>
      </c>
      <c r="C131" s="10">
        <f ca="1">living_houses_raw!$D130*matrix_intersection!C132*'3'!C$4/IF(SUMPRODUCT(matrix_intersection!$B132:$M132,'3'!$B$4:$M$4) = 0, 1, SUMPRODUCT(matrix_intersection!$B132:$M132,'3'!$B$4:$M$4))</f>
        <v>30.999999999999989</v>
      </c>
      <c r="D131" s="10">
        <f ca="1">living_houses_raw!$D130*matrix_intersection!D132*'3'!D$4/IF(SUMPRODUCT(matrix_intersection!$B132:$M132,'3'!$B$4:$M$4) = 0, 1, SUMPRODUCT(matrix_intersection!$B132:$M132,'3'!$B$4:$M$4))</f>
        <v>30.999999999999996</v>
      </c>
      <c r="E131" s="10">
        <f ca="1">living_houses_raw!$D130*matrix_intersection!E132*'3'!E$4/IF(SUMPRODUCT(matrix_intersection!$B132:$M132,'3'!$B$4:$M$4) = 0, 1, SUMPRODUCT(matrix_intersection!$B132:$M132,'3'!$B$4:$M$4))</f>
        <v>30.999999999999989</v>
      </c>
      <c r="F131" s="10">
        <f ca="1">living_houses_raw!$D130*matrix_intersection!F132*'3'!F$4/IF(SUMPRODUCT(matrix_intersection!$B132:$M132,'3'!$B$4:$M$4) = 0, 1, SUMPRODUCT(matrix_intersection!$B132:$M132,'3'!$B$4:$M$4))</f>
        <v>31.000000000000011</v>
      </c>
      <c r="G131" s="10">
        <f ca="1">living_houses_raw!$D130*matrix_intersection!G132*'3'!G$4/IF(SUMPRODUCT(matrix_intersection!$B132:$M132,'3'!$B$4:$M$4) = 0, 1, SUMPRODUCT(matrix_intersection!$B132:$M132,'3'!$B$4:$M$4))</f>
        <v>31.000000000000011</v>
      </c>
      <c r="H131" s="10">
        <f ca="1">living_houses_raw!$D130*matrix_intersection!H132*'3'!H$4/IF(SUMPRODUCT(matrix_intersection!$B132:$M132,'3'!$B$4:$M$4) = 0, 1, SUMPRODUCT(matrix_intersection!$B132:$M132,'3'!$B$4:$M$4))</f>
        <v>30.999999999999996</v>
      </c>
      <c r="I131" s="10">
        <f ca="1">living_houses_raw!$D130*matrix_intersection!I132*'3'!I$4/IF(SUMPRODUCT(matrix_intersection!$B132:$M132,'3'!$B$4:$M$4) = 0, 1, SUMPRODUCT(matrix_intersection!$B132:$M132,'3'!$B$4:$M$4))</f>
        <v>30.999999999999996</v>
      </c>
      <c r="J131" s="10">
        <f ca="1">living_houses_raw!$D130*matrix_intersection!J132*'3'!J$4/IF(SUMPRODUCT(matrix_intersection!$B132:$M132,'3'!$B$4:$M$4) = 0, 1, SUMPRODUCT(matrix_intersection!$B132:$M132,'3'!$B$4:$M$4))</f>
        <v>31.000000000000004</v>
      </c>
      <c r="K131" s="10">
        <f ca="1">living_houses_raw!$D130*matrix_intersection!K132*'3'!K$4/IF(SUMPRODUCT(matrix_intersection!$B132:$M132,'3'!$B$4:$M$4) = 0, 1, SUMPRODUCT(matrix_intersection!$B132:$M132,'3'!$B$4:$M$4))</f>
        <v>31.000000000000004</v>
      </c>
      <c r="L131" s="10">
        <f ca="1">living_houses_raw!$D130*matrix_intersection!L132*'3'!L$4/IF(SUMPRODUCT(matrix_intersection!$B132:$M132,'3'!$B$4:$M$4) = 0, 1, SUMPRODUCT(matrix_intersection!$B132:$M132,'3'!$B$4:$M$4))</f>
        <v>30.999999999999996</v>
      </c>
      <c r="M131" s="10">
        <f ca="1">living_houses_raw!$D130*matrix_intersection!M132*'3'!M$4/IF(SUMPRODUCT(matrix_intersection!$B132:$M132,'3'!$B$4:$M$4) = 0, 1, SUMPRODUCT(matrix_intersection!$B132:$M132,'3'!$B$4:$M$4))</f>
        <v>30.999999999999982</v>
      </c>
    </row>
    <row r="132" spans="1:13" ht="16.5" x14ac:dyDescent="0.55000000000000004">
      <c r="A132" s="1">
        <f>living_houses_raw!B131</f>
        <v>136</v>
      </c>
      <c r="B132" s="10">
        <f ca="1">living_houses_raw!$D131*matrix_intersection!B133*'3'!B$4/IF(SUMPRODUCT(matrix_intersection!$B133:$M133,'3'!$B$4:$M$4) = 0, 1, SUMPRODUCT(matrix_intersection!$B133:$M133,'3'!$B$4:$M$4))</f>
        <v>27.833333333333314</v>
      </c>
      <c r="C132" s="10">
        <f ca="1">living_houses_raw!$D131*matrix_intersection!C133*'3'!C$4/IF(SUMPRODUCT(matrix_intersection!$B133:$M133,'3'!$B$4:$M$4) = 0, 1, SUMPRODUCT(matrix_intersection!$B133:$M133,'3'!$B$4:$M$4))</f>
        <v>27.833333333333325</v>
      </c>
      <c r="D132" s="10">
        <f ca="1">living_houses_raw!$D131*matrix_intersection!D133*'3'!D$4/IF(SUMPRODUCT(matrix_intersection!$B133:$M133,'3'!$B$4:$M$4) = 0, 1, SUMPRODUCT(matrix_intersection!$B133:$M133,'3'!$B$4:$M$4))</f>
        <v>27.833333333333329</v>
      </c>
      <c r="E132" s="10">
        <f ca="1">living_houses_raw!$D131*matrix_intersection!E133*'3'!E$4/IF(SUMPRODUCT(matrix_intersection!$B133:$M133,'3'!$B$4:$M$4) = 0, 1, SUMPRODUCT(matrix_intersection!$B133:$M133,'3'!$B$4:$M$4))</f>
        <v>27.833333333333325</v>
      </c>
      <c r="F132" s="10">
        <f ca="1">living_houses_raw!$D131*matrix_intersection!F133*'3'!F$4/IF(SUMPRODUCT(matrix_intersection!$B133:$M133,'3'!$B$4:$M$4) = 0, 1, SUMPRODUCT(matrix_intersection!$B133:$M133,'3'!$B$4:$M$4))</f>
        <v>27.833333333333339</v>
      </c>
      <c r="G132" s="10">
        <f ca="1">living_houses_raw!$D131*matrix_intersection!G133*'3'!G$4/IF(SUMPRODUCT(matrix_intersection!$B133:$M133,'3'!$B$4:$M$4) = 0, 1, SUMPRODUCT(matrix_intersection!$B133:$M133,'3'!$B$4:$M$4))</f>
        <v>27.833333333333339</v>
      </c>
      <c r="H132" s="10">
        <f ca="1">living_houses_raw!$D131*matrix_intersection!H133*'3'!H$4/IF(SUMPRODUCT(matrix_intersection!$B133:$M133,'3'!$B$4:$M$4) = 0, 1, SUMPRODUCT(matrix_intersection!$B133:$M133,'3'!$B$4:$M$4))</f>
        <v>27.833333333333332</v>
      </c>
      <c r="I132" s="10">
        <f ca="1">living_houses_raw!$D131*matrix_intersection!I133*'3'!I$4/IF(SUMPRODUCT(matrix_intersection!$B133:$M133,'3'!$B$4:$M$4) = 0, 1, SUMPRODUCT(matrix_intersection!$B133:$M133,'3'!$B$4:$M$4))</f>
        <v>27.833333333333332</v>
      </c>
      <c r="J132" s="10">
        <f ca="1">living_houses_raw!$D131*matrix_intersection!J133*'3'!J$4/IF(SUMPRODUCT(matrix_intersection!$B133:$M133,'3'!$B$4:$M$4) = 0, 1, SUMPRODUCT(matrix_intersection!$B133:$M133,'3'!$B$4:$M$4))</f>
        <v>27.833333333333336</v>
      </c>
      <c r="K132" s="10">
        <f ca="1">living_houses_raw!$D131*matrix_intersection!K133*'3'!K$4/IF(SUMPRODUCT(matrix_intersection!$B133:$M133,'3'!$B$4:$M$4) = 0, 1, SUMPRODUCT(matrix_intersection!$B133:$M133,'3'!$B$4:$M$4))</f>
        <v>27.833333333333336</v>
      </c>
      <c r="L132" s="10">
        <f ca="1">living_houses_raw!$D131*matrix_intersection!L133*'3'!L$4/IF(SUMPRODUCT(matrix_intersection!$B133:$M133,'3'!$B$4:$M$4) = 0, 1, SUMPRODUCT(matrix_intersection!$B133:$M133,'3'!$B$4:$M$4))</f>
        <v>27.833333333333332</v>
      </c>
      <c r="M132" s="10">
        <f ca="1">living_houses_raw!$D131*matrix_intersection!M133*'3'!M$4/IF(SUMPRODUCT(matrix_intersection!$B133:$M133,'3'!$B$4:$M$4) = 0, 1, SUMPRODUCT(matrix_intersection!$B133:$M133,'3'!$B$4:$M$4))</f>
        <v>27.833333333333318</v>
      </c>
    </row>
    <row r="133" spans="1:13" ht="16.5" x14ac:dyDescent="0.55000000000000004">
      <c r="A133" s="1">
        <f>living_houses_raw!B132</f>
        <v>137</v>
      </c>
      <c r="B133" s="10">
        <f ca="1">living_houses_raw!$D132*matrix_intersection!B134*'3'!B$4/IF(SUMPRODUCT(matrix_intersection!$B134:$M134,'3'!$B$4:$M$4) = 0, 1, SUMPRODUCT(matrix_intersection!$B134:$M134,'3'!$B$4:$M$4))</f>
        <v>27.91666666666665</v>
      </c>
      <c r="C133" s="10">
        <f ca="1">living_houses_raw!$D132*matrix_intersection!C134*'3'!C$4/IF(SUMPRODUCT(matrix_intersection!$B134:$M134,'3'!$B$4:$M$4) = 0, 1, SUMPRODUCT(matrix_intersection!$B134:$M134,'3'!$B$4:$M$4))</f>
        <v>27.916666666666657</v>
      </c>
      <c r="D133" s="10">
        <f ca="1">living_houses_raw!$D132*matrix_intersection!D134*'3'!D$4/IF(SUMPRODUCT(matrix_intersection!$B134:$M134,'3'!$B$4:$M$4) = 0, 1, SUMPRODUCT(matrix_intersection!$B134:$M134,'3'!$B$4:$M$4))</f>
        <v>27.916666666666661</v>
      </c>
      <c r="E133" s="10">
        <f ca="1">living_houses_raw!$D132*matrix_intersection!E134*'3'!E$4/IF(SUMPRODUCT(matrix_intersection!$B134:$M134,'3'!$B$4:$M$4) = 0, 1, SUMPRODUCT(matrix_intersection!$B134:$M134,'3'!$B$4:$M$4))</f>
        <v>27.916666666666657</v>
      </c>
      <c r="F133" s="10">
        <f ca="1">living_houses_raw!$D132*matrix_intersection!F134*'3'!F$4/IF(SUMPRODUCT(matrix_intersection!$B134:$M134,'3'!$B$4:$M$4) = 0, 1, SUMPRODUCT(matrix_intersection!$B134:$M134,'3'!$B$4:$M$4))</f>
        <v>27.916666666666675</v>
      </c>
      <c r="G133" s="10">
        <f ca="1">living_houses_raw!$D132*matrix_intersection!G134*'3'!G$4/IF(SUMPRODUCT(matrix_intersection!$B134:$M134,'3'!$B$4:$M$4) = 0, 1, SUMPRODUCT(matrix_intersection!$B134:$M134,'3'!$B$4:$M$4))</f>
        <v>27.916666666666675</v>
      </c>
      <c r="H133" s="10">
        <f ca="1">living_houses_raw!$D132*matrix_intersection!H134*'3'!H$4/IF(SUMPRODUCT(matrix_intersection!$B134:$M134,'3'!$B$4:$M$4) = 0, 1, SUMPRODUCT(matrix_intersection!$B134:$M134,'3'!$B$4:$M$4))</f>
        <v>27.916666666666664</v>
      </c>
      <c r="I133" s="10">
        <f ca="1">living_houses_raw!$D132*matrix_intersection!I134*'3'!I$4/IF(SUMPRODUCT(matrix_intersection!$B134:$M134,'3'!$B$4:$M$4) = 0, 1, SUMPRODUCT(matrix_intersection!$B134:$M134,'3'!$B$4:$M$4))</f>
        <v>27.916666666666664</v>
      </c>
      <c r="J133" s="10">
        <f ca="1">living_houses_raw!$D132*matrix_intersection!J134*'3'!J$4/IF(SUMPRODUCT(matrix_intersection!$B134:$M134,'3'!$B$4:$M$4) = 0, 1, SUMPRODUCT(matrix_intersection!$B134:$M134,'3'!$B$4:$M$4))</f>
        <v>27.916666666666668</v>
      </c>
      <c r="K133" s="10">
        <f ca="1">living_houses_raw!$D132*matrix_intersection!K134*'3'!K$4/IF(SUMPRODUCT(matrix_intersection!$B134:$M134,'3'!$B$4:$M$4) = 0, 1, SUMPRODUCT(matrix_intersection!$B134:$M134,'3'!$B$4:$M$4))</f>
        <v>27.916666666666668</v>
      </c>
      <c r="L133" s="10">
        <f ca="1">living_houses_raw!$D132*matrix_intersection!L134*'3'!L$4/IF(SUMPRODUCT(matrix_intersection!$B134:$M134,'3'!$B$4:$M$4) = 0, 1, SUMPRODUCT(matrix_intersection!$B134:$M134,'3'!$B$4:$M$4))</f>
        <v>27.916666666666664</v>
      </c>
      <c r="M133" s="10">
        <f ca="1">living_houses_raw!$D132*matrix_intersection!M134*'3'!M$4/IF(SUMPRODUCT(matrix_intersection!$B134:$M134,'3'!$B$4:$M$4) = 0, 1, SUMPRODUCT(matrix_intersection!$B134:$M134,'3'!$B$4:$M$4))</f>
        <v>27.916666666666654</v>
      </c>
    </row>
    <row r="134" spans="1:13" ht="16.5" x14ac:dyDescent="0.55000000000000004">
      <c r="A134" s="1">
        <f>living_houses_raw!B133</f>
        <v>138</v>
      </c>
      <c r="B134" s="10">
        <f ca="1">living_houses_raw!$D133*matrix_intersection!B135*'3'!B$4/IF(SUMPRODUCT(matrix_intersection!$B135:$M135,'3'!$B$4:$M$4) = 0, 1, SUMPRODUCT(matrix_intersection!$B135:$M135,'3'!$B$4:$M$4))</f>
        <v>27.416666666666647</v>
      </c>
      <c r="C134" s="10">
        <f ca="1">living_houses_raw!$D133*matrix_intersection!C135*'3'!C$4/IF(SUMPRODUCT(matrix_intersection!$B135:$M135,'3'!$B$4:$M$4) = 0, 1, SUMPRODUCT(matrix_intersection!$B135:$M135,'3'!$B$4:$M$4))</f>
        <v>27.416666666666657</v>
      </c>
      <c r="D134" s="10">
        <f ca="1">living_houses_raw!$D133*matrix_intersection!D135*'3'!D$4/IF(SUMPRODUCT(matrix_intersection!$B135:$M135,'3'!$B$4:$M$4) = 0, 1, SUMPRODUCT(matrix_intersection!$B135:$M135,'3'!$B$4:$M$4))</f>
        <v>27.416666666666661</v>
      </c>
      <c r="E134" s="10">
        <f ca="1">living_houses_raw!$D133*matrix_intersection!E135*'3'!E$4/IF(SUMPRODUCT(matrix_intersection!$B135:$M135,'3'!$B$4:$M$4) = 0, 1, SUMPRODUCT(matrix_intersection!$B135:$M135,'3'!$B$4:$M$4))</f>
        <v>27.416666666666657</v>
      </c>
      <c r="F134" s="10">
        <f ca="1">living_houses_raw!$D133*matrix_intersection!F135*'3'!F$4/IF(SUMPRODUCT(matrix_intersection!$B135:$M135,'3'!$B$4:$M$4) = 0, 1, SUMPRODUCT(matrix_intersection!$B135:$M135,'3'!$B$4:$M$4))</f>
        <v>27.416666666666675</v>
      </c>
      <c r="G134" s="10">
        <f ca="1">living_houses_raw!$D133*matrix_intersection!G135*'3'!G$4/IF(SUMPRODUCT(matrix_intersection!$B135:$M135,'3'!$B$4:$M$4) = 0, 1, SUMPRODUCT(matrix_intersection!$B135:$M135,'3'!$B$4:$M$4))</f>
        <v>27.416666666666675</v>
      </c>
      <c r="H134" s="10">
        <f ca="1">living_houses_raw!$D133*matrix_intersection!H135*'3'!H$4/IF(SUMPRODUCT(matrix_intersection!$B135:$M135,'3'!$B$4:$M$4) = 0, 1, SUMPRODUCT(matrix_intersection!$B135:$M135,'3'!$B$4:$M$4))</f>
        <v>27.416666666666664</v>
      </c>
      <c r="I134" s="10">
        <f ca="1">living_houses_raw!$D133*matrix_intersection!I135*'3'!I$4/IF(SUMPRODUCT(matrix_intersection!$B135:$M135,'3'!$B$4:$M$4) = 0, 1, SUMPRODUCT(matrix_intersection!$B135:$M135,'3'!$B$4:$M$4))</f>
        <v>27.416666666666664</v>
      </c>
      <c r="J134" s="10">
        <f ca="1">living_houses_raw!$D133*matrix_intersection!J135*'3'!J$4/IF(SUMPRODUCT(matrix_intersection!$B135:$M135,'3'!$B$4:$M$4) = 0, 1, SUMPRODUCT(matrix_intersection!$B135:$M135,'3'!$B$4:$M$4))</f>
        <v>27.416666666666671</v>
      </c>
      <c r="K134" s="10">
        <f ca="1">living_houses_raw!$D133*matrix_intersection!K135*'3'!K$4/IF(SUMPRODUCT(matrix_intersection!$B135:$M135,'3'!$B$4:$M$4) = 0, 1, SUMPRODUCT(matrix_intersection!$B135:$M135,'3'!$B$4:$M$4))</f>
        <v>27.416666666666671</v>
      </c>
      <c r="L134" s="10">
        <f ca="1">living_houses_raw!$D133*matrix_intersection!L135*'3'!L$4/IF(SUMPRODUCT(matrix_intersection!$B135:$M135,'3'!$B$4:$M$4) = 0, 1, SUMPRODUCT(matrix_intersection!$B135:$M135,'3'!$B$4:$M$4))</f>
        <v>27.416666666666664</v>
      </c>
      <c r="M134" s="10">
        <f ca="1">living_houses_raw!$D133*matrix_intersection!M135*'3'!M$4/IF(SUMPRODUCT(matrix_intersection!$B135:$M135,'3'!$B$4:$M$4) = 0, 1, SUMPRODUCT(matrix_intersection!$B135:$M135,'3'!$B$4:$M$4))</f>
        <v>27.416666666666654</v>
      </c>
    </row>
    <row r="135" spans="1:13" ht="16.5" x14ac:dyDescent="0.55000000000000004">
      <c r="A135" s="1">
        <f>living_houses_raw!B134</f>
        <v>139</v>
      </c>
      <c r="B135" s="10">
        <f ca="1">living_houses_raw!$D134*matrix_intersection!B136*'3'!B$4/IF(SUMPRODUCT(matrix_intersection!$B136:$M136,'3'!$B$4:$M$4) = 0, 1, SUMPRODUCT(matrix_intersection!$B136:$M136,'3'!$B$4:$M$4))</f>
        <v>22.66666666666665</v>
      </c>
      <c r="C135" s="10">
        <f ca="1">living_houses_raw!$D134*matrix_intersection!C136*'3'!C$4/IF(SUMPRODUCT(matrix_intersection!$B136:$M136,'3'!$B$4:$M$4) = 0, 1, SUMPRODUCT(matrix_intersection!$B136:$M136,'3'!$B$4:$M$4))</f>
        <v>22.666666666666657</v>
      </c>
      <c r="D135" s="10">
        <f ca="1">living_houses_raw!$D134*matrix_intersection!D136*'3'!D$4/IF(SUMPRODUCT(matrix_intersection!$B136:$M136,'3'!$B$4:$M$4) = 0, 1, SUMPRODUCT(matrix_intersection!$B136:$M136,'3'!$B$4:$M$4))</f>
        <v>22.666666666666661</v>
      </c>
      <c r="E135" s="10">
        <f ca="1">living_houses_raw!$D134*matrix_intersection!E136*'3'!E$4/IF(SUMPRODUCT(matrix_intersection!$B136:$M136,'3'!$B$4:$M$4) = 0, 1, SUMPRODUCT(matrix_intersection!$B136:$M136,'3'!$B$4:$M$4))</f>
        <v>22.666666666666657</v>
      </c>
      <c r="F135" s="10">
        <f ca="1">living_houses_raw!$D134*matrix_intersection!F136*'3'!F$4/IF(SUMPRODUCT(matrix_intersection!$B136:$M136,'3'!$B$4:$M$4) = 0, 1, SUMPRODUCT(matrix_intersection!$B136:$M136,'3'!$B$4:$M$4))</f>
        <v>22.666666666666671</v>
      </c>
      <c r="G135" s="10">
        <f ca="1">living_houses_raw!$D134*matrix_intersection!G136*'3'!G$4/IF(SUMPRODUCT(matrix_intersection!$B136:$M136,'3'!$B$4:$M$4) = 0, 1, SUMPRODUCT(matrix_intersection!$B136:$M136,'3'!$B$4:$M$4))</f>
        <v>22.666666666666671</v>
      </c>
      <c r="H135" s="10">
        <f ca="1">living_houses_raw!$D134*matrix_intersection!H136*'3'!H$4/IF(SUMPRODUCT(matrix_intersection!$B136:$M136,'3'!$B$4:$M$4) = 0, 1, SUMPRODUCT(matrix_intersection!$B136:$M136,'3'!$B$4:$M$4))</f>
        <v>22.666666666666664</v>
      </c>
      <c r="I135" s="10">
        <f ca="1">living_houses_raw!$D134*matrix_intersection!I136*'3'!I$4/IF(SUMPRODUCT(matrix_intersection!$B136:$M136,'3'!$B$4:$M$4) = 0, 1, SUMPRODUCT(matrix_intersection!$B136:$M136,'3'!$B$4:$M$4))</f>
        <v>22.666666666666664</v>
      </c>
      <c r="J135" s="10">
        <f ca="1">living_houses_raw!$D134*matrix_intersection!J136*'3'!J$4/IF(SUMPRODUCT(matrix_intersection!$B136:$M136,'3'!$B$4:$M$4) = 0, 1, SUMPRODUCT(matrix_intersection!$B136:$M136,'3'!$B$4:$M$4))</f>
        <v>22.666666666666668</v>
      </c>
      <c r="K135" s="10">
        <f ca="1">living_houses_raw!$D134*matrix_intersection!K136*'3'!K$4/IF(SUMPRODUCT(matrix_intersection!$B136:$M136,'3'!$B$4:$M$4) = 0, 1, SUMPRODUCT(matrix_intersection!$B136:$M136,'3'!$B$4:$M$4))</f>
        <v>22.666666666666668</v>
      </c>
      <c r="L135" s="10">
        <f ca="1">living_houses_raw!$D134*matrix_intersection!L136*'3'!L$4/IF(SUMPRODUCT(matrix_intersection!$B136:$M136,'3'!$B$4:$M$4) = 0, 1, SUMPRODUCT(matrix_intersection!$B136:$M136,'3'!$B$4:$M$4))</f>
        <v>22.666666666666664</v>
      </c>
      <c r="M135" s="10">
        <f ca="1">living_houses_raw!$D134*matrix_intersection!M136*'3'!M$4/IF(SUMPRODUCT(matrix_intersection!$B136:$M136,'3'!$B$4:$M$4) = 0, 1, SUMPRODUCT(matrix_intersection!$B136:$M136,'3'!$B$4:$M$4))</f>
        <v>22.666666666666654</v>
      </c>
    </row>
    <row r="136" spans="1:13" ht="16.5" x14ac:dyDescent="0.55000000000000004">
      <c r="A136" s="1">
        <f>living_houses_raw!B135</f>
        <v>140</v>
      </c>
      <c r="B136" s="10">
        <f ca="1">living_houses_raw!$D135*matrix_intersection!B137*'3'!B$4/IF(SUMPRODUCT(matrix_intersection!$B137:$M137,'3'!$B$4:$M$4) = 0, 1, SUMPRODUCT(matrix_intersection!$B137:$M137,'3'!$B$4:$M$4))</f>
        <v>22.583333333333318</v>
      </c>
      <c r="C136" s="10">
        <f ca="1">living_houses_raw!$D135*matrix_intersection!C137*'3'!C$4/IF(SUMPRODUCT(matrix_intersection!$B137:$M137,'3'!$B$4:$M$4) = 0, 1, SUMPRODUCT(matrix_intersection!$B137:$M137,'3'!$B$4:$M$4))</f>
        <v>22.583333333333325</v>
      </c>
      <c r="D136" s="10">
        <f ca="1">living_houses_raw!$D135*matrix_intersection!D137*'3'!D$4/IF(SUMPRODUCT(matrix_intersection!$B137:$M137,'3'!$B$4:$M$4) = 0, 1, SUMPRODUCT(matrix_intersection!$B137:$M137,'3'!$B$4:$M$4))</f>
        <v>22.583333333333329</v>
      </c>
      <c r="E136" s="10">
        <f ca="1">living_houses_raw!$D135*matrix_intersection!E137*'3'!E$4/IF(SUMPRODUCT(matrix_intersection!$B137:$M137,'3'!$B$4:$M$4) = 0, 1, SUMPRODUCT(matrix_intersection!$B137:$M137,'3'!$B$4:$M$4))</f>
        <v>22.583333333333325</v>
      </c>
      <c r="F136" s="10">
        <f ca="1">living_houses_raw!$D135*matrix_intersection!F137*'3'!F$4/IF(SUMPRODUCT(matrix_intersection!$B137:$M137,'3'!$B$4:$M$4) = 0, 1, SUMPRODUCT(matrix_intersection!$B137:$M137,'3'!$B$4:$M$4))</f>
        <v>22.583333333333339</v>
      </c>
      <c r="G136" s="10">
        <f ca="1">living_houses_raw!$D135*matrix_intersection!G137*'3'!G$4/IF(SUMPRODUCT(matrix_intersection!$B137:$M137,'3'!$B$4:$M$4) = 0, 1, SUMPRODUCT(matrix_intersection!$B137:$M137,'3'!$B$4:$M$4))</f>
        <v>22.583333333333339</v>
      </c>
      <c r="H136" s="10">
        <f ca="1">living_houses_raw!$D135*matrix_intersection!H137*'3'!H$4/IF(SUMPRODUCT(matrix_intersection!$B137:$M137,'3'!$B$4:$M$4) = 0, 1, SUMPRODUCT(matrix_intersection!$B137:$M137,'3'!$B$4:$M$4))</f>
        <v>22.583333333333332</v>
      </c>
      <c r="I136" s="10">
        <f ca="1">living_houses_raw!$D135*matrix_intersection!I137*'3'!I$4/IF(SUMPRODUCT(matrix_intersection!$B137:$M137,'3'!$B$4:$M$4) = 0, 1, SUMPRODUCT(matrix_intersection!$B137:$M137,'3'!$B$4:$M$4))</f>
        <v>22.583333333333332</v>
      </c>
      <c r="J136" s="10">
        <f ca="1">living_houses_raw!$D135*matrix_intersection!J137*'3'!J$4/IF(SUMPRODUCT(matrix_intersection!$B137:$M137,'3'!$B$4:$M$4) = 0, 1, SUMPRODUCT(matrix_intersection!$B137:$M137,'3'!$B$4:$M$4))</f>
        <v>22.583333333333336</v>
      </c>
      <c r="K136" s="10">
        <f ca="1">living_houses_raw!$D135*matrix_intersection!K137*'3'!K$4/IF(SUMPRODUCT(matrix_intersection!$B137:$M137,'3'!$B$4:$M$4) = 0, 1, SUMPRODUCT(matrix_intersection!$B137:$M137,'3'!$B$4:$M$4))</f>
        <v>22.583333333333336</v>
      </c>
      <c r="L136" s="10">
        <f ca="1">living_houses_raw!$D135*matrix_intersection!L137*'3'!L$4/IF(SUMPRODUCT(matrix_intersection!$B137:$M137,'3'!$B$4:$M$4) = 0, 1, SUMPRODUCT(matrix_intersection!$B137:$M137,'3'!$B$4:$M$4))</f>
        <v>22.583333333333332</v>
      </c>
      <c r="M136" s="10">
        <f ca="1">living_houses_raw!$D135*matrix_intersection!M137*'3'!M$4/IF(SUMPRODUCT(matrix_intersection!$B137:$M137,'3'!$B$4:$M$4) = 0, 1, SUMPRODUCT(matrix_intersection!$B137:$M137,'3'!$B$4:$M$4))</f>
        <v>22.583333333333325</v>
      </c>
    </row>
    <row r="137" spans="1:13" ht="16.5" x14ac:dyDescent="0.55000000000000004">
      <c r="A137" s="1">
        <f>living_houses_raw!B136</f>
        <v>141</v>
      </c>
      <c r="B137" s="10">
        <f ca="1">living_houses_raw!$D136*matrix_intersection!B138*'3'!B$4/IF(SUMPRODUCT(matrix_intersection!$B138:$M138,'3'!$B$4:$M$4) = 0, 1, SUMPRODUCT(matrix_intersection!$B138:$M138,'3'!$B$4:$M$4))</f>
        <v>90.1666666666666</v>
      </c>
      <c r="C137" s="10">
        <f ca="1">living_houses_raw!$D136*matrix_intersection!C138*'3'!C$4/IF(SUMPRODUCT(matrix_intersection!$B138:$M138,'3'!$B$4:$M$4) = 0, 1, SUMPRODUCT(matrix_intersection!$B138:$M138,'3'!$B$4:$M$4))</f>
        <v>90.166666666666629</v>
      </c>
      <c r="D137" s="10">
        <f ca="1">living_houses_raw!$D136*matrix_intersection!D138*'3'!D$4/IF(SUMPRODUCT(matrix_intersection!$B138:$M138,'3'!$B$4:$M$4) = 0, 1, SUMPRODUCT(matrix_intersection!$B138:$M138,'3'!$B$4:$M$4))</f>
        <v>90.166666666666643</v>
      </c>
      <c r="E137" s="10">
        <f ca="1">living_houses_raw!$D136*matrix_intersection!E138*'3'!E$4/IF(SUMPRODUCT(matrix_intersection!$B138:$M138,'3'!$B$4:$M$4) = 0, 1, SUMPRODUCT(matrix_intersection!$B138:$M138,'3'!$B$4:$M$4))</f>
        <v>90.166666666666629</v>
      </c>
      <c r="F137" s="10">
        <f ca="1">living_houses_raw!$D136*matrix_intersection!F138*'3'!F$4/IF(SUMPRODUCT(matrix_intersection!$B138:$M138,'3'!$B$4:$M$4) = 0, 1, SUMPRODUCT(matrix_intersection!$B138:$M138,'3'!$B$4:$M$4))</f>
        <v>90.1666666666667</v>
      </c>
      <c r="G137" s="10">
        <f ca="1">living_houses_raw!$D136*matrix_intersection!G138*'3'!G$4/IF(SUMPRODUCT(matrix_intersection!$B138:$M138,'3'!$B$4:$M$4) = 0, 1, SUMPRODUCT(matrix_intersection!$B138:$M138,'3'!$B$4:$M$4))</f>
        <v>90.1666666666667</v>
      </c>
      <c r="H137" s="10">
        <f ca="1">living_houses_raw!$D136*matrix_intersection!H138*'3'!H$4/IF(SUMPRODUCT(matrix_intersection!$B138:$M138,'3'!$B$4:$M$4) = 0, 1, SUMPRODUCT(matrix_intersection!$B138:$M138,'3'!$B$4:$M$4))</f>
        <v>90.166666666666657</v>
      </c>
      <c r="I137" s="10">
        <f ca="1">living_houses_raw!$D136*matrix_intersection!I138*'3'!I$4/IF(SUMPRODUCT(matrix_intersection!$B138:$M138,'3'!$B$4:$M$4) = 0, 1, SUMPRODUCT(matrix_intersection!$B138:$M138,'3'!$B$4:$M$4))</f>
        <v>90.166666666666657</v>
      </c>
      <c r="J137" s="10">
        <f ca="1">living_houses_raw!$D136*matrix_intersection!J138*'3'!J$4/IF(SUMPRODUCT(matrix_intersection!$B138:$M138,'3'!$B$4:$M$4) = 0, 1, SUMPRODUCT(matrix_intersection!$B138:$M138,'3'!$B$4:$M$4))</f>
        <v>90.166666666666671</v>
      </c>
      <c r="K137" s="10">
        <f ca="1">living_houses_raw!$D136*matrix_intersection!K138*'3'!K$4/IF(SUMPRODUCT(matrix_intersection!$B138:$M138,'3'!$B$4:$M$4) = 0, 1, SUMPRODUCT(matrix_intersection!$B138:$M138,'3'!$B$4:$M$4))</f>
        <v>90.166666666666671</v>
      </c>
      <c r="L137" s="10">
        <f ca="1">living_houses_raw!$D136*matrix_intersection!L138*'3'!L$4/IF(SUMPRODUCT(matrix_intersection!$B138:$M138,'3'!$B$4:$M$4) = 0, 1, SUMPRODUCT(matrix_intersection!$B138:$M138,'3'!$B$4:$M$4))</f>
        <v>90.166666666666657</v>
      </c>
      <c r="M137" s="10">
        <f ca="1">living_houses_raw!$D136*matrix_intersection!M138*'3'!M$4/IF(SUMPRODUCT(matrix_intersection!$B138:$M138,'3'!$B$4:$M$4) = 0, 1, SUMPRODUCT(matrix_intersection!$B138:$M138,'3'!$B$4:$M$4))</f>
        <v>90.166666666666615</v>
      </c>
    </row>
    <row r="138" spans="1:13" ht="16.5" x14ac:dyDescent="0.55000000000000004">
      <c r="A138" s="1">
        <f>living_houses_raw!B137</f>
        <v>142</v>
      </c>
      <c r="B138" s="10">
        <f ca="1">living_houses_raw!$D137*matrix_intersection!B139*'3'!B$4/IF(SUMPRODUCT(matrix_intersection!$B139:$M139,'3'!$B$4:$M$4) = 0, 1, SUMPRODUCT(matrix_intersection!$B139:$M139,'3'!$B$4:$M$4))</f>
        <v>33.749999999999979</v>
      </c>
      <c r="C138" s="10">
        <f ca="1">living_houses_raw!$D137*matrix_intersection!C139*'3'!C$4/IF(SUMPRODUCT(matrix_intersection!$B139:$M139,'3'!$B$4:$M$4) = 0, 1, SUMPRODUCT(matrix_intersection!$B139:$M139,'3'!$B$4:$M$4))</f>
        <v>33.749999999999986</v>
      </c>
      <c r="D138" s="10">
        <f ca="1">living_houses_raw!$D137*matrix_intersection!D139*'3'!D$4/IF(SUMPRODUCT(matrix_intersection!$B139:$M139,'3'!$B$4:$M$4) = 0, 1, SUMPRODUCT(matrix_intersection!$B139:$M139,'3'!$B$4:$M$4))</f>
        <v>33.749999999999993</v>
      </c>
      <c r="E138" s="10">
        <f ca="1">living_houses_raw!$D137*matrix_intersection!E139*'3'!E$4/IF(SUMPRODUCT(matrix_intersection!$B139:$M139,'3'!$B$4:$M$4) = 0, 1, SUMPRODUCT(matrix_intersection!$B139:$M139,'3'!$B$4:$M$4))</f>
        <v>33.749999999999986</v>
      </c>
      <c r="F138" s="10">
        <f ca="1">living_houses_raw!$D137*matrix_intersection!F139*'3'!F$4/IF(SUMPRODUCT(matrix_intersection!$B139:$M139,'3'!$B$4:$M$4) = 0, 1, SUMPRODUCT(matrix_intersection!$B139:$M139,'3'!$B$4:$M$4))</f>
        <v>33.750000000000007</v>
      </c>
      <c r="G138" s="10">
        <f ca="1">living_houses_raw!$D137*matrix_intersection!G139*'3'!G$4/IF(SUMPRODUCT(matrix_intersection!$B139:$M139,'3'!$B$4:$M$4) = 0, 1, SUMPRODUCT(matrix_intersection!$B139:$M139,'3'!$B$4:$M$4))</f>
        <v>33.750000000000007</v>
      </c>
      <c r="H138" s="10">
        <f ca="1">living_houses_raw!$D137*matrix_intersection!H139*'3'!H$4/IF(SUMPRODUCT(matrix_intersection!$B139:$M139,'3'!$B$4:$M$4) = 0, 1, SUMPRODUCT(matrix_intersection!$B139:$M139,'3'!$B$4:$M$4))</f>
        <v>33.75</v>
      </c>
      <c r="I138" s="10">
        <f ca="1">living_houses_raw!$D137*matrix_intersection!I139*'3'!I$4/IF(SUMPRODUCT(matrix_intersection!$B139:$M139,'3'!$B$4:$M$4) = 0, 1, SUMPRODUCT(matrix_intersection!$B139:$M139,'3'!$B$4:$M$4))</f>
        <v>33.75</v>
      </c>
      <c r="J138" s="10">
        <f ca="1">living_houses_raw!$D137*matrix_intersection!J139*'3'!J$4/IF(SUMPRODUCT(matrix_intersection!$B139:$M139,'3'!$B$4:$M$4) = 0, 1, SUMPRODUCT(matrix_intersection!$B139:$M139,'3'!$B$4:$M$4))</f>
        <v>33.750000000000007</v>
      </c>
      <c r="K138" s="10">
        <f ca="1">living_houses_raw!$D137*matrix_intersection!K139*'3'!K$4/IF(SUMPRODUCT(matrix_intersection!$B139:$M139,'3'!$B$4:$M$4) = 0, 1, SUMPRODUCT(matrix_intersection!$B139:$M139,'3'!$B$4:$M$4))</f>
        <v>33.750000000000007</v>
      </c>
      <c r="L138" s="10">
        <f ca="1">living_houses_raw!$D137*matrix_intersection!L139*'3'!L$4/IF(SUMPRODUCT(matrix_intersection!$B139:$M139,'3'!$B$4:$M$4) = 0, 1, SUMPRODUCT(matrix_intersection!$B139:$M139,'3'!$B$4:$M$4))</f>
        <v>33.75</v>
      </c>
      <c r="M138" s="10">
        <f ca="1">living_houses_raw!$D137*matrix_intersection!M139*'3'!M$4/IF(SUMPRODUCT(matrix_intersection!$B139:$M139,'3'!$B$4:$M$4) = 0, 1, SUMPRODUCT(matrix_intersection!$B139:$M139,'3'!$B$4:$M$4))</f>
        <v>33.749999999999979</v>
      </c>
    </row>
    <row r="139" spans="1:13" ht="16.5" x14ac:dyDescent="0.55000000000000004">
      <c r="A139" s="1">
        <f>living_houses_raw!B138</f>
        <v>143</v>
      </c>
      <c r="B139" s="10">
        <f ca="1">living_houses_raw!$D138*matrix_intersection!B140*'3'!B$4/IF(SUMPRODUCT(matrix_intersection!$B140:$M140,'3'!$B$4:$M$4) = 0, 1, SUMPRODUCT(matrix_intersection!$B140:$M140,'3'!$B$4:$M$4))</f>
        <v>33.749999999999979</v>
      </c>
      <c r="C139" s="10">
        <f ca="1">living_houses_raw!$D138*matrix_intersection!C140*'3'!C$4/IF(SUMPRODUCT(matrix_intersection!$B140:$M140,'3'!$B$4:$M$4) = 0, 1, SUMPRODUCT(matrix_intersection!$B140:$M140,'3'!$B$4:$M$4))</f>
        <v>33.749999999999986</v>
      </c>
      <c r="D139" s="10">
        <f ca="1">living_houses_raw!$D138*matrix_intersection!D140*'3'!D$4/IF(SUMPRODUCT(matrix_intersection!$B140:$M140,'3'!$B$4:$M$4) = 0, 1, SUMPRODUCT(matrix_intersection!$B140:$M140,'3'!$B$4:$M$4))</f>
        <v>33.749999999999993</v>
      </c>
      <c r="E139" s="10">
        <f ca="1">living_houses_raw!$D138*matrix_intersection!E140*'3'!E$4/IF(SUMPRODUCT(matrix_intersection!$B140:$M140,'3'!$B$4:$M$4) = 0, 1, SUMPRODUCT(matrix_intersection!$B140:$M140,'3'!$B$4:$M$4))</f>
        <v>33.749999999999986</v>
      </c>
      <c r="F139" s="10">
        <f ca="1">living_houses_raw!$D138*matrix_intersection!F140*'3'!F$4/IF(SUMPRODUCT(matrix_intersection!$B140:$M140,'3'!$B$4:$M$4) = 0, 1, SUMPRODUCT(matrix_intersection!$B140:$M140,'3'!$B$4:$M$4))</f>
        <v>33.750000000000007</v>
      </c>
      <c r="G139" s="10">
        <f ca="1">living_houses_raw!$D138*matrix_intersection!G140*'3'!G$4/IF(SUMPRODUCT(matrix_intersection!$B140:$M140,'3'!$B$4:$M$4) = 0, 1, SUMPRODUCT(matrix_intersection!$B140:$M140,'3'!$B$4:$M$4))</f>
        <v>33.750000000000007</v>
      </c>
      <c r="H139" s="10">
        <f ca="1">living_houses_raw!$D138*matrix_intersection!H140*'3'!H$4/IF(SUMPRODUCT(matrix_intersection!$B140:$M140,'3'!$B$4:$M$4) = 0, 1, SUMPRODUCT(matrix_intersection!$B140:$M140,'3'!$B$4:$M$4))</f>
        <v>33.75</v>
      </c>
      <c r="I139" s="10">
        <f ca="1">living_houses_raw!$D138*matrix_intersection!I140*'3'!I$4/IF(SUMPRODUCT(matrix_intersection!$B140:$M140,'3'!$B$4:$M$4) = 0, 1, SUMPRODUCT(matrix_intersection!$B140:$M140,'3'!$B$4:$M$4))</f>
        <v>33.75</v>
      </c>
      <c r="J139" s="10">
        <f ca="1">living_houses_raw!$D138*matrix_intersection!J140*'3'!J$4/IF(SUMPRODUCT(matrix_intersection!$B140:$M140,'3'!$B$4:$M$4) = 0, 1, SUMPRODUCT(matrix_intersection!$B140:$M140,'3'!$B$4:$M$4))</f>
        <v>33.750000000000007</v>
      </c>
      <c r="K139" s="10">
        <f ca="1">living_houses_raw!$D138*matrix_intersection!K140*'3'!K$4/IF(SUMPRODUCT(matrix_intersection!$B140:$M140,'3'!$B$4:$M$4) = 0, 1, SUMPRODUCT(matrix_intersection!$B140:$M140,'3'!$B$4:$M$4))</f>
        <v>33.750000000000007</v>
      </c>
      <c r="L139" s="10">
        <f ca="1">living_houses_raw!$D138*matrix_intersection!L140*'3'!L$4/IF(SUMPRODUCT(matrix_intersection!$B140:$M140,'3'!$B$4:$M$4) = 0, 1, SUMPRODUCT(matrix_intersection!$B140:$M140,'3'!$B$4:$M$4))</f>
        <v>33.75</v>
      </c>
      <c r="M139" s="10">
        <f ca="1">living_houses_raw!$D138*matrix_intersection!M140*'3'!M$4/IF(SUMPRODUCT(matrix_intersection!$B140:$M140,'3'!$B$4:$M$4) = 0, 1, SUMPRODUCT(matrix_intersection!$B140:$M140,'3'!$B$4:$M$4))</f>
        <v>33.749999999999979</v>
      </c>
    </row>
    <row r="140" spans="1:13" ht="15.75" customHeight="1" x14ac:dyDescent="0.55000000000000004">
      <c r="A140" s="1">
        <f>living_houses_raw!B139</f>
        <v>144</v>
      </c>
      <c r="B140" s="10">
        <f ca="1">living_houses_raw!$D139*matrix_intersection!B141*'3'!B$4/IF(SUMPRODUCT(matrix_intersection!$B141:$M141,'3'!$B$4:$M$4) = 0, 1, SUMPRODUCT(matrix_intersection!$B141:$M141,'3'!$B$4:$M$4))</f>
        <v>33.749999999999979</v>
      </c>
      <c r="C140" s="10">
        <f ca="1">living_houses_raw!$D139*matrix_intersection!C141*'3'!C$4/IF(SUMPRODUCT(matrix_intersection!$B141:$M141,'3'!$B$4:$M$4) = 0, 1, SUMPRODUCT(matrix_intersection!$B141:$M141,'3'!$B$4:$M$4))</f>
        <v>33.749999999999986</v>
      </c>
      <c r="D140" s="10">
        <f ca="1">living_houses_raw!$D139*matrix_intersection!D141*'3'!D$4/IF(SUMPRODUCT(matrix_intersection!$B141:$M141,'3'!$B$4:$M$4) = 0, 1, SUMPRODUCT(matrix_intersection!$B141:$M141,'3'!$B$4:$M$4))</f>
        <v>33.749999999999993</v>
      </c>
      <c r="E140" s="10">
        <f ca="1">living_houses_raw!$D139*matrix_intersection!E141*'3'!E$4/IF(SUMPRODUCT(matrix_intersection!$B141:$M141,'3'!$B$4:$M$4) = 0, 1, SUMPRODUCT(matrix_intersection!$B141:$M141,'3'!$B$4:$M$4))</f>
        <v>33.749999999999986</v>
      </c>
      <c r="F140" s="10">
        <f ca="1">living_houses_raw!$D139*matrix_intersection!F141*'3'!F$4/IF(SUMPRODUCT(matrix_intersection!$B141:$M141,'3'!$B$4:$M$4) = 0, 1, SUMPRODUCT(matrix_intersection!$B141:$M141,'3'!$B$4:$M$4))</f>
        <v>33.750000000000007</v>
      </c>
      <c r="G140" s="10">
        <f ca="1">living_houses_raw!$D139*matrix_intersection!G141*'3'!G$4/IF(SUMPRODUCT(matrix_intersection!$B141:$M141,'3'!$B$4:$M$4) = 0, 1, SUMPRODUCT(matrix_intersection!$B141:$M141,'3'!$B$4:$M$4))</f>
        <v>33.750000000000007</v>
      </c>
      <c r="H140" s="10">
        <f ca="1">living_houses_raw!$D139*matrix_intersection!H141*'3'!H$4/IF(SUMPRODUCT(matrix_intersection!$B141:$M141,'3'!$B$4:$M$4) = 0, 1, SUMPRODUCT(matrix_intersection!$B141:$M141,'3'!$B$4:$M$4))</f>
        <v>33.75</v>
      </c>
      <c r="I140" s="10">
        <f ca="1">living_houses_raw!$D139*matrix_intersection!I141*'3'!I$4/IF(SUMPRODUCT(matrix_intersection!$B141:$M141,'3'!$B$4:$M$4) = 0, 1, SUMPRODUCT(matrix_intersection!$B141:$M141,'3'!$B$4:$M$4))</f>
        <v>33.75</v>
      </c>
      <c r="J140" s="10">
        <f ca="1">living_houses_raw!$D139*matrix_intersection!J141*'3'!J$4/IF(SUMPRODUCT(matrix_intersection!$B141:$M141,'3'!$B$4:$M$4) = 0, 1, SUMPRODUCT(matrix_intersection!$B141:$M141,'3'!$B$4:$M$4))</f>
        <v>33.750000000000007</v>
      </c>
      <c r="K140" s="10">
        <f ca="1">living_houses_raw!$D139*matrix_intersection!K141*'3'!K$4/IF(SUMPRODUCT(matrix_intersection!$B141:$M141,'3'!$B$4:$M$4) = 0, 1, SUMPRODUCT(matrix_intersection!$B141:$M141,'3'!$B$4:$M$4))</f>
        <v>33.750000000000007</v>
      </c>
      <c r="L140" s="10">
        <f ca="1">living_houses_raw!$D139*matrix_intersection!L141*'3'!L$4/IF(SUMPRODUCT(matrix_intersection!$B141:$M141,'3'!$B$4:$M$4) = 0, 1, SUMPRODUCT(matrix_intersection!$B141:$M141,'3'!$B$4:$M$4))</f>
        <v>33.75</v>
      </c>
      <c r="M140" s="10">
        <f ca="1">living_houses_raw!$D139*matrix_intersection!M141*'3'!M$4/IF(SUMPRODUCT(matrix_intersection!$B141:$M141,'3'!$B$4:$M$4) = 0, 1, SUMPRODUCT(matrix_intersection!$B141:$M141,'3'!$B$4:$M$4))</f>
        <v>33.749999999999979</v>
      </c>
    </row>
    <row r="141" spans="1:13" ht="15.75" customHeight="1" x14ac:dyDescent="0.55000000000000004">
      <c r="A141" s="1">
        <f>living_houses_raw!B140</f>
        <v>145</v>
      </c>
      <c r="B141" s="10">
        <f ca="1">living_houses_raw!$D140*matrix_intersection!B142*'3'!B$4/IF(SUMPRODUCT(matrix_intersection!$B142:$M142,'3'!$B$4:$M$4) = 0, 1, SUMPRODUCT(matrix_intersection!$B142:$M142,'3'!$B$4:$M$4))</f>
        <v>33.749999999999979</v>
      </c>
      <c r="C141" s="10">
        <f ca="1">living_houses_raw!$D140*matrix_intersection!C142*'3'!C$4/IF(SUMPRODUCT(matrix_intersection!$B142:$M142,'3'!$B$4:$M$4) = 0, 1, SUMPRODUCT(matrix_intersection!$B142:$M142,'3'!$B$4:$M$4))</f>
        <v>33.749999999999986</v>
      </c>
      <c r="D141" s="10">
        <f ca="1">living_houses_raw!$D140*matrix_intersection!D142*'3'!D$4/IF(SUMPRODUCT(matrix_intersection!$B142:$M142,'3'!$B$4:$M$4) = 0, 1, SUMPRODUCT(matrix_intersection!$B142:$M142,'3'!$B$4:$M$4))</f>
        <v>33.749999999999993</v>
      </c>
      <c r="E141" s="10">
        <f ca="1">living_houses_raw!$D140*matrix_intersection!E142*'3'!E$4/IF(SUMPRODUCT(matrix_intersection!$B142:$M142,'3'!$B$4:$M$4) = 0, 1, SUMPRODUCT(matrix_intersection!$B142:$M142,'3'!$B$4:$M$4))</f>
        <v>33.749999999999986</v>
      </c>
      <c r="F141" s="10">
        <f ca="1">living_houses_raw!$D140*matrix_intersection!F142*'3'!F$4/IF(SUMPRODUCT(matrix_intersection!$B142:$M142,'3'!$B$4:$M$4) = 0, 1, SUMPRODUCT(matrix_intersection!$B142:$M142,'3'!$B$4:$M$4))</f>
        <v>33.750000000000007</v>
      </c>
      <c r="G141" s="10">
        <f ca="1">living_houses_raw!$D140*matrix_intersection!G142*'3'!G$4/IF(SUMPRODUCT(matrix_intersection!$B142:$M142,'3'!$B$4:$M$4) = 0, 1, SUMPRODUCT(matrix_intersection!$B142:$M142,'3'!$B$4:$M$4))</f>
        <v>33.750000000000007</v>
      </c>
      <c r="H141" s="10">
        <f ca="1">living_houses_raw!$D140*matrix_intersection!H142*'3'!H$4/IF(SUMPRODUCT(matrix_intersection!$B142:$M142,'3'!$B$4:$M$4) = 0, 1, SUMPRODUCT(matrix_intersection!$B142:$M142,'3'!$B$4:$M$4))</f>
        <v>33.75</v>
      </c>
      <c r="I141" s="10">
        <f ca="1">living_houses_raw!$D140*matrix_intersection!I142*'3'!I$4/IF(SUMPRODUCT(matrix_intersection!$B142:$M142,'3'!$B$4:$M$4) = 0, 1, SUMPRODUCT(matrix_intersection!$B142:$M142,'3'!$B$4:$M$4))</f>
        <v>33.75</v>
      </c>
      <c r="J141" s="10">
        <f ca="1">living_houses_raw!$D140*matrix_intersection!J142*'3'!J$4/IF(SUMPRODUCT(matrix_intersection!$B142:$M142,'3'!$B$4:$M$4) = 0, 1, SUMPRODUCT(matrix_intersection!$B142:$M142,'3'!$B$4:$M$4))</f>
        <v>33.750000000000007</v>
      </c>
      <c r="K141" s="10">
        <f ca="1">living_houses_raw!$D140*matrix_intersection!K142*'3'!K$4/IF(SUMPRODUCT(matrix_intersection!$B142:$M142,'3'!$B$4:$M$4) = 0, 1, SUMPRODUCT(matrix_intersection!$B142:$M142,'3'!$B$4:$M$4))</f>
        <v>33.750000000000007</v>
      </c>
      <c r="L141" s="10">
        <f ca="1">living_houses_raw!$D140*matrix_intersection!L142*'3'!L$4/IF(SUMPRODUCT(matrix_intersection!$B142:$M142,'3'!$B$4:$M$4) = 0, 1, SUMPRODUCT(matrix_intersection!$B142:$M142,'3'!$B$4:$M$4))</f>
        <v>33.75</v>
      </c>
      <c r="M141" s="10">
        <f ca="1">living_houses_raw!$D140*matrix_intersection!M142*'3'!M$4/IF(SUMPRODUCT(matrix_intersection!$B142:$M142,'3'!$B$4:$M$4) = 0, 1, SUMPRODUCT(matrix_intersection!$B142:$M142,'3'!$B$4:$M$4))</f>
        <v>33.749999999999979</v>
      </c>
    </row>
    <row r="142" spans="1:13" ht="15.75" customHeight="1" x14ac:dyDescent="0.55000000000000004">
      <c r="A142" s="1">
        <f>living_houses_raw!B141</f>
        <v>146</v>
      </c>
      <c r="B142" s="10">
        <f ca="1">living_houses_raw!$D141*matrix_intersection!B143*'3'!B$4/IF(SUMPRODUCT(matrix_intersection!$B143:$M143,'3'!$B$4:$M$4) = 0, 1, SUMPRODUCT(matrix_intersection!$B143:$M143,'3'!$B$4:$M$4))</f>
        <v>30.666666666666647</v>
      </c>
      <c r="C142" s="10">
        <f ca="1">living_houses_raw!$D141*matrix_intersection!C143*'3'!C$4/IF(SUMPRODUCT(matrix_intersection!$B143:$M143,'3'!$B$4:$M$4) = 0, 1, SUMPRODUCT(matrix_intersection!$B143:$M143,'3'!$B$4:$M$4))</f>
        <v>30.666666666666657</v>
      </c>
      <c r="D142" s="10">
        <f ca="1">living_houses_raw!$D141*matrix_intersection!D143*'3'!D$4/IF(SUMPRODUCT(matrix_intersection!$B143:$M143,'3'!$B$4:$M$4) = 0, 1, SUMPRODUCT(matrix_intersection!$B143:$M143,'3'!$B$4:$M$4))</f>
        <v>30.666666666666657</v>
      </c>
      <c r="E142" s="10">
        <f ca="1">living_houses_raw!$D141*matrix_intersection!E143*'3'!E$4/IF(SUMPRODUCT(matrix_intersection!$B143:$M143,'3'!$B$4:$M$4) = 0, 1, SUMPRODUCT(matrix_intersection!$B143:$M143,'3'!$B$4:$M$4))</f>
        <v>30.666666666666657</v>
      </c>
      <c r="F142" s="10">
        <f ca="1">living_houses_raw!$D141*matrix_intersection!F143*'3'!F$4/IF(SUMPRODUCT(matrix_intersection!$B143:$M143,'3'!$B$4:$M$4) = 0, 1, SUMPRODUCT(matrix_intersection!$B143:$M143,'3'!$B$4:$M$4))</f>
        <v>30.666666666666679</v>
      </c>
      <c r="G142" s="10">
        <f ca="1">living_houses_raw!$D141*matrix_intersection!G143*'3'!G$4/IF(SUMPRODUCT(matrix_intersection!$B143:$M143,'3'!$B$4:$M$4) = 0, 1, SUMPRODUCT(matrix_intersection!$B143:$M143,'3'!$B$4:$M$4))</f>
        <v>30.666666666666679</v>
      </c>
      <c r="H142" s="10">
        <f ca="1">living_houses_raw!$D141*matrix_intersection!H143*'3'!H$4/IF(SUMPRODUCT(matrix_intersection!$B143:$M143,'3'!$B$4:$M$4) = 0, 1, SUMPRODUCT(matrix_intersection!$B143:$M143,'3'!$B$4:$M$4))</f>
        <v>30.666666666666664</v>
      </c>
      <c r="I142" s="10">
        <f ca="1">living_houses_raw!$D141*matrix_intersection!I143*'3'!I$4/IF(SUMPRODUCT(matrix_intersection!$B143:$M143,'3'!$B$4:$M$4) = 0, 1, SUMPRODUCT(matrix_intersection!$B143:$M143,'3'!$B$4:$M$4))</f>
        <v>30.666666666666664</v>
      </c>
      <c r="J142" s="10">
        <f ca="1">living_houses_raw!$D141*matrix_intersection!J143*'3'!J$4/IF(SUMPRODUCT(matrix_intersection!$B143:$M143,'3'!$B$4:$M$4) = 0, 1, SUMPRODUCT(matrix_intersection!$B143:$M143,'3'!$B$4:$M$4))</f>
        <v>30.666666666666671</v>
      </c>
      <c r="K142" s="10">
        <f ca="1">living_houses_raw!$D141*matrix_intersection!K143*'3'!K$4/IF(SUMPRODUCT(matrix_intersection!$B143:$M143,'3'!$B$4:$M$4) = 0, 1, SUMPRODUCT(matrix_intersection!$B143:$M143,'3'!$B$4:$M$4))</f>
        <v>30.666666666666671</v>
      </c>
      <c r="L142" s="10">
        <f ca="1">living_houses_raw!$D141*matrix_intersection!L143*'3'!L$4/IF(SUMPRODUCT(matrix_intersection!$B143:$M143,'3'!$B$4:$M$4) = 0, 1, SUMPRODUCT(matrix_intersection!$B143:$M143,'3'!$B$4:$M$4))</f>
        <v>30.666666666666664</v>
      </c>
      <c r="M142" s="10">
        <f ca="1">living_houses_raw!$D141*matrix_intersection!M143*'3'!M$4/IF(SUMPRODUCT(matrix_intersection!$B143:$M143,'3'!$B$4:$M$4) = 0, 1, SUMPRODUCT(matrix_intersection!$B143:$M143,'3'!$B$4:$M$4))</f>
        <v>30.66666666666665</v>
      </c>
    </row>
    <row r="143" spans="1:13" ht="15.75" customHeight="1" x14ac:dyDescent="0.55000000000000004">
      <c r="A143" s="1">
        <f>living_houses_raw!B142</f>
        <v>147</v>
      </c>
      <c r="B143" s="10">
        <f ca="1">living_houses_raw!$D142*matrix_intersection!B144*'3'!B$4/IF(SUMPRODUCT(matrix_intersection!$B144:$M144,'3'!$B$4:$M$4) = 0, 1, SUMPRODUCT(matrix_intersection!$B144:$M144,'3'!$B$4:$M$4))</f>
        <v>30.749999999999982</v>
      </c>
      <c r="C143" s="10">
        <f ca="1">living_houses_raw!$D142*matrix_intersection!C144*'3'!C$4/IF(SUMPRODUCT(matrix_intersection!$B144:$M144,'3'!$B$4:$M$4) = 0, 1, SUMPRODUCT(matrix_intersection!$B144:$M144,'3'!$B$4:$M$4))</f>
        <v>30.749999999999989</v>
      </c>
      <c r="D143" s="10">
        <f ca="1">living_houses_raw!$D142*matrix_intersection!D144*'3'!D$4/IF(SUMPRODUCT(matrix_intersection!$B144:$M144,'3'!$B$4:$M$4) = 0, 1, SUMPRODUCT(matrix_intersection!$B144:$M144,'3'!$B$4:$M$4))</f>
        <v>30.749999999999996</v>
      </c>
      <c r="E143" s="10">
        <f ca="1">living_houses_raw!$D142*matrix_intersection!E144*'3'!E$4/IF(SUMPRODUCT(matrix_intersection!$B144:$M144,'3'!$B$4:$M$4) = 0, 1, SUMPRODUCT(matrix_intersection!$B144:$M144,'3'!$B$4:$M$4))</f>
        <v>30.749999999999989</v>
      </c>
      <c r="F143" s="10">
        <f ca="1">living_houses_raw!$D142*matrix_intersection!F144*'3'!F$4/IF(SUMPRODUCT(matrix_intersection!$B144:$M144,'3'!$B$4:$M$4) = 0, 1, SUMPRODUCT(matrix_intersection!$B144:$M144,'3'!$B$4:$M$4))</f>
        <v>30.750000000000011</v>
      </c>
      <c r="G143" s="10">
        <f ca="1">living_houses_raw!$D142*matrix_intersection!G144*'3'!G$4/IF(SUMPRODUCT(matrix_intersection!$B144:$M144,'3'!$B$4:$M$4) = 0, 1, SUMPRODUCT(matrix_intersection!$B144:$M144,'3'!$B$4:$M$4))</f>
        <v>30.750000000000011</v>
      </c>
      <c r="H143" s="10">
        <f ca="1">living_houses_raw!$D142*matrix_intersection!H144*'3'!H$4/IF(SUMPRODUCT(matrix_intersection!$B144:$M144,'3'!$B$4:$M$4) = 0, 1, SUMPRODUCT(matrix_intersection!$B144:$M144,'3'!$B$4:$M$4))</f>
        <v>30.749999999999996</v>
      </c>
      <c r="I143" s="10">
        <f ca="1">living_houses_raw!$D142*matrix_intersection!I144*'3'!I$4/IF(SUMPRODUCT(matrix_intersection!$B144:$M144,'3'!$B$4:$M$4) = 0, 1, SUMPRODUCT(matrix_intersection!$B144:$M144,'3'!$B$4:$M$4))</f>
        <v>30.749999999999996</v>
      </c>
      <c r="J143" s="10">
        <f ca="1">living_houses_raw!$D142*matrix_intersection!J144*'3'!J$4/IF(SUMPRODUCT(matrix_intersection!$B144:$M144,'3'!$B$4:$M$4) = 0, 1, SUMPRODUCT(matrix_intersection!$B144:$M144,'3'!$B$4:$M$4))</f>
        <v>30.750000000000004</v>
      </c>
      <c r="K143" s="10">
        <f ca="1">living_houses_raw!$D142*matrix_intersection!K144*'3'!K$4/IF(SUMPRODUCT(matrix_intersection!$B144:$M144,'3'!$B$4:$M$4) = 0, 1, SUMPRODUCT(matrix_intersection!$B144:$M144,'3'!$B$4:$M$4))</f>
        <v>30.750000000000004</v>
      </c>
      <c r="L143" s="10">
        <f ca="1">living_houses_raw!$D142*matrix_intersection!L144*'3'!L$4/IF(SUMPRODUCT(matrix_intersection!$B144:$M144,'3'!$B$4:$M$4) = 0, 1, SUMPRODUCT(matrix_intersection!$B144:$M144,'3'!$B$4:$M$4))</f>
        <v>30.749999999999996</v>
      </c>
      <c r="M143" s="10">
        <f ca="1">living_houses_raw!$D142*matrix_intersection!M144*'3'!M$4/IF(SUMPRODUCT(matrix_intersection!$B144:$M144,'3'!$B$4:$M$4) = 0, 1, SUMPRODUCT(matrix_intersection!$B144:$M144,'3'!$B$4:$M$4))</f>
        <v>30.749999999999982</v>
      </c>
    </row>
    <row r="144" spans="1:13" ht="15.75" customHeight="1" x14ac:dyDescent="0.55000000000000004">
      <c r="A144" s="1">
        <f>living_houses_raw!B143</f>
        <v>148</v>
      </c>
      <c r="B144" s="10">
        <f ca="1">living_houses_raw!$D143*matrix_intersection!B145*'3'!B$4/IF(SUMPRODUCT(matrix_intersection!$B145:$M145,'3'!$B$4:$M$4) = 0, 1, SUMPRODUCT(matrix_intersection!$B145:$M145,'3'!$B$4:$M$4))</f>
        <v>30.749999999999982</v>
      </c>
      <c r="C144" s="10">
        <f ca="1">living_houses_raw!$D143*matrix_intersection!C145*'3'!C$4/IF(SUMPRODUCT(matrix_intersection!$B145:$M145,'3'!$B$4:$M$4) = 0, 1, SUMPRODUCT(matrix_intersection!$B145:$M145,'3'!$B$4:$M$4))</f>
        <v>30.749999999999989</v>
      </c>
      <c r="D144" s="10">
        <f ca="1">living_houses_raw!$D143*matrix_intersection!D145*'3'!D$4/IF(SUMPRODUCT(matrix_intersection!$B145:$M145,'3'!$B$4:$M$4) = 0, 1, SUMPRODUCT(matrix_intersection!$B145:$M145,'3'!$B$4:$M$4))</f>
        <v>30.749999999999996</v>
      </c>
      <c r="E144" s="10">
        <f ca="1">living_houses_raw!$D143*matrix_intersection!E145*'3'!E$4/IF(SUMPRODUCT(matrix_intersection!$B145:$M145,'3'!$B$4:$M$4) = 0, 1, SUMPRODUCT(matrix_intersection!$B145:$M145,'3'!$B$4:$M$4))</f>
        <v>30.749999999999989</v>
      </c>
      <c r="F144" s="10">
        <f ca="1">living_houses_raw!$D143*matrix_intersection!F145*'3'!F$4/IF(SUMPRODUCT(matrix_intersection!$B145:$M145,'3'!$B$4:$M$4) = 0, 1, SUMPRODUCT(matrix_intersection!$B145:$M145,'3'!$B$4:$M$4))</f>
        <v>30.750000000000011</v>
      </c>
      <c r="G144" s="10">
        <f ca="1">living_houses_raw!$D143*matrix_intersection!G145*'3'!G$4/IF(SUMPRODUCT(matrix_intersection!$B145:$M145,'3'!$B$4:$M$4) = 0, 1, SUMPRODUCT(matrix_intersection!$B145:$M145,'3'!$B$4:$M$4))</f>
        <v>30.750000000000011</v>
      </c>
      <c r="H144" s="10">
        <f ca="1">living_houses_raw!$D143*matrix_intersection!H145*'3'!H$4/IF(SUMPRODUCT(matrix_intersection!$B145:$M145,'3'!$B$4:$M$4) = 0, 1, SUMPRODUCT(matrix_intersection!$B145:$M145,'3'!$B$4:$M$4))</f>
        <v>30.749999999999996</v>
      </c>
      <c r="I144" s="10">
        <f ca="1">living_houses_raw!$D143*matrix_intersection!I145*'3'!I$4/IF(SUMPRODUCT(matrix_intersection!$B145:$M145,'3'!$B$4:$M$4) = 0, 1, SUMPRODUCT(matrix_intersection!$B145:$M145,'3'!$B$4:$M$4))</f>
        <v>30.749999999999996</v>
      </c>
      <c r="J144" s="10">
        <f ca="1">living_houses_raw!$D143*matrix_intersection!J145*'3'!J$4/IF(SUMPRODUCT(matrix_intersection!$B145:$M145,'3'!$B$4:$M$4) = 0, 1, SUMPRODUCT(matrix_intersection!$B145:$M145,'3'!$B$4:$M$4))</f>
        <v>30.750000000000004</v>
      </c>
      <c r="K144" s="10">
        <f ca="1">living_houses_raw!$D143*matrix_intersection!K145*'3'!K$4/IF(SUMPRODUCT(matrix_intersection!$B145:$M145,'3'!$B$4:$M$4) = 0, 1, SUMPRODUCT(matrix_intersection!$B145:$M145,'3'!$B$4:$M$4))</f>
        <v>30.750000000000004</v>
      </c>
      <c r="L144" s="10">
        <f ca="1">living_houses_raw!$D143*matrix_intersection!L145*'3'!L$4/IF(SUMPRODUCT(matrix_intersection!$B145:$M145,'3'!$B$4:$M$4) = 0, 1, SUMPRODUCT(matrix_intersection!$B145:$M145,'3'!$B$4:$M$4))</f>
        <v>30.749999999999996</v>
      </c>
      <c r="M144" s="10">
        <f ca="1">living_houses_raw!$D143*matrix_intersection!M145*'3'!M$4/IF(SUMPRODUCT(matrix_intersection!$B145:$M145,'3'!$B$4:$M$4) = 0, 1, SUMPRODUCT(matrix_intersection!$B145:$M145,'3'!$B$4:$M$4))</f>
        <v>30.749999999999982</v>
      </c>
    </row>
    <row r="145" spans="1:13" ht="15.75" customHeight="1" x14ac:dyDescent="0.55000000000000004">
      <c r="A145" s="1">
        <f>living_houses_raw!B144</f>
        <v>149</v>
      </c>
      <c r="B145" s="10">
        <f ca="1">living_houses_raw!$D144*matrix_intersection!B146*'3'!B$4/IF(SUMPRODUCT(matrix_intersection!$B146:$M146,'3'!$B$4:$M$4) = 0, 1, SUMPRODUCT(matrix_intersection!$B146:$M146,'3'!$B$4:$M$4))</f>
        <v>35.916666666666643</v>
      </c>
      <c r="C145" s="10">
        <f ca="1">living_houses_raw!$D144*matrix_intersection!C146*'3'!C$4/IF(SUMPRODUCT(matrix_intersection!$B146:$M146,'3'!$B$4:$M$4) = 0, 1, SUMPRODUCT(matrix_intersection!$B146:$M146,'3'!$B$4:$M$4))</f>
        <v>35.916666666666657</v>
      </c>
      <c r="D145" s="10">
        <f ca="1">living_houses_raw!$D144*matrix_intersection!D146*'3'!D$4/IF(SUMPRODUCT(matrix_intersection!$B146:$M146,'3'!$B$4:$M$4) = 0, 1, SUMPRODUCT(matrix_intersection!$B146:$M146,'3'!$B$4:$M$4))</f>
        <v>35.916666666666664</v>
      </c>
      <c r="E145" s="10">
        <f ca="1">living_houses_raw!$D144*matrix_intersection!E146*'3'!E$4/IF(SUMPRODUCT(matrix_intersection!$B146:$M146,'3'!$B$4:$M$4) = 0, 1, SUMPRODUCT(matrix_intersection!$B146:$M146,'3'!$B$4:$M$4))</f>
        <v>35.916666666666657</v>
      </c>
      <c r="F145" s="10">
        <f ca="1">living_houses_raw!$D144*matrix_intersection!F146*'3'!F$4/IF(SUMPRODUCT(matrix_intersection!$B146:$M146,'3'!$B$4:$M$4) = 0, 1, SUMPRODUCT(matrix_intersection!$B146:$M146,'3'!$B$4:$M$4))</f>
        <v>35.916666666666679</v>
      </c>
      <c r="G145" s="10">
        <f ca="1">living_houses_raw!$D144*matrix_intersection!G146*'3'!G$4/IF(SUMPRODUCT(matrix_intersection!$B146:$M146,'3'!$B$4:$M$4) = 0, 1, SUMPRODUCT(matrix_intersection!$B146:$M146,'3'!$B$4:$M$4))</f>
        <v>35.916666666666679</v>
      </c>
      <c r="H145" s="10">
        <f ca="1">living_houses_raw!$D144*matrix_intersection!H146*'3'!H$4/IF(SUMPRODUCT(matrix_intersection!$B146:$M146,'3'!$B$4:$M$4) = 0, 1, SUMPRODUCT(matrix_intersection!$B146:$M146,'3'!$B$4:$M$4))</f>
        <v>35.916666666666664</v>
      </c>
      <c r="I145" s="10">
        <f ca="1">living_houses_raw!$D144*matrix_intersection!I146*'3'!I$4/IF(SUMPRODUCT(matrix_intersection!$B146:$M146,'3'!$B$4:$M$4) = 0, 1, SUMPRODUCT(matrix_intersection!$B146:$M146,'3'!$B$4:$M$4))</f>
        <v>35.916666666666664</v>
      </c>
      <c r="J145" s="10">
        <f ca="1">living_houses_raw!$D144*matrix_intersection!J146*'3'!J$4/IF(SUMPRODUCT(matrix_intersection!$B146:$M146,'3'!$B$4:$M$4) = 0, 1, SUMPRODUCT(matrix_intersection!$B146:$M146,'3'!$B$4:$M$4))</f>
        <v>35.916666666666671</v>
      </c>
      <c r="K145" s="10">
        <f ca="1">living_houses_raw!$D144*matrix_intersection!K146*'3'!K$4/IF(SUMPRODUCT(matrix_intersection!$B146:$M146,'3'!$B$4:$M$4) = 0, 1, SUMPRODUCT(matrix_intersection!$B146:$M146,'3'!$B$4:$M$4))</f>
        <v>35.916666666666671</v>
      </c>
      <c r="L145" s="10">
        <f ca="1">living_houses_raw!$D144*matrix_intersection!L146*'3'!L$4/IF(SUMPRODUCT(matrix_intersection!$B146:$M146,'3'!$B$4:$M$4) = 0, 1, SUMPRODUCT(matrix_intersection!$B146:$M146,'3'!$B$4:$M$4))</f>
        <v>35.916666666666664</v>
      </c>
      <c r="M145" s="10">
        <f ca="1">living_houses_raw!$D144*matrix_intersection!M146*'3'!M$4/IF(SUMPRODUCT(matrix_intersection!$B146:$M146,'3'!$B$4:$M$4) = 0, 1, SUMPRODUCT(matrix_intersection!$B146:$M146,'3'!$B$4:$M$4))</f>
        <v>35.91666666666665</v>
      </c>
    </row>
    <row r="146" spans="1:13" ht="15.75" customHeight="1" x14ac:dyDescent="0.55000000000000004">
      <c r="A146" s="1">
        <f>living_houses_raw!B145</f>
        <v>150</v>
      </c>
      <c r="B146" s="10">
        <f ca="1">living_houses_raw!$D145*matrix_intersection!B147*'3'!B$4/IF(SUMPRODUCT(matrix_intersection!$B147:$M147,'3'!$B$4:$M$4) = 0, 1, SUMPRODUCT(matrix_intersection!$B147:$M147,'3'!$B$4:$M$4))</f>
        <v>35.916666666666643</v>
      </c>
      <c r="C146" s="10">
        <f ca="1">living_houses_raw!$D145*matrix_intersection!C147*'3'!C$4/IF(SUMPRODUCT(matrix_intersection!$B147:$M147,'3'!$B$4:$M$4) = 0, 1, SUMPRODUCT(matrix_intersection!$B147:$M147,'3'!$B$4:$M$4))</f>
        <v>35.916666666666657</v>
      </c>
      <c r="D146" s="10">
        <f ca="1">living_houses_raw!$D145*matrix_intersection!D147*'3'!D$4/IF(SUMPRODUCT(matrix_intersection!$B147:$M147,'3'!$B$4:$M$4) = 0, 1, SUMPRODUCT(matrix_intersection!$B147:$M147,'3'!$B$4:$M$4))</f>
        <v>35.916666666666664</v>
      </c>
      <c r="E146" s="10">
        <f ca="1">living_houses_raw!$D145*matrix_intersection!E147*'3'!E$4/IF(SUMPRODUCT(matrix_intersection!$B147:$M147,'3'!$B$4:$M$4) = 0, 1, SUMPRODUCT(matrix_intersection!$B147:$M147,'3'!$B$4:$M$4))</f>
        <v>35.916666666666657</v>
      </c>
      <c r="F146" s="10">
        <f ca="1">living_houses_raw!$D145*matrix_intersection!F147*'3'!F$4/IF(SUMPRODUCT(matrix_intersection!$B147:$M147,'3'!$B$4:$M$4) = 0, 1, SUMPRODUCT(matrix_intersection!$B147:$M147,'3'!$B$4:$M$4))</f>
        <v>35.916666666666679</v>
      </c>
      <c r="G146" s="10">
        <f ca="1">living_houses_raw!$D145*matrix_intersection!G147*'3'!G$4/IF(SUMPRODUCT(matrix_intersection!$B147:$M147,'3'!$B$4:$M$4) = 0, 1, SUMPRODUCT(matrix_intersection!$B147:$M147,'3'!$B$4:$M$4))</f>
        <v>35.916666666666679</v>
      </c>
      <c r="H146" s="10">
        <f ca="1">living_houses_raw!$D145*matrix_intersection!H147*'3'!H$4/IF(SUMPRODUCT(matrix_intersection!$B147:$M147,'3'!$B$4:$M$4) = 0, 1, SUMPRODUCT(matrix_intersection!$B147:$M147,'3'!$B$4:$M$4))</f>
        <v>35.916666666666664</v>
      </c>
      <c r="I146" s="10">
        <f ca="1">living_houses_raw!$D145*matrix_intersection!I147*'3'!I$4/IF(SUMPRODUCT(matrix_intersection!$B147:$M147,'3'!$B$4:$M$4) = 0, 1, SUMPRODUCT(matrix_intersection!$B147:$M147,'3'!$B$4:$M$4))</f>
        <v>35.916666666666664</v>
      </c>
      <c r="J146" s="10">
        <f ca="1">living_houses_raw!$D145*matrix_intersection!J147*'3'!J$4/IF(SUMPRODUCT(matrix_intersection!$B147:$M147,'3'!$B$4:$M$4) = 0, 1, SUMPRODUCT(matrix_intersection!$B147:$M147,'3'!$B$4:$M$4))</f>
        <v>35.916666666666671</v>
      </c>
      <c r="K146" s="10">
        <f ca="1">living_houses_raw!$D145*matrix_intersection!K147*'3'!K$4/IF(SUMPRODUCT(matrix_intersection!$B147:$M147,'3'!$B$4:$M$4) = 0, 1, SUMPRODUCT(matrix_intersection!$B147:$M147,'3'!$B$4:$M$4))</f>
        <v>35.916666666666671</v>
      </c>
      <c r="L146" s="10">
        <f ca="1">living_houses_raw!$D145*matrix_intersection!L147*'3'!L$4/IF(SUMPRODUCT(matrix_intersection!$B147:$M147,'3'!$B$4:$M$4) = 0, 1, SUMPRODUCT(matrix_intersection!$B147:$M147,'3'!$B$4:$M$4))</f>
        <v>35.916666666666664</v>
      </c>
      <c r="M146" s="10">
        <f ca="1">living_houses_raw!$D145*matrix_intersection!M147*'3'!M$4/IF(SUMPRODUCT(matrix_intersection!$B147:$M147,'3'!$B$4:$M$4) = 0, 1, SUMPRODUCT(matrix_intersection!$B147:$M147,'3'!$B$4:$M$4))</f>
        <v>35.91666666666665</v>
      </c>
    </row>
    <row r="147" spans="1:13" ht="15.75" customHeight="1" x14ac:dyDescent="0.55000000000000004">
      <c r="A147" s="1">
        <f>living_houses_raw!B146</f>
        <v>151</v>
      </c>
      <c r="B147" s="10">
        <f ca="1">living_houses_raw!$D146*matrix_intersection!B148*'3'!B$4/IF(SUMPRODUCT(matrix_intersection!$B148:$M148,'3'!$B$4:$M$4) = 0, 1, SUMPRODUCT(matrix_intersection!$B148:$M148,'3'!$B$4:$M$4))</f>
        <v>35.916666666666643</v>
      </c>
      <c r="C147" s="10">
        <f ca="1">living_houses_raw!$D146*matrix_intersection!C148*'3'!C$4/IF(SUMPRODUCT(matrix_intersection!$B148:$M148,'3'!$B$4:$M$4) = 0, 1, SUMPRODUCT(matrix_intersection!$B148:$M148,'3'!$B$4:$M$4))</f>
        <v>35.916666666666657</v>
      </c>
      <c r="D147" s="10">
        <f ca="1">living_houses_raw!$D146*matrix_intersection!D148*'3'!D$4/IF(SUMPRODUCT(matrix_intersection!$B148:$M148,'3'!$B$4:$M$4) = 0, 1, SUMPRODUCT(matrix_intersection!$B148:$M148,'3'!$B$4:$M$4))</f>
        <v>35.916666666666664</v>
      </c>
      <c r="E147" s="10">
        <f ca="1">living_houses_raw!$D146*matrix_intersection!E148*'3'!E$4/IF(SUMPRODUCT(matrix_intersection!$B148:$M148,'3'!$B$4:$M$4) = 0, 1, SUMPRODUCT(matrix_intersection!$B148:$M148,'3'!$B$4:$M$4))</f>
        <v>35.916666666666657</v>
      </c>
      <c r="F147" s="10">
        <f ca="1">living_houses_raw!$D146*matrix_intersection!F148*'3'!F$4/IF(SUMPRODUCT(matrix_intersection!$B148:$M148,'3'!$B$4:$M$4) = 0, 1, SUMPRODUCT(matrix_intersection!$B148:$M148,'3'!$B$4:$M$4))</f>
        <v>35.916666666666679</v>
      </c>
      <c r="G147" s="10">
        <f ca="1">living_houses_raw!$D146*matrix_intersection!G148*'3'!G$4/IF(SUMPRODUCT(matrix_intersection!$B148:$M148,'3'!$B$4:$M$4) = 0, 1, SUMPRODUCT(matrix_intersection!$B148:$M148,'3'!$B$4:$M$4))</f>
        <v>35.916666666666679</v>
      </c>
      <c r="H147" s="10">
        <f ca="1">living_houses_raw!$D146*matrix_intersection!H148*'3'!H$4/IF(SUMPRODUCT(matrix_intersection!$B148:$M148,'3'!$B$4:$M$4) = 0, 1, SUMPRODUCT(matrix_intersection!$B148:$M148,'3'!$B$4:$M$4))</f>
        <v>35.916666666666664</v>
      </c>
      <c r="I147" s="10">
        <f ca="1">living_houses_raw!$D146*matrix_intersection!I148*'3'!I$4/IF(SUMPRODUCT(matrix_intersection!$B148:$M148,'3'!$B$4:$M$4) = 0, 1, SUMPRODUCT(matrix_intersection!$B148:$M148,'3'!$B$4:$M$4))</f>
        <v>35.916666666666664</v>
      </c>
      <c r="J147" s="10">
        <f ca="1">living_houses_raw!$D146*matrix_intersection!J148*'3'!J$4/IF(SUMPRODUCT(matrix_intersection!$B148:$M148,'3'!$B$4:$M$4) = 0, 1, SUMPRODUCT(matrix_intersection!$B148:$M148,'3'!$B$4:$M$4))</f>
        <v>35.916666666666671</v>
      </c>
      <c r="K147" s="10">
        <f ca="1">living_houses_raw!$D146*matrix_intersection!K148*'3'!K$4/IF(SUMPRODUCT(matrix_intersection!$B148:$M148,'3'!$B$4:$M$4) = 0, 1, SUMPRODUCT(matrix_intersection!$B148:$M148,'3'!$B$4:$M$4))</f>
        <v>35.916666666666671</v>
      </c>
      <c r="L147" s="10">
        <f ca="1">living_houses_raw!$D146*matrix_intersection!L148*'3'!L$4/IF(SUMPRODUCT(matrix_intersection!$B148:$M148,'3'!$B$4:$M$4) = 0, 1, SUMPRODUCT(matrix_intersection!$B148:$M148,'3'!$B$4:$M$4))</f>
        <v>35.916666666666664</v>
      </c>
      <c r="M147" s="10">
        <f ca="1">living_houses_raw!$D146*matrix_intersection!M148*'3'!M$4/IF(SUMPRODUCT(matrix_intersection!$B148:$M148,'3'!$B$4:$M$4) = 0, 1, SUMPRODUCT(matrix_intersection!$B148:$M148,'3'!$B$4:$M$4))</f>
        <v>35.91666666666665</v>
      </c>
    </row>
    <row r="148" spans="1:13" ht="15.75" customHeight="1" x14ac:dyDescent="0.55000000000000004">
      <c r="A148" s="1">
        <f>living_houses_raw!B147</f>
        <v>152</v>
      </c>
      <c r="B148" s="10">
        <f ca="1">living_houses_raw!$D147*matrix_intersection!B149*'3'!B$4/IF(SUMPRODUCT(matrix_intersection!$B149:$M149,'3'!$B$4:$M$4) = 0, 1, SUMPRODUCT(matrix_intersection!$B149:$M149,'3'!$B$4:$M$4))</f>
        <v>30.833333333333314</v>
      </c>
      <c r="C148" s="10">
        <f ca="1">living_houses_raw!$D147*matrix_intersection!C149*'3'!C$4/IF(SUMPRODUCT(matrix_intersection!$B149:$M149,'3'!$B$4:$M$4) = 0, 1, SUMPRODUCT(matrix_intersection!$B149:$M149,'3'!$B$4:$M$4))</f>
        <v>30.833333333333321</v>
      </c>
      <c r="D148" s="10">
        <f ca="1">living_houses_raw!$D147*matrix_intersection!D149*'3'!D$4/IF(SUMPRODUCT(matrix_intersection!$B149:$M149,'3'!$B$4:$M$4) = 0, 1, SUMPRODUCT(matrix_intersection!$B149:$M149,'3'!$B$4:$M$4))</f>
        <v>30.833333333333329</v>
      </c>
      <c r="E148" s="10">
        <f ca="1">living_houses_raw!$D147*matrix_intersection!E149*'3'!E$4/IF(SUMPRODUCT(matrix_intersection!$B149:$M149,'3'!$B$4:$M$4) = 0, 1, SUMPRODUCT(matrix_intersection!$B149:$M149,'3'!$B$4:$M$4))</f>
        <v>30.833333333333321</v>
      </c>
      <c r="F148" s="10">
        <f ca="1">living_houses_raw!$D147*matrix_intersection!F149*'3'!F$4/IF(SUMPRODUCT(matrix_intersection!$B149:$M149,'3'!$B$4:$M$4) = 0, 1, SUMPRODUCT(matrix_intersection!$B149:$M149,'3'!$B$4:$M$4))</f>
        <v>30.833333333333339</v>
      </c>
      <c r="G148" s="10">
        <f ca="1">living_houses_raw!$D147*matrix_intersection!G149*'3'!G$4/IF(SUMPRODUCT(matrix_intersection!$B149:$M149,'3'!$B$4:$M$4) = 0, 1, SUMPRODUCT(matrix_intersection!$B149:$M149,'3'!$B$4:$M$4))</f>
        <v>30.833333333333339</v>
      </c>
      <c r="H148" s="10">
        <f ca="1">living_houses_raw!$D147*matrix_intersection!H149*'3'!H$4/IF(SUMPRODUCT(matrix_intersection!$B149:$M149,'3'!$B$4:$M$4) = 0, 1, SUMPRODUCT(matrix_intersection!$B149:$M149,'3'!$B$4:$M$4))</f>
        <v>30.833333333333332</v>
      </c>
      <c r="I148" s="10">
        <f ca="1">living_houses_raw!$D147*matrix_intersection!I149*'3'!I$4/IF(SUMPRODUCT(matrix_intersection!$B149:$M149,'3'!$B$4:$M$4) = 0, 1, SUMPRODUCT(matrix_intersection!$B149:$M149,'3'!$B$4:$M$4))</f>
        <v>30.833333333333332</v>
      </c>
      <c r="J148" s="10">
        <f ca="1">living_houses_raw!$D147*matrix_intersection!J149*'3'!J$4/IF(SUMPRODUCT(matrix_intersection!$B149:$M149,'3'!$B$4:$M$4) = 0, 1, SUMPRODUCT(matrix_intersection!$B149:$M149,'3'!$B$4:$M$4))</f>
        <v>30.833333333333332</v>
      </c>
      <c r="K148" s="10">
        <f ca="1">living_houses_raw!$D147*matrix_intersection!K149*'3'!K$4/IF(SUMPRODUCT(matrix_intersection!$B149:$M149,'3'!$B$4:$M$4) = 0, 1, SUMPRODUCT(matrix_intersection!$B149:$M149,'3'!$B$4:$M$4))</f>
        <v>30.833333333333332</v>
      </c>
      <c r="L148" s="10">
        <f ca="1">living_houses_raw!$D147*matrix_intersection!L149*'3'!L$4/IF(SUMPRODUCT(matrix_intersection!$B149:$M149,'3'!$B$4:$M$4) = 0, 1, SUMPRODUCT(matrix_intersection!$B149:$M149,'3'!$B$4:$M$4))</f>
        <v>30.833333333333332</v>
      </c>
      <c r="M148" s="10">
        <f ca="1">living_houses_raw!$D147*matrix_intersection!M149*'3'!M$4/IF(SUMPRODUCT(matrix_intersection!$B149:$M149,'3'!$B$4:$M$4) = 0, 1, SUMPRODUCT(matrix_intersection!$B149:$M149,'3'!$B$4:$M$4))</f>
        <v>30.833333333333321</v>
      </c>
    </row>
    <row r="149" spans="1:13" ht="15.75" customHeight="1" x14ac:dyDescent="0.55000000000000004">
      <c r="A149" s="1">
        <f>living_houses_raw!B148</f>
        <v>153</v>
      </c>
      <c r="B149" s="10">
        <f ca="1">living_houses_raw!$D148*matrix_intersection!B150*'3'!B$4/IF(SUMPRODUCT(matrix_intersection!$B150:$M150,'3'!$B$4:$M$4) = 0, 1, SUMPRODUCT(matrix_intersection!$B150:$M150,'3'!$B$4:$M$4))</f>
        <v>30.833333333333314</v>
      </c>
      <c r="C149" s="10">
        <f ca="1">living_houses_raw!$D148*matrix_intersection!C150*'3'!C$4/IF(SUMPRODUCT(matrix_intersection!$B150:$M150,'3'!$B$4:$M$4) = 0, 1, SUMPRODUCT(matrix_intersection!$B150:$M150,'3'!$B$4:$M$4))</f>
        <v>30.833333333333321</v>
      </c>
      <c r="D149" s="10">
        <f ca="1">living_houses_raw!$D148*matrix_intersection!D150*'3'!D$4/IF(SUMPRODUCT(matrix_intersection!$B150:$M150,'3'!$B$4:$M$4) = 0, 1, SUMPRODUCT(matrix_intersection!$B150:$M150,'3'!$B$4:$M$4))</f>
        <v>30.833333333333329</v>
      </c>
      <c r="E149" s="10">
        <f ca="1">living_houses_raw!$D148*matrix_intersection!E150*'3'!E$4/IF(SUMPRODUCT(matrix_intersection!$B150:$M150,'3'!$B$4:$M$4) = 0, 1, SUMPRODUCT(matrix_intersection!$B150:$M150,'3'!$B$4:$M$4))</f>
        <v>30.833333333333321</v>
      </c>
      <c r="F149" s="10">
        <f ca="1">living_houses_raw!$D148*matrix_intersection!F150*'3'!F$4/IF(SUMPRODUCT(matrix_intersection!$B150:$M150,'3'!$B$4:$M$4) = 0, 1, SUMPRODUCT(matrix_intersection!$B150:$M150,'3'!$B$4:$M$4))</f>
        <v>30.833333333333339</v>
      </c>
      <c r="G149" s="10">
        <f ca="1">living_houses_raw!$D148*matrix_intersection!G150*'3'!G$4/IF(SUMPRODUCT(matrix_intersection!$B150:$M150,'3'!$B$4:$M$4) = 0, 1, SUMPRODUCT(matrix_intersection!$B150:$M150,'3'!$B$4:$M$4))</f>
        <v>30.833333333333339</v>
      </c>
      <c r="H149" s="10">
        <f ca="1">living_houses_raw!$D148*matrix_intersection!H150*'3'!H$4/IF(SUMPRODUCT(matrix_intersection!$B150:$M150,'3'!$B$4:$M$4) = 0, 1, SUMPRODUCT(matrix_intersection!$B150:$M150,'3'!$B$4:$M$4))</f>
        <v>30.833333333333332</v>
      </c>
      <c r="I149" s="10">
        <f ca="1">living_houses_raw!$D148*matrix_intersection!I150*'3'!I$4/IF(SUMPRODUCT(matrix_intersection!$B150:$M150,'3'!$B$4:$M$4) = 0, 1, SUMPRODUCT(matrix_intersection!$B150:$M150,'3'!$B$4:$M$4))</f>
        <v>30.833333333333332</v>
      </c>
      <c r="J149" s="10">
        <f ca="1">living_houses_raw!$D148*matrix_intersection!J150*'3'!J$4/IF(SUMPRODUCT(matrix_intersection!$B150:$M150,'3'!$B$4:$M$4) = 0, 1, SUMPRODUCT(matrix_intersection!$B150:$M150,'3'!$B$4:$M$4))</f>
        <v>30.833333333333332</v>
      </c>
      <c r="K149" s="10">
        <f ca="1">living_houses_raw!$D148*matrix_intersection!K150*'3'!K$4/IF(SUMPRODUCT(matrix_intersection!$B150:$M150,'3'!$B$4:$M$4) = 0, 1, SUMPRODUCT(matrix_intersection!$B150:$M150,'3'!$B$4:$M$4))</f>
        <v>30.833333333333332</v>
      </c>
      <c r="L149" s="10">
        <f ca="1">living_houses_raw!$D148*matrix_intersection!L150*'3'!L$4/IF(SUMPRODUCT(matrix_intersection!$B150:$M150,'3'!$B$4:$M$4) = 0, 1, SUMPRODUCT(matrix_intersection!$B150:$M150,'3'!$B$4:$M$4))</f>
        <v>30.833333333333332</v>
      </c>
      <c r="M149" s="10">
        <f ca="1">living_houses_raw!$D148*matrix_intersection!M150*'3'!M$4/IF(SUMPRODUCT(matrix_intersection!$B150:$M150,'3'!$B$4:$M$4) = 0, 1, SUMPRODUCT(matrix_intersection!$B150:$M150,'3'!$B$4:$M$4))</f>
        <v>30.833333333333321</v>
      </c>
    </row>
    <row r="150" spans="1:13" ht="15.75" customHeight="1" x14ac:dyDescent="0.55000000000000004">
      <c r="A150" s="1">
        <f>living_houses_raw!B149</f>
        <v>154</v>
      </c>
      <c r="B150" s="10">
        <f ca="1">living_houses_raw!$D149*matrix_intersection!B151*'3'!B$4/IF(SUMPRODUCT(matrix_intersection!$B151:$M151,'3'!$B$4:$M$4) = 0, 1, SUMPRODUCT(matrix_intersection!$B151:$M151,'3'!$B$4:$M$4))</f>
        <v>30.833333333333314</v>
      </c>
      <c r="C150" s="10">
        <f ca="1">living_houses_raw!$D149*matrix_intersection!C151*'3'!C$4/IF(SUMPRODUCT(matrix_intersection!$B151:$M151,'3'!$B$4:$M$4) = 0, 1, SUMPRODUCT(matrix_intersection!$B151:$M151,'3'!$B$4:$M$4))</f>
        <v>30.833333333333321</v>
      </c>
      <c r="D150" s="10">
        <f ca="1">living_houses_raw!$D149*matrix_intersection!D151*'3'!D$4/IF(SUMPRODUCT(matrix_intersection!$B151:$M151,'3'!$B$4:$M$4) = 0, 1, SUMPRODUCT(matrix_intersection!$B151:$M151,'3'!$B$4:$M$4))</f>
        <v>30.833333333333329</v>
      </c>
      <c r="E150" s="10">
        <f ca="1">living_houses_raw!$D149*matrix_intersection!E151*'3'!E$4/IF(SUMPRODUCT(matrix_intersection!$B151:$M151,'3'!$B$4:$M$4) = 0, 1, SUMPRODUCT(matrix_intersection!$B151:$M151,'3'!$B$4:$M$4))</f>
        <v>30.833333333333321</v>
      </c>
      <c r="F150" s="10">
        <f ca="1">living_houses_raw!$D149*matrix_intersection!F151*'3'!F$4/IF(SUMPRODUCT(matrix_intersection!$B151:$M151,'3'!$B$4:$M$4) = 0, 1, SUMPRODUCT(matrix_intersection!$B151:$M151,'3'!$B$4:$M$4))</f>
        <v>30.833333333333339</v>
      </c>
      <c r="G150" s="10">
        <f ca="1">living_houses_raw!$D149*matrix_intersection!G151*'3'!G$4/IF(SUMPRODUCT(matrix_intersection!$B151:$M151,'3'!$B$4:$M$4) = 0, 1, SUMPRODUCT(matrix_intersection!$B151:$M151,'3'!$B$4:$M$4))</f>
        <v>30.833333333333339</v>
      </c>
      <c r="H150" s="10">
        <f ca="1">living_houses_raw!$D149*matrix_intersection!H151*'3'!H$4/IF(SUMPRODUCT(matrix_intersection!$B151:$M151,'3'!$B$4:$M$4) = 0, 1, SUMPRODUCT(matrix_intersection!$B151:$M151,'3'!$B$4:$M$4))</f>
        <v>30.833333333333332</v>
      </c>
      <c r="I150" s="10">
        <f ca="1">living_houses_raw!$D149*matrix_intersection!I151*'3'!I$4/IF(SUMPRODUCT(matrix_intersection!$B151:$M151,'3'!$B$4:$M$4) = 0, 1, SUMPRODUCT(matrix_intersection!$B151:$M151,'3'!$B$4:$M$4))</f>
        <v>30.833333333333332</v>
      </c>
      <c r="J150" s="10">
        <f ca="1">living_houses_raw!$D149*matrix_intersection!J151*'3'!J$4/IF(SUMPRODUCT(matrix_intersection!$B151:$M151,'3'!$B$4:$M$4) = 0, 1, SUMPRODUCT(matrix_intersection!$B151:$M151,'3'!$B$4:$M$4))</f>
        <v>30.833333333333332</v>
      </c>
      <c r="K150" s="10">
        <f ca="1">living_houses_raw!$D149*matrix_intersection!K151*'3'!K$4/IF(SUMPRODUCT(matrix_intersection!$B151:$M151,'3'!$B$4:$M$4) = 0, 1, SUMPRODUCT(matrix_intersection!$B151:$M151,'3'!$B$4:$M$4))</f>
        <v>30.833333333333332</v>
      </c>
      <c r="L150" s="10">
        <f ca="1">living_houses_raw!$D149*matrix_intersection!L151*'3'!L$4/IF(SUMPRODUCT(matrix_intersection!$B151:$M151,'3'!$B$4:$M$4) = 0, 1, SUMPRODUCT(matrix_intersection!$B151:$M151,'3'!$B$4:$M$4))</f>
        <v>30.833333333333332</v>
      </c>
      <c r="M150" s="10">
        <f ca="1">living_houses_raw!$D149*matrix_intersection!M151*'3'!M$4/IF(SUMPRODUCT(matrix_intersection!$B151:$M151,'3'!$B$4:$M$4) = 0, 1, SUMPRODUCT(matrix_intersection!$B151:$M151,'3'!$B$4:$M$4))</f>
        <v>30.833333333333321</v>
      </c>
    </row>
    <row r="151" spans="1:13" ht="15.75" customHeight="1" x14ac:dyDescent="0.55000000000000004">
      <c r="A151" s="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</sheetData>
  <conditionalFormatting sqref="B3:M151">
    <cfRule type="cellIs" dxfId="3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.75" customHeight="1" x14ac:dyDescent="0.25"/>
  <cols>
    <col min="1" max="1" width="28.08984375" customWidth="1"/>
    <col min="2" max="13" width="5.26953125" customWidth="1"/>
  </cols>
  <sheetData>
    <row r="1" spans="1:16" ht="15.75" customHeight="1" x14ac:dyDescent="0.25">
      <c r="A1" s="1" t="s">
        <v>291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293</v>
      </c>
      <c r="B3" s="8">
        <f ca="1">SUM('4'!B3:B131)</f>
        <v>3984.7500000000009</v>
      </c>
      <c r="C3" s="8">
        <f ca="1">SUM('4'!C3:C131)</f>
        <v>3984.7500000000018</v>
      </c>
      <c r="D3" s="8">
        <f ca="1">SUM('4'!D3:D131)</f>
        <v>3984.7500000000018</v>
      </c>
      <c r="E3" s="8">
        <f ca="1">SUM('4'!E3:E131)</f>
        <v>3948.8333333333348</v>
      </c>
      <c r="F3" s="8">
        <f ca="1">SUM('4'!F3:F131)</f>
        <v>3948.8333333333353</v>
      </c>
      <c r="G3" s="8">
        <f ca="1">SUM('4'!G3:G131)</f>
        <v>3948.8333333333353</v>
      </c>
      <c r="H3" s="8">
        <f ca="1">SUM('4'!H3:H131)</f>
        <v>3948.8333333333353</v>
      </c>
      <c r="I3" s="8">
        <f ca="1">SUM('4'!I3:I131)</f>
        <v>3948.8333333333353</v>
      </c>
      <c r="J3" s="8">
        <f ca="1">SUM('4'!J3:J131)</f>
        <v>3948.8333333333353</v>
      </c>
      <c r="K3" s="8">
        <f ca="1">SUM('4'!K3:K131)</f>
        <v>3948.8333333333353</v>
      </c>
      <c r="L3" s="8">
        <f ca="1">SUM('4'!L3:L131)</f>
        <v>3948.8333333333353</v>
      </c>
      <c r="M3" s="8">
        <f ca="1">SUM('4'!M3:M131)</f>
        <v>3948.8333333333339</v>
      </c>
      <c r="P3" s="6"/>
    </row>
    <row r="4" spans="1:16" ht="15.75" customHeight="1" x14ac:dyDescent="0.5500000000000000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ht="15.75" customHeight="1" x14ac:dyDescent="0.5500000000000000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6" ht="15.75" customHeight="1" x14ac:dyDescent="0.5500000000000000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ht="15.75" customHeight="1" x14ac:dyDescent="0.5500000000000000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6" ht="15.75" customHeight="1" x14ac:dyDescent="0.55000000000000004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6" ht="15.75" customHeight="1" x14ac:dyDescent="0.5500000000000000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6" ht="15.75" customHeight="1" x14ac:dyDescent="0.5500000000000000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6" ht="15.75" customHeight="1" x14ac:dyDescent="0.5500000000000000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6" ht="15.75" customHeight="1" x14ac:dyDescent="0.55000000000000004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6" ht="15.75" customHeight="1" x14ac:dyDescent="0.5500000000000000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6" ht="15.75" customHeight="1" x14ac:dyDescent="0.5500000000000000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6" ht="15.75" customHeight="1" x14ac:dyDescent="0.5500000000000000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6" ht="15.75" customHeight="1" x14ac:dyDescent="0.5500000000000000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ht="15.75" customHeight="1" x14ac:dyDescent="0.5500000000000000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.75" customHeight="1" x14ac:dyDescent="0.5500000000000000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ht="15.75" customHeight="1" x14ac:dyDescent="0.5500000000000000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ht="15.75" customHeight="1" x14ac:dyDescent="0.5500000000000000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ht="16.5" x14ac:dyDescent="0.5500000000000000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ht="16.5" x14ac:dyDescent="0.5500000000000000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ht="16.5" x14ac:dyDescent="0.5500000000000000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ht="16.5" x14ac:dyDescent="0.5500000000000000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ht="16.5" x14ac:dyDescent="0.5500000000000000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ht="16.5" x14ac:dyDescent="0.55000000000000004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ht="16.5" x14ac:dyDescent="0.5500000000000000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 ht="16.5" x14ac:dyDescent="0.5500000000000000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2:13" ht="16.5" x14ac:dyDescent="0.5500000000000000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3" ht="16.5" x14ac:dyDescent="0.5500000000000000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ht="16.5" x14ac:dyDescent="0.5500000000000000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ht="16.5" x14ac:dyDescent="0.5500000000000000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ht="16.5" x14ac:dyDescent="0.5500000000000000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ht="16.5" x14ac:dyDescent="0.5500000000000000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ht="16.5" x14ac:dyDescent="0.5500000000000000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ht="16.5" x14ac:dyDescent="0.55000000000000004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ht="16.5" x14ac:dyDescent="0.5500000000000000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ht="16.5" x14ac:dyDescent="0.5500000000000000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ht="16.5" x14ac:dyDescent="0.5500000000000000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ht="16.5" x14ac:dyDescent="0.55000000000000004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ht="16.5" x14ac:dyDescent="0.55000000000000004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ht="16.5" x14ac:dyDescent="0.55000000000000004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16.5" x14ac:dyDescent="0.55000000000000004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ht="16.5" x14ac:dyDescent="0.5500000000000000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ht="16.5" x14ac:dyDescent="0.55000000000000004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ht="16.5" x14ac:dyDescent="0.55000000000000004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ht="16.5" x14ac:dyDescent="0.55000000000000004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ht="16.5" x14ac:dyDescent="0.55000000000000004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ht="16.5" x14ac:dyDescent="0.55000000000000004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ht="16.5" x14ac:dyDescent="0.55000000000000004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16.5" x14ac:dyDescent="0.55000000000000004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ht="16.5" x14ac:dyDescent="0.55000000000000004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ht="16.5" x14ac:dyDescent="0.55000000000000004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ht="16.5" x14ac:dyDescent="0.5500000000000000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16.5" x14ac:dyDescent="0.5500000000000000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ht="16.5" x14ac:dyDescent="0.55000000000000004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ht="16.5" x14ac:dyDescent="0.55000000000000004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ht="16.5" x14ac:dyDescent="0.55000000000000004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ht="16.5" x14ac:dyDescent="0.55000000000000004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2:13" ht="16.5" x14ac:dyDescent="0.55000000000000004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 ht="16.5" x14ac:dyDescent="0.55000000000000004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ht="16.5" x14ac:dyDescent="0.55000000000000004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2:13" ht="16.5" x14ac:dyDescent="0.55000000000000004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2:13" ht="16.5" x14ac:dyDescent="0.5500000000000000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ht="16.5" x14ac:dyDescent="0.55000000000000004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2:13" ht="16.5" x14ac:dyDescent="0.55000000000000004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16.5" x14ac:dyDescent="0.55000000000000004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2:13" ht="16.5" x14ac:dyDescent="0.55000000000000004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2:13" ht="16.5" x14ac:dyDescent="0.55000000000000004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2:13" ht="16.5" x14ac:dyDescent="0.55000000000000004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2:13" ht="16.5" x14ac:dyDescent="0.55000000000000004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2:13" ht="16.5" x14ac:dyDescent="0.55000000000000004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2:13" ht="16.5" x14ac:dyDescent="0.5500000000000000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2:13" ht="16.5" x14ac:dyDescent="0.5500000000000000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2:13" ht="16.5" x14ac:dyDescent="0.55000000000000004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3" ht="16.5" x14ac:dyDescent="0.55000000000000004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2:13" ht="16.5" x14ac:dyDescent="0.55000000000000004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3" ht="16.5" x14ac:dyDescent="0.55000000000000004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2:13" ht="16.5" x14ac:dyDescent="0.55000000000000004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3" ht="16.5" x14ac:dyDescent="0.55000000000000004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ht="16.5" x14ac:dyDescent="0.55000000000000004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2:13" ht="16.5" x14ac:dyDescent="0.55000000000000004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2:13" ht="16.5" x14ac:dyDescent="0.55000000000000004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2:13" ht="16.5" x14ac:dyDescent="0.5500000000000000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ht="16.5" x14ac:dyDescent="0.55000000000000004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2:13" ht="16.5" x14ac:dyDescent="0.55000000000000004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2:13" ht="16.5" x14ac:dyDescent="0.55000000000000004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2:13" ht="16.5" x14ac:dyDescent="0.55000000000000004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ht="16.5" x14ac:dyDescent="0.55000000000000004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2:13" ht="16.5" x14ac:dyDescent="0.55000000000000004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2:13" ht="16.5" x14ac:dyDescent="0.5500000000000000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ht="16.5" x14ac:dyDescent="0.55000000000000004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 ht="16.5" x14ac:dyDescent="0.55000000000000004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ht="16.5" x14ac:dyDescent="0.5500000000000000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2:13" ht="16.5" x14ac:dyDescent="0.55000000000000004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2:13" ht="16.5" x14ac:dyDescent="0.55000000000000004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2:13" ht="16.5" x14ac:dyDescent="0.55000000000000004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2:13" ht="16.5" x14ac:dyDescent="0.55000000000000004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2:13" ht="16.5" x14ac:dyDescent="0.55000000000000004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2:13" ht="16.5" x14ac:dyDescent="0.55000000000000004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2:13" ht="16.5" x14ac:dyDescent="0.55000000000000004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2:13" ht="16.5" x14ac:dyDescent="0.55000000000000004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2:13" ht="16.5" x14ac:dyDescent="0.55000000000000004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2:13" ht="16.5" x14ac:dyDescent="0.550000000000000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2:13" ht="16.5" x14ac:dyDescent="0.55000000000000004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2:13" ht="16.5" x14ac:dyDescent="0.55000000000000004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2:13" ht="16.5" x14ac:dyDescent="0.55000000000000004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2:13" ht="16.5" x14ac:dyDescent="0.55000000000000004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2:13" ht="16.5" x14ac:dyDescent="0.5500000000000000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2:13" ht="16.5" x14ac:dyDescent="0.55000000000000004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2:13" ht="16.5" x14ac:dyDescent="0.55000000000000004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2:13" ht="16.5" x14ac:dyDescent="0.55000000000000004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2:13" ht="16.5" x14ac:dyDescent="0.55000000000000004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2:13" ht="16.5" x14ac:dyDescent="0.5500000000000000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2:13" ht="16.5" x14ac:dyDescent="0.55000000000000004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2:13" ht="16.5" x14ac:dyDescent="0.55000000000000004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2:13" ht="16.5" x14ac:dyDescent="0.55000000000000004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2:13" ht="16.5" x14ac:dyDescent="0.55000000000000004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2:13" ht="16.5" x14ac:dyDescent="0.55000000000000004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2:13" ht="16.5" x14ac:dyDescent="0.55000000000000004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2:13" ht="16.5" x14ac:dyDescent="0.55000000000000004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2:13" ht="16.5" x14ac:dyDescent="0.55000000000000004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2:13" ht="16.5" x14ac:dyDescent="0.55000000000000004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2:13" ht="16.5" x14ac:dyDescent="0.5500000000000000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2:13" ht="16.5" x14ac:dyDescent="0.55000000000000004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2:13" ht="16.5" x14ac:dyDescent="0.55000000000000004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2:13" ht="16.5" x14ac:dyDescent="0.5500000000000000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2:13" ht="16.5" x14ac:dyDescent="0.55000000000000004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2:13" ht="16.5" x14ac:dyDescent="0.55000000000000004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2:13" ht="16.5" x14ac:dyDescent="0.55000000000000004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2:13" ht="16.5" x14ac:dyDescent="0.55000000000000004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" right="0.7" top="0.75" bottom="0.75" header="0.3" footer="0.3"/>
  <customProperties>
    <customPr name="LastActive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50"/>
  <sheetViews>
    <sheetView workbookViewId="0">
      <pane xSplit="1" ySplit="2" topLeftCell="B136" activePane="bottomRight" state="frozen"/>
      <selection pane="topRight" activeCell="B1" sqref="B1"/>
      <selection pane="bottomLeft" activeCell="A3" sqref="A3"/>
      <selection pane="bottomRight" activeCell="B150" sqref="B150"/>
    </sheetView>
  </sheetViews>
  <sheetFormatPr defaultColWidth="14.453125" defaultRowHeight="15.75" customHeight="1" x14ac:dyDescent="0.25"/>
  <cols>
    <col min="1" max="1" width="26.54296875" customWidth="1"/>
    <col min="2" max="3" width="5.26953125" customWidth="1"/>
    <col min="4" max="7" width="4.26953125" customWidth="1"/>
    <col min="8" max="8" width="5.26953125" customWidth="1"/>
    <col min="9" max="13" width="4.26953125" customWidth="1"/>
  </cols>
  <sheetData>
    <row r="1" spans="1:16" ht="15.75" customHeight="1" x14ac:dyDescent="0.25">
      <c r="A1" s="1" t="s">
        <v>290</v>
      </c>
      <c r="B1" s="3"/>
      <c r="C1" s="3"/>
    </row>
    <row r="2" spans="1:16" ht="15.75" customHeight="1" x14ac:dyDescent="0.25">
      <c r="A2" s="1" t="s">
        <v>289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>
        <f>living_houses_raw!B2</f>
        <v>0</v>
      </c>
      <c r="B3" s="8">
        <f ca="1">AVERAGE('1'!B3,'4'!B3)</f>
        <v>30.257976615140706</v>
      </c>
      <c r="C3" s="10">
        <f ca="1">AVERAGE('1'!C3,'4'!C3)</f>
        <v>38.201496234641297</v>
      </c>
      <c r="D3" s="10">
        <f ca="1">AVERAGE('1'!D3,'4'!D3)</f>
        <v>37.689011097899318</v>
      </c>
      <c r="E3" s="10">
        <f ca="1">AVERAGE('1'!E3,'4'!E3)</f>
        <v>11.872572334522394</v>
      </c>
      <c r="F3" s="10">
        <f ca="1">AVERAGE('1'!F3,'4'!F3)</f>
        <v>23.915973047958779</v>
      </c>
      <c r="G3" s="10">
        <f ca="1">AVERAGE('1'!G3,'4'!G3)</f>
        <v>23.915973047958779</v>
      </c>
      <c r="H3" s="10">
        <f ca="1">AVERAGE('1'!H3,'4'!H3)</f>
        <v>12.128814902893382</v>
      </c>
      <c r="I3" s="10">
        <f ca="1">AVERAGE('1'!I3,'4'!I3)</f>
        <v>15.630796670630202</v>
      </c>
      <c r="J3" s="10">
        <f ca="1">AVERAGE('1'!J3,'4'!J3)</f>
        <v>20.499405469678955</v>
      </c>
      <c r="K3" s="10">
        <f ca="1">AVERAGE('1'!K3,'4'!K3)</f>
        <v>20.499405469678955</v>
      </c>
      <c r="L3" s="10">
        <f ca="1">AVERAGE('1'!L3,'4'!L3)</f>
        <v>20.755648038049941</v>
      </c>
      <c r="M3" s="10">
        <f ca="1">AVERAGE('1'!M3,'4'!M3)</f>
        <v>14.007927070947286</v>
      </c>
      <c r="O3" s="14"/>
      <c r="P3" s="6"/>
    </row>
    <row r="4" spans="1:16" ht="15.75" customHeight="1" x14ac:dyDescent="0.55000000000000004">
      <c r="A4" s="1">
        <f>living_houses_raw!B3</f>
        <v>1</v>
      </c>
      <c r="B4" s="10">
        <f ca="1">AVERAGE('1'!B4,'4'!B4)</f>
        <v>12.847354340071339</v>
      </c>
      <c r="C4" s="10">
        <f ca="1">AVERAGE('1'!C4,'4'!C4)</f>
        <v>16.220124851367416</v>
      </c>
      <c r="D4" s="10">
        <f ca="1">AVERAGE('1'!D4,'4'!D4)</f>
        <v>16.002526753864448</v>
      </c>
      <c r="E4" s="10">
        <f ca="1">AVERAGE('1'!E4,'4'!E4)</f>
        <v>12.666022592152197</v>
      </c>
      <c r="F4" s="10">
        <f ca="1">AVERAGE('1'!F4,'4'!F4)</f>
        <v>17.779577883472058</v>
      </c>
      <c r="G4" s="10">
        <f ca="1">AVERAGE('1'!G4,'4'!G4)</f>
        <v>17.779577883472058</v>
      </c>
      <c r="H4" s="10">
        <f ca="1">AVERAGE('1'!H4,'4'!H4)</f>
        <v>12.774821640903685</v>
      </c>
      <c r="I4" s="10">
        <f ca="1">AVERAGE('1'!I4,'4'!I4)</f>
        <v>14.261741973840666</v>
      </c>
      <c r="J4" s="10">
        <f ca="1">AVERAGE('1'!J4,'4'!J4)</f>
        <v>16.328923900118905</v>
      </c>
      <c r="K4" s="10">
        <f ca="1">AVERAGE('1'!K4,'4'!K4)</f>
        <v>16.328923900118905</v>
      </c>
      <c r="L4" s="10">
        <f ca="1">AVERAGE('1'!L4,'4'!L4)</f>
        <v>16.437722948870395</v>
      </c>
      <c r="M4" s="10">
        <f ca="1">AVERAGE('1'!M4,'4'!M4)</f>
        <v>13.572681331747916</v>
      </c>
      <c r="O4" s="7"/>
      <c r="P4" s="6"/>
    </row>
    <row r="5" spans="1:16" ht="15.75" customHeight="1" x14ac:dyDescent="0.55000000000000004">
      <c r="A5" s="1">
        <f>living_houses_raw!B4</f>
        <v>2</v>
      </c>
      <c r="B5" s="10">
        <f ca="1">AVERAGE('1'!B5,'4'!B5)</f>
        <v>32.855529131985719</v>
      </c>
      <c r="C5" s="10">
        <f ca="1">AVERAGE('1'!C5,'4'!C5)</f>
        <v>41.480975029726508</v>
      </c>
      <c r="D5" s="10">
        <f ca="1">AVERAGE('1'!D5,'4'!D5)</f>
        <v>40.924494649227107</v>
      </c>
      <c r="E5" s="10">
        <f ca="1">AVERAGE('1'!E5,'4'!E5)</f>
        <v>32.391795481569552</v>
      </c>
      <c r="F5" s="10">
        <f ca="1">AVERAGE('1'!F5,'4'!F5)</f>
        <v>45.469084423305588</v>
      </c>
      <c r="G5" s="10">
        <f ca="1">AVERAGE('1'!G5,'4'!G5)</f>
        <v>45.469084423305588</v>
      </c>
      <c r="H5" s="10">
        <f ca="1">AVERAGE('1'!H5,'4'!H5)</f>
        <v>32.670035671819264</v>
      </c>
      <c r="I5" s="10">
        <f ca="1">AVERAGE('1'!I5,'4'!I5)</f>
        <v>36.472651605231867</v>
      </c>
      <c r="J5" s="10">
        <f ca="1">AVERAGE('1'!J5,'4'!J5)</f>
        <v>41.75921521997622</v>
      </c>
      <c r="K5" s="10">
        <f ca="1">AVERAGE('1'!K5,'4'!K5)</f>
        <v>41.75921521997622</v>
      </c>
      <c r="L5" s="10">
        <f ca="1">AVERAGE('1'!L5,'4'!L5)</f>
        <v>42.037455410225917</v>
      </c>
      <c r="M5" s="10">
        <f ca="1">AVERAGE('1'!M5,'4'!M5)</f>
        <v>34.710463733650407</v>
      </c>
      <c r="O5" s="7"/>
      <c r="P5" s="6"/>
    </row>
    <row r="6" spans="1:16" ht="15.75" customHeight="1" x14ac:dyDescent="0.55000000000000004">
      <c r="A6" s="1">
        <f>living_houses_raw!B5</f>
        <v>3</v>
      </c>
      <c r="B6" s="10">
        <f ca="1">AVERAGE('1'!B6,'4'!B6)</f>
        <v>26.186137534680924</v>
      </c>
      <c r="C6" s="10">
        <f ca="1">AVERAGE('1'!C6,'4'!C6)</f>
        <v>33.060691636940149</v>
      </c>
      <c r="D6" s="10">
        <f ca="1">AVERAGE('1'!D6,'4'!D6)</f>
        <v>32.617172017439557</v>
      </c>
      <c r="E6" s="10">
        <f ca="1">AVERAGE('1'!E6,'4'!E6)</f>
        <v>25.816537851763769</v>
      </c>
      <c r="F6" s="10">
        <f ca="1">AVERAGE('1'!F6,'4'!F6)</f>
        <v>36.239248910027754</v>
      </c>
      <c r="G6" s="10">
        <f ca="1">AVERAGE('1'!G6,'4'!G6)</f>
        <v>36.239248910027754</v>
      </c>
      <c r="H6" s="10">
        <f ca="1">AVERAGE('1'!H6,'4'!H6)</f>
        <v>26.038297661514072</v>
      </c>
      <c r="I6" s="10">
        <f ca="1">AVERAGE('1'!I6,'4'!I6)</f>
        <v>29.069015061434801</v>
      </c>
      <c r="J6" s="10">
        <f ca="1">AVERAGE('1'!J6,'4'!J6)</f>
        <v>33.282451446690445</v>
      </c>
      <c r="K6" s="10">
        <f ca="1">AVERAGE('1'!K6,'4'!K6)</f>
        <v>33.282451446690445</v>
      </c>
      <c r="L6" s="10">
        <f ca="1">AVERAGE('1'!L6,'4'!L6)</f>
        <v>33.504211256440747</v>
      </c>
      <c r="M6" s="10">
        <f ca="1">AVERAGE('1'!M6,'4'!M6)</f>
        <v>27.664536266349572</v>
      </c>
      <c r="O6" s="7"/>
      <c r="P6" s="6"/>
    </row>
    <row r="7" spans="1:16" ht="15.75" customHeight="1" x14ac:dyDescent="0.55000000000000004">
      <c r="A7" s="1">
        <f>living_houses_raw!B6</f>
        <v>4</v>
      </c>
      <c r="B7" s="10">
        <f ca="1">AVERAGE('1'!B7,'4'!B7)</f>
        <v>26.256341656757819</v>
      </c>
      <c r="C7" s="10">
        <f ca="1">AVERAGE('1'!C7,'4'!C7)</f>
        <v>33.149326198969476</v>
      </c>
      <c r="D7" s="10">
        <f ca="1">AVERAGE('1'!D7,'4'!D7)</f>
        <v>32.704617518826794</v>
      </c>
      <c r="E7" s="10">
        <f ca="1">AVERAGE('1'!E7,'4'!E7)</f>
        <v>25.885751089972249</v>
      </c>
      <c r="F7" s="10">
        <f ca="1">AVERAGE('1'!F7,'4'!F7)</f>
        <v>36.336405073325409</v>
      </c>
      <c r="G7" s="10">
        <f ca="1">AVERAGE('1'!G7,'4'!G7)</f>
        <v>36.336405073325409</v>
      </c>
      <c r="H7" s="10">
        <f ca="1">AVERAGE('1'!H7,'4'!H7)</f>
        <v>26.108105430043601</v>
      </c>
      <c r="I7" s="10">
        <f ca="1">AVERAGE('1'!I7,'4'!I7)</f>
        <v>29.146948077685295</v>
      </c>
      <c r="J7" s="10">
        <f ca="1">AVERAGE('1'!J7,'4'!J7)</f>
        <v>33.371680539040824</v>
      </c>
      <c r="K7" s="10">
        <f ca="1">AVERAGE('1'!K7,'4'!K7)</f>
        <v>33.371680539040824</v>
      </c>
      <c r="L7" s="10">
        <f ca="1">AVERAGE('1'!L7,'4'!L7)</f>
        <v>33.594034879112172</v>
      </c>
      <c r="M7" s="10">
        <f ca="1">AVERAGE('1'!M7,'4'!M7)</f>
        <v>27.738703923900111</v>
      </c>
      <c r="O7" s="7"/>
      <c r="P7" s="6"/>
    </row>
    <row r="8" spans="1:16" ht="15.75" customHeight="1" x14ac:dyDescent="0.55000000000000004">
      <c r="A8" s="1">
        <f>living_houses_raw!B7</f>
        <v>5</v>
      </c>
      <c r="B8" s="10">
        <f ca="1">AVERAGE('1'!B8,'4'!B8)</f>
        <v>44.790229885057457</v>
      </c>
      <c r="C8" s="10">
        <f ca="1">AVERAGE('1'!C8,'4'!C8)</f>
        <v>56.548850574712631</v>
      </c>
      <c r="D8" s="10">
        <f ca="1">AVERAGE('1'!D8,'4'!D8)</f>
        <v>55.790229885057464</v>
      </c>
      <c r="E8" s="10">
        <f ca="1">AVERAGE('1'!E8,'4'!E8)</f>
        <v>44.158045977011483</v>
      </c>
      <c r="F8" s="10">
        <f ca="1">AVERAGE('1'!F8,'4'!F8)</f>
        <v>61.985632183908052</v>
      </c>
      <c r="G8" s="10">
        <f ca="1">AVERAGE('1'!G8,'4'!G8)</f>
        <v>61.985632183908052</v>
      </c>
      <c r="H8" s="10">
        <f ca="1">AVERAGE('1'!H8,'4'!H8)</f>
        <v>44.537356321839084</v>
      </c>
      <c r="I8" s="10">
        <f ca="1">AVERAGE('1'!I8,'4'!I8)</f>
        <v>49.72126436781609</v>
      </c>
      <c r="J8" s="10">
        <f ca="1">AVERAGE('1'!J8,'4'!J8)</f>
        <v>56.928160919540232</v>
      </c>
      <c r="K8" s="10">
        <f ca="1">AVERAGE('1'!K8,'4'!K8)</f>
        <v>56.928160919540232</v>
      </c>
      <c r="L8" s="10">
        <f ca="1">AVERAGE('1'!L8,'4'!L8)</f>
        <v>57.30747126436782</v>
      </c>
      <c r="M8" s="10">
        <f ca="1">AVERAGE('1'!M8,'4'!M8)</f>
        <v>47.318965517241367</v>
      </c>
      <c r="O8" s="7"/>
      <c r="P8" s="6"/>
    </row>
    <row r="9" spans="1:16" ht="15.75" customHeight="1" x14ac:dyDescent="0.55000000000000004">
      <c r="A9" s="1">
        <f>living_houses_raw!B8</f>
        <v>6</v>
      </c>
      <c r="B9" s="10">
        <f ca="1">AVERAGE('1'!B9,'4'!B9)</f>
        <v>32.574712643678147</v>
      </c>
      <c r="C9" s="10">
        <f ca="1">AVERAGE('1'!C9,'4'!C9)</f>
        <v>41.126436781609186</v>
      </c>
      <c r="D9" s="10">
        <f ca="1">AVERAGE('1'!D9,'4'!D9)</f>
        <v>40.574712643678154</v>
      </c>
      <c r="E9" s="10">
        <f ca="1">AVERAGE('1'!E9,'4'!E9)</f>
        <v>32.114942528735625</v>
      </c>
      <c r="F9" s="10">
        <f ca="1">AVERAGE('1'!F9,'4'!F9)</f>
        <v>45.080459770114949</v>
      </c>
      <c r="G9" s="10">
        <f ca="1">AVERAGE('1'!G9,'4'!G9)</f>
        <v>45.080459770114949</v>
      </c>
      <c r="H9" s="10">
        <f ca="1">AVERAGE('1'!H9,'4'!H9)</f>
        <v>32.390804597701148</v>
      </c>
      <c r="I9" s="10">
        <f ca="1">AVERAGE('1'!I9,'4'!I9)</f>
        <v>36.160919540229884</v>
      </c>
      <c r="J9" s="10">
        <f ca="1">AVERAGE('1'!J9,'4'!J9)</f>
        <v>41.402298850574716</v>
      </c>
      <c r="K9" s="10">
        <f ca="1">AVERAGE('1'!K9,'4'!K9)</f>
        <v>41.402298850574716</v>
      </c>
      <c r="L9" s="10">
        <f ca="1">AVERAGE('1'!L9,'4'!L9)</f>
        <v>41.678160919540232</v>
      </c>
      <c r="M9" s="10">
        <f ca="1">AVERAGE('1'!M9,'4'!M9)</f>
        <v>34.413793103448263</v>
      </c>
      <c r="O9" s="7"/>
      <c r="P9" s="6"/>
    </row>
    <row r="10" spans="1:16" ht="15.75" customHeight="1" x14ac:dyDescent="0.55000000000000004">
      <c r="A10" s="1">
        <f>living_houses_raw!B9</f>
        <v>7</v>
      </c>
      <c r="B10" s="10">
        <f ca="1">AVERAGE('1'!B10,'4'!B10)</f>
        <v>19.235929449068561</v>
      </c>
      <c r="C10" s="10">
        <f ca="1">AVERAGE('1'!C10,'4'!C10)</f>
        <v>24.28586999603646</v>
      </c>
      <c r="D10" s="10">
        <f ca="1">AVERAGE('1'!D10,'4'!D10)</f>
        <v>23.960067380103048</v>
      </c>
      <c r="E10" s="10">
        <f ca="1">AVERAGE('1'!E10,'4'!E10)</f>
        <v>18.964427269124055</v>
      </c>
      <c r="F10" s="10">
        <f ca="1">AVERAGE('1'!F10,'4'!F10)</f>
        <v>26.62078874355926</v>
      </c>
      <c r="G10" s="10">
        <f ca="1">AVERAGE('1'!G10,'4'!G10)</f>
        <v>26.62078874355926</v>
      </c>
      <c r="H10" s="10">
        <f ca="1">AVERAGE('1'!H10,'4'!H10)</f>
        <v>19.127328577090765</v>
      </c>
      <c r="I10" s="10">
        <f ca="1">AVERAGE('1'!I10,'4'!I10)</f>
        <v>21.353646452635751</v>
      </c>
      <c r="J10" s="10">
        <f ca="1">AVERAGE('1'!J10,'4'!J10)</f>
        <v>24.448771304003174</v>
      </c>
      <c r="K10" s="10">
        <f ca="1">AVERAGE('1'!K10,'4'!K10)</f>
        <v>24.448771304003174</v>
      </c>
      <c r="L10" s="10">
        <f ca="1">AVERAGE('1'!L10,'4'!L10)</f>
        <v>24.611672611969876</v>
      </c>
      <c r="M10" s="10">
        <f ca="1">AVERAGE('1'!M10,'4'!M10)</f>
        <v>20.321938168846607</v>
      </c>
      <c r="O10" s="7"/>
      <c r="P10" s="6"/>
    </row>
    <row r="11" spans="1:16" ht="15.75" customHeight="1" x14ac:dyDescent="0.55000000000000004">
      <c r="A11" s="1">
        <f>living_houses_raw!B10</f>
        <v>8</v>
      </c>
      <c r="B11" s="10">
        <f ca="1">AVERAGE('1'!B11,'4'!B11)</f>
        <v>30.960017835909621</v>
      </c>
      <c r="C11" s="10">
        <f ca="1">AVERAGE('1'!C11,'4'!C11)</f>
        <v>39.087841854934595</v>
      </c>
      <c r="D11" s="10">
        <f ca="1">AVERAGE('1'!D11,'4'!D11)</f>
        <v>38.563466111771696</v>
      </c>
      <c r="E11" s="10">
        <f ca="1">AVERAGE('1'!E11,'4'!E11)</f>
        <v>30.523038049940546</v>
      </c>
      <c r="F11" s="10">
        <f ca="1">AVERAGE('1'!F11,'4'!F11)</f>
        <v>42.845868014268731</v>
      </c>
      <c r="G11" s="10">
        <f ca="1">AVERAGE('1'!G11,'4'!G11)</f>
        <v>42.845868014268731</v>
      </c>
      <c r="H11" s="10">
        <f ca="1">AVERAGE('1'!H11,'4'!H11)</f>
        <v>30.785225921521992</v>
      </c>
      <c r="I11" s="10">
        <f ca="1">AVERAGE('1'!I11,'4'!I11)</f>
        <v>34.368460166468488</v>
      </c>
      <c r="J11" s="10">
        <f ca="1">AVERAGE('1'!J11,'4'!J11)</f>
        <v>39.350029726516055</v>
      </c>
      <c r="K11" s="10">
        <f ca="1">AVERAGE('1'!K11,'4'!K11)</f>
        <v>39.350029726516055</v>
      </c>
      <c r="L11" s="10">
        <f ca="1">AVERAGE('1'!L11,'4'!L11)</f>
        <v>39.612217598097502</v>
      </c>
      <c r="M11" s="10">
        <f ca="1">AVERAGE('1'!M11,'4'!M11)</f>
        <v>32.707936979785963</v>
      </c>
      <c r="O11" s="7"/>
      <c r="P11" s="6"/>
    </row>
    <row r="12" spans="1:16" ht="15.75" customHeight="1" x14ac:dyDescent="0.55000000000000004">
      <c r="A12" s="1">
        <f>living_houses_raw!B11</f>
        <v>9</v>
      </c>
      <c r="B12" s="10">
        <f ca="1">AVERAGE('1'!B12,'4'!B12)</f>
        <v>30.679201347602049</v>
      </c>
      <c r="C12" s="10">
        <f ca="1">AVERAGE('1'!C12,'4'!C12)</f>
        <v>38.733303606817273</v>
      </c>
      <c r="D12" s="10">
        <f ca="1">AVERAGE('1'!D12,'4'!D12)</f>
        <v>38.213684106222743</v>
      </c>
      <c r="E12" s="10">
        <f ca="1">AVERAGE('1'!E12,'4'!E12)</f>
        <v>30.246185097106611</v>
      </c>
      <c r="F12" s="10">
        <f ca="1">AVERAGE('1'!F12,'4'!F12)</f>
        <v>42.457243361078085</v>
      </c>
      <c r="G12" s="10">
        <f ca="1">AVERAGE('1'!G12,'4'!G12)</f>
        <v>42.457243361078085</v>
      </c>
      <c r="H12" s="10">
        <f ca="1">AVERAGE('1'!H12,'4'!H12)</f>
        <v>30.505994847403883</v>
      </c>
      <c r="I12" s="10">
        <f ca="1">AVERAGE('1'!I12,'4'!I12)</f>
        <v>34.056728101466504</v>
      </c>
      <c r="J12" s="10">
        <f ca="1">AVERAGE('1'!J12,'4'!J12)</f>
        <v>38.993113357114552</v>
      </c>
      <c r="K12" s="10">
        <f ca="1">AVERAGE('1'!K12,'4'!K12)</f>
        <v>38.993113357114552</v>
      </c>
      <c r="L12" s="10">
        <f ca="1">AVERAGE('1'!L12,'4'!L12)</f>
        <v>39.25292310741181</v>
      </c>
      <c r="M12" s="10">
        <f ca="1">AVERAGE('1'!M12,'4'!M12)</f>
        <v>32.411266349583819</v>
      </c>
      <c r="O12" s="7"/>
      <c r="P12" s="6"/>
    </row>
    <row r="13" spans="1:16" ht="15.75" customHeight="1" x14ac:dyDescent="0.55000000000000004">
      <c r="A13" s="1">
        <f>living_houses_raw!B12</f>
        <v>10</v>
      </c>
      <c r="B13" s="10">
        <f ca="1">AVERAGE('1'!B13,'4'!B13)</f>
        <v>45.702883472057053</v>
      </c>
      <c r="C13" s="10">
        <f ca="1">AVERAGE('1'!C13,'4'!C13)</f>
        <v>57.701099881093924</v>
      </c>
      <c r="D13" s="10">
        <f ca="1">AVERAGE('1'!D13,'4'!D13)</f>
        <v>56.927021403091551</v>
      </c>
      <c r="E13" s="10">
        <f ca="1">AVERAGE('1'!E13,'4'!E13)</f>
        <v>45.057818073721748</v>
      </c>
      <c r="F13" s="10">
        <f ca="1">AVERAGE('1'!F13,'4'!F13)</f>
        <v>63.248662306777653</v>
      </c>
      <c r="G13" s="10">
        <f ca="1">AVERAGE('1'!G13,'4'!G13)</f>
        <v>63.248662306777653</v>
      </c>
      <c r="H13" s="10">
        <f ca="1">AVERAGE('1'!H13,'4'!H13)</f>
        <v>45.444857312722945</v>
      </c>
      <c r="I13" s="10">
        <f ca="1">AVERAGE('1'!I13,'4'!I13)</f>
        <v>50.734393579072531</v>
      </c>
      <c r="J13" s="10">
        <f ca="1">AVERAGE('1'!J13,'4'!J13)</f>
        <v>58.088139120095128</v>
      </c>
      <c r="K13" s="10">
        <f ca="1">AVERAGE('1'!K13,'4'!K13)</f>
        <v>58.088139120095128</v>
      </c>
      <c r="L13" s="10">
        <f ca="1">AVERAGE('1'!L13,'4'!L13)</f>
        <v>58.475178359096311</v>
      </c>
      <c r="M13" s="10">
        <f ca="1">AVERAGE('1'!M13,'4'!M13)</f>
        <v>48.283145065398323</v>
      </c>
      <c r="O13" s="14"/>
      <c r="P13" s="6"/>
    </row>
    <row r="14" spans="1:16" ht="15.75" customHeight="1" x14ac:dyDescent="0.55000000000000004">
      <c r="A14" s="1">
        <f>living_houses_raw!B13</f>
        <v>11</v>
      </c>
      <c r="B14" s="10">
        <f ca="1">AVERAGE('1'!B14,'4'!B14)</f>
        <v>21.903686087990479</v>
      </c>
      <c r="C14" s="10">
        <f ca="1">AVERAGE('1'!C14,'4'!C14)</f>
        <v>27.653983353151006</v>
      </c>
      <c r="D14" s="10">
        <f ca="1">AVERAGE('1'!D14,'4'!D14)</f>
        <v>27.28299643281807</v>
      </c>
      <c r="E14" s="10">
        <f ca="1">AVERAGE('1'!E14,'4'!E14)</f>
        <v>21.594530321046371</v>
      </c>
      <c r="F14" s="10">
        <f ca="1">AVERAGE('1'!F14,'4'!F14)</f>
        <v>30.312722948870395</v>
      </c>
      <c r="G14" s="10">
        <f ca="1">AVERAGE('1'!G14,'4'!G14)</f>
        <v>30.312722948870395</v>
      </c>
      <c r="H14" s="10">
        <f ca="1">AVERAGE('1'!H14,'4'!H14)</f>
        <v>21.78002378121284</v>
      </c>
      <c r="I14" s="10">
        <f ca="1">AVERAGE('1'!I14,'4'!I14)</f>
        <v>24.315101070154576</v>
      </c>
      <c r="J14" s="10">
        <f ca="1">AVERAGE('1'!J14,'4'!J14)</f>
        <v>27.839476813317482</v>
      </c>
      <c r="K14" s="10">
        <f ca="1">AVERAGE('1'!K14,'4'!K14)</f>
        <v>27.839476813317482</v>
      </c>
      <c r="L14" s="10">
        <f ca="1">AVERAGE('1'!L14,'4'!L14)</f>
        <v>28.024970273483948</v>
      </c>
      <c r="M14" s="10">
        <f ca="1">AVERAGE('1'!M14,'4'!M14)</f>
        <v>23.140309155766936</v>
      </c>
      <c r="O14" s="14"/>
      <c r="P14" s="6"/>
    </row>
    <row r="15" spans="1:16" ht="15.75" customHeight="1" x14ac:dyDescent="0.55000000000000004">
      <c r="A15" s="1">
        <f>living_houses_raw!B14</f>
        <v>12</v>
      </c>
      <c r="B15" s="10">
        <f ca="1">AVERAGE('1'!B15,'4'!B15)</f>
        <v>12.987762584225123</v>
      </c>
      <c r="C15" s="10">
        <f ca="1">AVERAGE('1'!C15,'4'!C15)</f>
        <v>16.397393975426077</v>
      </c>
      <c r="D15" s="10">
        <f ca="1">AVERAGE('1'!D15,'4'!D15)</f>
        <v>16.177417756638921</v>
      </c>
      <c r="E15" s="10">
        <f ca="1">AVERAGE('1'!E15,'4'!E15)</f>
        <v>12.804449068569161</v>
      </c>
      <c r="F15" s="10">
        <f ca="1">AVERAGE('1'!F15,'4'!F15)</f>
        <v>17.973890210067381</v>
      </c>
      <c r="G15" s="10">
        <f ca="1">AVERAGE('1'!G15,'4'!G15)</f>
        <v>17.973890210067381</v>
      </c>
      <c r="H15" s="10">
        <f ca="1">AVERAGE('1'!H15,'4'!H15)</f>
        <v>12.914437177962743</v>
      </c>
      <c r="I15" s="10">
        <f ca="1">AVERAGE('1'!I15,'4'!I15)</f>
        <v>14.417608006341656</v>
      </c>
      <c r="J15" s="10">
        <f ca="1">AVERAGE('1'!J15,'4'!J15)</f>
        <v>16.50738208481966</v>
      </c>
      <c r="K15" s="10">
        <f ca="1">AVERAGE('1'!K15,'4'!K15)</f>
        <v>16.50738208481966</v>
      </c>
      <c r="L15" s="10">
        <f ca="1">AVERAGE('1'!L15,'4'!L15)</f>
        <v>16.617370194213237</v>
      </c>
      <c r="M15" s="10">
        <f ca="1">AVERAGE('1'!M15,'4'!M15)</f>
        <v>13.721016646848987</v>
      </c>
      <c r="O15" s="7"/>
      <c r="P15" s="6"/>
    </row>
    <row r="16" spans="1:16" ht="15.75" customHeight="1" x14ac:dyDescent="0.55000000000000004">
      <c r="A16" s="1">
        <f>living_houses_raw!B15</f>
        <v>13</v>
      </c>
      <c r="B16" s="10">
        <f ca="1">AVERAGE('1'!B16,'4'!B16)</f>
        <v>26.115933412604033</v>
      </c>
      <c r="C16" s="10">
        <f ca="1">AVERAGE('1'!C16,'4'!C16)</f>
        <v>32.972057074910815</v>
      </c>
      <c r="D16" s="10">
        <f ca="1">AVERAGE('1'!D16,'4'!D16)</f>
        <v>32.529726516052314</v>
      </c>
      <c r="E16" s="10">
        <f ca="1">AVERAGE('1'!E16,'4'!E16)</f>
        <v>25.747324613555286</v>
      </c>
      <c r="F16" s="10">
        <f ca="1">AVERAGE('1'!F16,'4'!F16)</f>
        <v>36.142092746730086</v>
      </c>
      <c r="G16" s="10">
        <f ca="1">AVERAGE('1'!G16,'4'!G16)</f>
        <v>36.142092746730086</v>
      </c>
      <c r="H16" s="10">
        <f ca="1">AVERAGE('1'!H16,'4'!H16)</f>
        <v>25.96848989298454</v>
      </c>
      <c r="I16" s="10">
        <f ca="1">AVERAGE('1'!I16,'4'!I16)</f>
        <v>28.991082045184303</v>
      </c>
      <c r="J16" s="10">
        <f ca="1">AVERAGE('1'!J16,'4'!J16)</f>
        <v>33.193222354340072</v>
      </c>
      <c r="K16" s="10">
        <f ca="1">AVERAGE('1'!K16,'4'!K16)</f>
        <v>33.193222354340072</v>
      </c>
      <c r="L16" s="10">
        <f ca="1">AVERAGE('1'!L16,'4'!L16)</f>
        <v>33.414387633769323</v>
      </c>
      <c r="M16" s="10">
        <f ca="1">AVERAGE('1'!M16,'4'!M16)</f>
        <v>27.590368608799039</v>
      </c>
      <c r="O16" s="7"/>
      <c r="P16" s="6"/>
    </row>
    <row r="17" spans="1:16" ht="15.75" customHeight="1" x14ac:dyDescent="0.55000000000000004">
      <c r="A17" s="1">
        <f>living_houses_raw!B16</f>
        <v>14</v>
      </c>
      <c r="B17" s="10">
        <f ca="1">AVERAGE('1'!B17,'4'!B17)</f>
        <v>26.32654577883471</v>
      </c>
      <c r="C17" s="10">
        <f ca="1">AVERAGE('1'!C17,'4'!C17)</f>
        <v>33.237960760998803</v>
      </c>
      <c r="D17" s="10">
        <f ca="1">AVERAGE('1'!D17,'4'!D17)</f>
        <v>32.792063020214023</v>
      </c>
      <c r="E17" s="10">
        <f ca="1">AVERAGE('1'!E17,'4'!E17)</f>
        <v>25.954964328180733</v>
      </c>
      <c r="F17" s="10">
        <f ca="1">AVERAGE('1'!F17,'4'!F17)</f>
        <v>36.433561236623071</v>
      </c>
      <c r="G17" s="10">
        <f ca="1">AVERAGE('1'!G17,'4'!G17)</f>
        <v>36.433561236623071</v>
      </c>
      <c r="H17" s="10">
        <f ca="1">AVERAGE('1'!H17,'4'!H17)</f>
        <v>26.177913198573126</v>
      </c>
      <c r="I17" s="10">
        <f ca="1">AVERAGE('1'!I17,'4'!I17)</f>
        <v>29.224881093935789</v>
      </c>
      <c r="J17" s="10">
        <f ca="1">AVERAGE('1'!J17,'4'!J17)</f>
        <v>33.460909631391203</v>
      </c>
      <c r="K17" s="10">
        <f ca="1">AVERAGE('1'!K17,'4'!K17)</f>
        <v>33.460909631391203</v>
      </c>
      <c r="L17" s="10">
        <f ca="1">AVERAGE('1'!L17,'4'!L17)</f>
        <v>33.68385850178359</v>
      </c>
      <c r="M17" s="10">
        <f ca="1">AVERAGE('1'!M17,'4'!M17)</f>
        <v>27.812871581450647</v>
      </c>
      <c r="O17" s="7"/>
      <c r="P17" s="6"/>
    </row>
    <row r="18" spans="1:16" ht="15.75" customHeight="1" x14ac:dyDescent="0.55000000000000004">
      <c r="A18" s="1">
        <f>living_houses_raw!B17</f>
        <v>15</v>
      </c>
      <c r="B18" s="10">
        <f ca="1">AVERAGE('1'!B18,'4'!B18)</f>
        <v>17.691438763376926</v>
      </c>
      <c r="C18" s="10">
        <f ca="1">AVERAGE('1'!C18,'4'!C18)</f>
        <v>22.335909631391196</v>
      </c>
      <c r="D18" s="10">
        <f ca="1">AVERAGE('1'!D18,'4'!D18)</f>
        <v>22.036266349583826</v>
      </c>
      <c r="E18" s="10">
        <f ca="1">AVERAGE('1'!E18,'4'!E18)</f>
        <v>17.441736028537452</v>
      </c>
      <c r="F18" s="10">
        <f ca="1">AVERAGE('1'!F18,'4'!F18)</f>
        <v>24.483353151010704</v>
      </c>
      <c r="G18" s="10">
        <f ca="1">AVERAGE('1'!G18,'4'!G18)</f>
        <v>24.483353151010704</v>
      </c>
      <c r="H18" s="10">
        <f ca="1">AVERAGE('1'!H18,'4'!H18)</f>
        <v>17.591557669441141</v>
      </c>
      <c r="I18" s="10">
        <f ca="1">AVERAGE('1'!I18,'4'!I18)</f>
        <v>19.639120095124852</v>
      </c>
      <c r="J18" s="10">
        <f ca="1">AVERAGE('1'!J18,'4'!J18)</f>
        <v>22.485731272294888</v>
      </c>
      <c r="K18" s="10">
        <f ca="1">AVERAGE('1'!K18,'4'!K18)</f>
        <v>22.485731272294888</v>
      </c>
      <c r="L18" s="10">
        <f ca="1">AVERAGE('1'!L18,'4'!L18)</f>
        <v>22.635552913198573</v>
      </c>
      <c r="M18" s="10">
        <f ca="1">AVERAGE('1'!M18,'4'!M18)</f>
        <v>18.690249702734832</v>
      </c>
      <c r="O18" s="7"/>
      <c r="P18" s="6"/>
    </row>
    <row r="19" spans="1:16" ht="15.75" customHeight="1" x14ac:dyDescent="0.55000000000000004">
      <c r="A19" s="1">
        <f>living_houses_raw!B18</f>
        <v>16</v>
      </c>
      <c r="B19" s="10">
        <f ca="1">AVERAGE('1'!B19,'4'!B19)</f>
        <v>18.744500594530315</v>
      </c>
      <c r="C19" s="10">
        <f ca="1">AVERAGE('1'!C19,'4'!C19)</f>
        <v>23.66542806183115</v>
      </c>
      <c r="D19" s="10">
        <f ca="1">AVERAGE('1'!D19,'4'!D19)</f>
        <v>23.347948870392386</v>
      </c>
      <c r="E19" s="10">
        <f ca="1">AVERAGE('1'!E19,'4'!E19)</f>
        <v>18.479934601664681</v>
      </c>
      <c r="F19" s="10">
        <f ca="1">AVERAGE('1'!F19,'4'!F19)</f>
        <v>25.940695600475628</v>
      </c>
      <c r="G19" s="10">
        <f ca="1">AVERAGE('1'!G19,'4'!G19)</f>
        <v>25.940695600475628</v>
      </c>
      <c r="H19" s="10">
        <f ca="1">AVERAGE('1'!H19,'4'!H19)</f>
        <v>18.638674197384063</v>
      </c>
      <c r="I19" s="10">
        <f ca="1">AVERAGE('1'!I19,'4'!I19)</f>
        <v>20.808115338882281</v>
      </c>
      <c r="J19" s="10">
        <f ca="1">AVERAGE('1'!J19,'4'!J19)</f>
        <v>23.824167657550536</v>
      </c>
      <c r="K19" s="10">
        <f ca="1">AVERAGE('1'!K19,'4'!K19)</f>
        <v>23.824167657550536</v>
      </c>
      <c r="L19" s="10">
        <f ca="1">AVERAGE('1'!L19,'4'!L19)</f>
        <v>23.982907253269914</v>
      </c>
      <c r="M19" s="10">
        <f ca="1">AVERAGE('1'!M19,'4'!M19)</f>
        <v>19.80276456599286</v>
      </c>
      <c r="O19" s="7"/>
      <c r="P19" s="6"/>
    </row>
    <row r="20" spans="1:16" ht="15.75" customHeight="1" x14ac:dyDescent="0.55000000000000004">
      <c r="A20" s="1">
        <f>living_houses_raw!B19</f>
        <v>17</v>
      </c>
      <c r="B20" s="10">
        <f ca="1">AVERAGE('1'!B20,'4'!B20)</f>
        <v>42.96492271105825</v>
      </c>
      <c r="C20" s="10">
        <f ca="1">AVERAGE('1'!C20,'4'!C20)</f>
        <v>54.244351961950052</v>
      </c>
      <c r="D20" s="10">
        <f ca="1">AVERAGE('1'!D20,'4'!D20)</f>
        <v>53.516646848989296</v>
      </c>
      <c r="E20" s="10">
        <f ca="1">AVERAGE('1'!E20,'4'!E20)</f>
        <v>42.358501783590953</v>
      </c>
      <c r="F20" s="10">
        <f ca="1">AVERAGE('1'!F20,'4'!F20)</f>
        <v>59.45957193816885</v>
      </c>
      <c r="G20" s="10">
        <f ca="1">AVERAGE('1'!G20,'4'!G20)</f>
        <v>59.45957193816885</v>
      </c>
      <c r="H20" s="10">
        <f ca="1">AVERAGE('1'!H20,'4'!H20)</f>
        <v>42.722354340071348</v>
      </c>
      <c r="I20" s="10">
        <f ca="1">AVERAGE('1'!I20,'4'!I20)</f>
        <v>47.695005945303208</v>
      </c>
      <c r="J20" s="10">
        <f ca="1">AVERAGE('1'!J20,'4'!J20)</f>
        <v>54.608204518430441</v>
      </c>
      <c r="K20" s="10">
        <f ca="1">AVERAGE('1'!K20,'4'!K20)</f>
        <v>54.608204518430441</v>
      </c>
      <c r="L20" s="10">
        <f ca="1">AVERAGE('1'!L20,'4'!L20)</f>
        <v>54.972057074910822</v>
      </c>
      <c r="M20" s="10">
        <f ca="1">AVERAGE('1'!M20,'4'!M20)</f>
        <v>45.390606420927455</v>
      </c>
      <c r="O20" s="7"/>
      <c r="P20" s="6"/>
    </row>
    <row r="21" spans="1:16" ht="16.5" x14ac:dyDescent="0.55000000000000004">
      <c r="A21" s="1">
        <f>living_houses_raw!B20</f>
        <v>18</v>
      </c>
      <c r="B21" s="10">
        <f ca="1">AVERAGE('1'!B21,'4'!B21)</f>
        <v>32.434304399524365</v>
      </c>
      <c r="C21" s="10">
        <f ca="1">AVERAGE('1'!C21,'4'!C21)</f>
        <v>40.949167657550532</v>
      </c>
      <c r="D21" s="10">
        <f ca="1">AVERAGE('1'!D21,'4'!D21)</f>
        <v>40.399821640903681</v>
      </c>
      <c r="E21" s="10">
        <f ca="1">AVERAGE('1'!E21,'4'!E21)</f>
        <v>31.976516052318662</v>
      </c>
      <c r="F21" s="10">
        <f ca="1">AVERAGE('1'!F21,'4'!F21)</f>
        <v>44.886147443519619</v>
      </c>
      <c r="G21" s="10">
        <f ca="1">AVERAGE('1'!G21,'4'!G21)</f>
        <v>44.886147443519619</v>
      </c>
      <c r="H21" s="10">
        <f ca="1">AVERAGE('1'!H21,'4'!H21)</f>
        <v>32.251189060642091</v>
      </c>
      <c r="I21" s="10">
        <f ca="1">AVERAGE('1'!I21,'4'!I21)</f>
        <v>36.005053507728888</v>
      </c>
      <c r="J21" s="10">
        <f ca="1">AVERAGE('1'!J21,'4'!J21)</f>
        <v>41.223840665873965</v>
      </c>
      <c r="K21" s="10">
        <f ca="1">AVERAGE('1'!K21,'4'!K21)</f>
        <v>41.223840665873965</v>
      </c>
      <c r="L21" s="10">
        <f ca="1">AVERAGE('1'!L21,'4'!L21)</f>
        <v>41.498513674197383</v>
      </c>
      <c r="M21" s="10">
        <f ca="1">AVERAGE('1'!M21,'4'!M21)</f>
        <v>34.265457788347192</v>
      </c>
      <c r="O21" s="7"/>
      <c r="P21" s="6"/>
    </row>
    <row r="22" spans="1:16" ht="16.5" x14ac:dyDescent="0.55000000000000004">
      <c r="A22" s="1">
        <f>living_houses_raw!B21</f>
        <v>19</v>
      </c>
      <c r="B22" s="10">
        <f ca="1">AVERAGE('1'!B22,'4'!B22)</f>
        <v>32.925733254062607</v>
      </c>
      <c r="C22" s="10">
        <f ca="1">AVERAGE('1'!C22,'4'!C22)</f>
        <v>41.569609591755835</v>
      </c>
      <c r="D22" s="10">
        <f ca="1">AVERAGE('1'!D22,'4'!D22)</f>
        <v>41.01194015061435</v>
      </c>
      <c r="E22" s="10">
        <f ca="1">AVERAGE('1'!E22,'4'!E22)</f>
        <v>32.461008719778036</v>
      </c>
      <c r="F22" s="10">
        <f ca="1">AVERAGE('1'!F22,'4'!F22)</f>
        <v>45.566240586603257</v>
      </c>
      <c r="G22" s="10">
        <f ca="1">AVERAGE('1'!G22,'4'!G22)</f>
        <v>45.566240586603257</v>
      </c>
      <c r="H22" s="10">
        <f ca="1">AVERAGE('1'!H22,'4'!H22)</f>
        <v>32.739843440348793</v>
      </c>
      <c r="I22" s="10">
        <f ca="1">AVERAGE('1'!I22,'4'!I22)</f>
        <v>36.550584621482358</v>
      </c>
      <c r="J22" s="10">
        <f ca="1">AVERAGE('1'!J22,'4'!J22)</f>
        <v>41.848444312326592</v>
      </c>
      <c r="K22" s="10">
        <f ca="1">AVERAGE('1'!K22,'4'!K22)</f>
        <v>41.848444312326592</v>
      </c>
      <c r="L22" s="10">
        <f ca="1">AVERAGE('1'!L22,'4'!L22)</f>
        <v>42.127279032897341</v>
      </c>
      <c r="M22" s="10">
        <f ca="1">AVERAGE('1'!M22,'4'!M22)</f>
        <v>34.784631391200939</v>
      </c>
      <c r="O22" s="7"/>
      <c r="P22" s="6"/>
    </row>
    <row r="23" spans="1:16" ht="16.5" x14ac:dyDescent="0.55000000000000004">
      <c r="A23" s="1">
        <f>living_houses_raw!B22</f>
        <v>20</v>
      </c>
      <c r="B23" s="10">
        <f ca="1">AVERAGE('1'!B23,'4'!B23)</f>
        <v>20.148583036068167</v>
      </c>
      <c r="C23" s="10">
        <f ca="1">AVERAGE('1'!C23,'4'!C23)</f>
        <v>25.438119302417753</v>
      </c>
      <c r="D23" s="10">
        <f ca="1">AVERAGE('1'!D23,'4'!D23)</f>
        <v>25.096858898137135</v>
      </c>
      <c r="E23" s="10">
        <f ca="1">AVERAGE('1'!E23,'4'!E23)</f>
        <v>19.86419936583432</v>
      </c>
      <c r="F23" s="10">
        <f ca="1">AVERAGE('1'!F23,'4'!F23)</f>
        <v>27.883818866428857</v>
      </c>
      <c r="G23" s="10">
        <f ca="1">AVERAGE('1'!G23,'4'!G23)</f>
        <v>27.883818866428857</v>
      </c>
      <c r="H23" s="10">
        <f ca="1">AVERAGE('1'!H23,'4'!H23)</f>
        <v>20.034829567974633</v>
      </c>
      <c r="I23" s="10">
        <f ca="1">AVERAGE('1'!I23,'4'!I23)</f>
        <v>22.366775663892192</v>
      </c>
      <c r="J23" s="10">
        <f ca="1">AVERAGE('1'!J23,'4'!J23)</f>
        <v>25.608749504558066</v>
      </c>
      <c r="K23" s="10">
        <f ca="1">AVERAGE('1'!K23,'4'!K23)</f>
        <v>25.608749504558066</v>
      </c>
      <c r="L23" s="10">
        <f ca="1">AVERAGE('1'!L23,'4'!L23)</f>
        <v>25.779379706698371</v>
      </c>
      <c r="M23" s="10">
        <f ca="1">AVERAGE('1'!M23,'4'!M23)</f>
        <v>21.286117717003563</v>
      </c>
      <c r="O23" s="14"/>
      <c r="P23" s="6"/>
    </row>
    <row r="24" spans="1:16" ht="16.5" x14ac:dyDescent="0.55000000000000004">
      <c r="A24" s="1">
        <f>living_houses_raw!B23</f>
        <v>21</v>
      </c>
      <c r="B24" s="10">
        <f ca="1">AVERAGE('1'!B24,'4'!B24)</f>
        <v>30.468588981371372</v>
      </c>
      <c r="C24" s="10">
        <f ca="1">AVERAGE('1'!C24,'4'!C24)</f>
        <v>38.467399920729285</v>
      </c>
      <c r="D24" s="10">
        <f ca="1">AVERAGE('1'!D24,'4'!D24)</f>
        <v>37.951347602061034</v>
      </c>
      <c r="E24" s="10">
        <f ca="1">AVERAGE('1'!E24,'4'!E24)</f>
        <v>30.038545382481168</v>
      </c>
      <c r="F24" s="10">
        <f ca="1">AVERAGE('1'!F24,'4'!F24)</f>
        <v>42.165774871185107</v>
      </c>
      <c r="G24" s="10">
        <f ca="1">AVERAGE('1'!G24,'4'!G24)</f>
        <v>42.165774871185107</v>
      </c>
      <c r="H24" s="10">
        <f ca="1">AVERAGE('1'!H24,'4'!H24)</f>
        <v>30.296571541815297</v>
      </c>
      <c r="I24" s="10">
        <f ca="1">AVERAGE('1'!I24,'4'!I24)</f>
        <v>33.822929052715018</v>
      </c>
      <c r="J24" s="10">
        <f ca="1">AVERAGE('1'!J24,'4'!J24)</f>
        <v>38.725426080063414</v>
      </c>
      <c r="K24" s="10">
        <f ca="1">AVERAGE('1'!K24,'4'!K24)</f>
        <v>38.725426080063414</v>
      </c>
      <c r="L24" s="10">
        <f ca="1">AVERAGE('1'!L24,'4'!L24)</f>
        <v>38.983452239397536</v>
      </c>
      <c r="M24" s="10">
        <f ca="1">AVERAGE('1'!M24,'4'!M24)</f>
        <v>32.188763376932215</v>
      </c>
      <c r="O24" s="14"/>
      <c r="P24" s="6"/>
    </row>
    <row r="25" spans="1:16" ht="16.5" x14ac:dyDescent="0.55000000000000004">
      <c r="A25" s="1">
        <f>living_houses_raw!B24</f>
        <v>22</v>
      </c>
      <c r="B25" s="10">
        <f ca="1">AVERAGE('1'!B25,'4'!B25)</f>
        <v>26.607362267142278</v>
      </c>
      <c r="C25" s="10">
        <f ca="1">AVERAGE('1'!C25,'4'!C25)</f>
        <v>33.592499009116125</v>
      </c>
      <c r="D25" s="10">
        <f ca="1">AVERAGE('1'!D25,'4'!D25)</f>
        <v>33.141845025762976</v>
      </c>
      <c r="E25" s="10">
        <f ca="1">AVERAGE('1'!E25,'4'!E25)</f>
        <v>26.231817281014663</v>
      </c>
      <c r="F25" s="10">
        <f ca="1">AVERAGE('1'!F25,'4'!F25)</f>
        <v>36.822185889813717</v>
      </c>
      <c r="G25" s="10">
        <f ca="1">AVERAGE('1'!G25,'4'!G25)</f>
        <v>36.822185889813717</v>
      </c>
      <c r="H25" s="10">
        <f ca="1">AVERAGE('1'!H25,'4'!H25)</f>
        <v>26.457144272691238</v>
      </c>
      <c r="I25" s="10">
        <f ca="1">AVERAGE('1'!I25,'4'!I25)</f>
        <v>29.536613158937769</v>
      </c>
      <c r="J25" s="10">
        <f ca="1">AVERAGE('1'!J25,'4'!J25)</f>
        <v>33.817826000792707</v>
      </c>
      <c r="K25" s="10">
        <f ca="1">AVERAGE('1'!K25,'4'!K25)</f>
        <v>33.817826000792707</v>
      </c>
      <c r="L25" s="10">
        <f ca="1">AVERAGE('1'!L25,'4'!L25)</f>
        <v>34.043152992469281</v>
      </c>
      <c r="M25" s="10">
        <f ca="1">AVERAGE('1'!M25,'4'!M25)</f>
        <v>28.109542211652787</v>
      </c>
      <c r="O25" s="14"/>
      <c r="P25" s="6"/>
    </row>
    <row r="26" spans="1:16" ht="16.5" x14ac:dyDescent="0.55000000000000004">
      <c r="A26" s="1">
        <f>living_houses_raw!B25</f>
        <v>23</v>
      </c>
      <c r="B26" s="10">
        <f ca="1">AVERAGE('1'!B26,'4'!B26)</f>
        <v>26.32654577883471</v>
      </c>
      <c r="C26" s="10">
        <f ca="1">AVERAGE('1'!C26,'4'!C26)</f>
        <v>33.237960760998803</v>
      </c>
      <c r="D26" s="10">
        <f ca="1">AVERAGE('1'!D26,'4'!D26)</f>
        <v>32.792063020214023</v>
      </c>
      <c r="E26" s="10">
        <f ca="1">AVERAGE('1'!E26,'4'!E26)</f>
        <v>25.954964328180733</v>
      </c>
      <c r="F26" s="10">
        <f ca="1">AVERAGE('1'!F26,'4'!F26)</f>
        <v>36.433561236623071</v>
      </c>
      <c r="G26" s="10">
        <f ca="1">AVERAGE('1'!G26,'4'!G26)</f>
        <v>36.433561236623071</v>
      </c>
      <c r="H26" s="10">
        <f ca="1">AVERAGE('1'!H26,'4'!H26)</f>
        <v>26.177913198573126</v>
      </c>
      <c r="I26" s="10">
        <f ca="1">AVERAGE('1'!I26,'4'!I26)</f>
        <v>29.224881093935789</v>
      </c>
      <c r="J26" s="10">
        <f ca="1">AVERAGE('1'!J26,'4'!J26)</f>
        <v>33.460909631391203</v>
      </c>
      <c r="K26" s="10">
        <f ca="1">AVERAGE('1'!K26,'4'!K26)</f>
        <v>33.460909631391203</v>
      </c>
      <c r="L26" s="10">
        <f ca="1">AVERAGE('1'!L26,'4'!L26)</f>
        <v>33.68385850178359</v>
      </c>
      <c r="M26" s="10">
        <f ca="1">AVERAGE('1'!M26,'4'!M26)</f>
        <v>27.812871581450647</v>
      </c>
      <c r="O26" s="14"/>
      <c r="P26" s="6"/>
    </row>
    <row r="27" spans="1:16" ht="16.5" x14ac:dyDescent="0.55000000000000004">
      <c r="A27" s="1">
        <f>living_houses_raw!B26</f>
        <v>24</v>
      </c>
      <c r="B27" s="10">
        <f ca="1">AVERAGE('1'!B27,'4'!B27)</f>
        <v>31.942875544986116</v>
      </c>
      <c r="C27" s="10">
        <f ca="1">AVERAGE('1'!C27,'4'!C27)</f>
        <v>40.328725723345215</v>
      </c>
      <c r="D27" s="10">
        <f ca="1">AVERAGE('1'!D27,'4'!D27)</f>
        <v>39.787703131193027</v>
      </c>
      <c r="E27" s="10">
        <f ca="1">AVERAGE('1'!E27,'4'!E27)</f>
        <v>31.492023384859287</v>
      </c>
      <c r="F27" s="10">
        <f ca="1">AVERAGE('1'!F27,'4'!F27)</f>
        <v>44.206054300435994</v>
      </c>
      <c r="G27" s="10">
        <f ca="1">AVERAGE('1'!G27,'4'!G27)</f>
        <v>44.206054300435994</v>
      </c>
      <c r="H27" s="10">
        <f ca="1">AVERAGE('1'!H27,'4'!H27)</f>
        <v>31.762534680935396</v>
      </c>
      <c r="I27" s="10">
        <f ca="1">AVERAGE('1'!I27,'4'!I27)</f>
        <v>35.459522393975426</v>
      </c>
      <c r="J27" s="10">
        <f ca="1">AVERAGE('1'!J27,'4'!J27)</f>
        <v>40.599237019421324</v>
      </c>
      <c r="K27" s="10">
        <f ca="1">AVERAGE('1'!K27,'4'!K27)</f>
        <v>40.599237019421324</v>
      </c>
      <c r="L27" s="10">
        <f ca="1">AVERAGE('1'!L27,'4'!L27)</f>
        <v>40.869748315497418</v>
      </c>
      <c r="M27" s="10">
        <f ca="1">AVERAGE('1'!M27,'4'!M27)</f>
        <v>33.746284185493451</v>
      </c>
      <c r="O27" s="7"/>
      <c r="P27" s="6"/>
    </row>
    <row r="28" spans="1:16" ht="16.5" x14ac:dyDescent="0.55000000000000004">
      <c r="A28" s="1">
        <f>living_houses_raw!B27</f>
        <v>25</v>
      </c>
      <c r="B28" s="10">
        <f ca="1">AVERAGE('1'!B28,'4'!B28)</f>
        <v>26.256341656757819</v>
      </c>
      <c r="C28" s="10">
        <f ca="1">AVERAGE('1'!C28,'4'!C28)</f>
        <v>33.149326198969476</v>
      </c>
      <c r="D28" s="10">
        <f ca="1">AVERAGE('1'!D28,'4'!D28)</f>
        <v>32.704617518826794</v>
      </c>
      <c r="E28" s="10">
        <f ca="1">AVERAGE('1'!E28,'4'!E28)</f>
        <v>25.885751089972249</v>
      </c>
      <c r="F28" s="10">
        <f ca="1">AVERAGE('1'!F28,'4'!F28)</f>
        <v>36.336405073325409</v>
      </c>
      <c r="G28" s="10">
        <f ca="1">AVERAGE('1'!G28,'4'!G28)</f>
        <v>36.336405073325409</v>
      </c>
      <c r="H28" s="10">
        <f ca="1">AVERAGE('1'!H28,'4'!H28)</f>
        <v>26.108105430043601</v>
      </c>
      <c r="I28" s="10">
        <f ca="1">AVERAGE('1'!I28,'4'!I28)</f>
        <v>29.146948077685295</v>
      </c>
      <c r="J28" s="10">
        <f ca="1">AVERAGE('1'!J28,'4'!J28)</f>
        <v>33.371680539040824</v>
      </c>
      <c r="K28" s="10">
        <f ca="1">AVERAGE('1'!K28,'4'!K28)</f>
        <v>33.371680539040824</v>
      </c>
      <c r="L28" s="10">
        <f ca="1">AVERAGE('1'!L28,'4'!L28)</f>
        <v>33.594034879112172</v>
      </c>
      <c r="M28" s="10">
        <f ca="1">AVERAGE('1'!M28,'4'!M28)</f>
        <v>27.738703923900111</v>
      </c>
      <c r="O28" s="7"/>
      <c r="P28" s="6"/>
    </row>
    <row r="29" spans="1:16" ht="16.5" x14ac:dyDescent="0.55000000000000004">
      <c r="A29" s="1">
        <f>living_houses_raw!B28</f>
        <v>26</v>
      </c>
      <c r="B29" s="10">
        <f ca="1">AVERAGE('1'!B29,'4'!B29)</f>
        <v>44.790229885057457</v>
      </c>
      <c r="C29" s="10">
        <f ca="1">AVERAGE('1'!C29,'4'!C29)</f>
        <v>56.548850574712631</v>
      </c>
      <c r="D29" s="10">
        <f ca="1">AVERAGE('1'!D29,'4'!D29)</f>
        <v>55.790229885057464</v>
      </c>
      <c r="E29" s="10">
        <f ca="1">AVERAGE('1'!E29,'4'!E29)</f>
        <v>44.158045977011483</v>
      </c>
      <c r="F29" s="10">
        <f ca="1">AVERAGE('1'!F29,'4'!F29)</f>
        <v>61.985632183908052</v>
      </c>
      <c r="G29" s="10">
        <f ca="1">AVERAGE('1'!G29,'4'!G29)</f>
        <v>61.985632183908052</v>
      </c>
      <c r="H29" s="10">
        <f ca="1">AVERAGE('1'!H29,'4'!H29)</f>
        <v>44.537356321839084</v>
      </c>
      <c r="I29" s="10">
        <f ca="1">AVERAGE('1'!I29,'4'!I29)</f>
        <v>49.72126436781609</v>
      </c>
      <c r="J29" s="10">
        <f ca="1">AVERAGE('1'!J29,'4'!J29)</f>
        <v>56.928160919540232</v>
      </c>
      <c r="K29" s="10">
        <f ca="1">AVERAGE('1'!K29,'4'!K29)</f>
        <v>56.928160919540232</v>
      </c>
      <c r="L29" s="10">
        <f ca="1">AVERAGE('1'!L29,'4'!L29)</f>
        <v>57.30747126436782</v>
      </c>
      <c r="M29" s="10">
        <f ca="1">AVERAGE('1'!M29,'4'!M29)</f>
        <v>47.318965517241367</v>
      </c>
      <c r="O29" s="14"/>
      <c r="P29" s="6"/>
    </row>
    <row r="30" spans="1:16" ht="16.5" x14ac:dyDescent="0.55000000000000004">
      <c r="A30" s="1">
        <f>living_houses_raw!B29</f>
        <v>27</v>
      </c>
      <c r="B30" s="10">
        <f ca="1">AVERAGE('1'!B30,'4'!B30)</f>
        <v>25.905321046373356</v>
      </c>
      <c r="C30" s="10">
        <f ca="1">AVERAGE('1'!C30,'4'!C30)</f>
        <v>32.706153388822827</v>
      </c>
      <c r="D30" s="10">
        <f ca="1">AVERAGE('1'!D30,'4'!D30)</f>
        <v>32.267390011890605</v>
      </c>
      <c r="E30" s="10">
        <f ca="1">AVERAGE('1'!E30,'4'!E30)</f>
        <v>25.539684898929842</v>
      </c>
      <c r="F30" s="10">
        <f ca="1">AVERAGE('1'!F30,'4'!F30)</f>
        <v>35.850624256837101</v>
      </c>
      <c r="G30" s="10">
        <f ca="1">AVERAGE('1'!G30,'4'!G30)</f>
        <v>35.850624256837101</v>
      </c>
      <c r="H30" s="10">
        <f ca="1">AVERAGE('1'!H30,'4'!H30)</f>
        <v>25.759066587395957</v>
      </c>
      <c r="I30" s="10">
        <f ca="1">AVERAGE('1'!I30,'4'!I30)</f>
        <v>28.757282996432817</v>
      </c>
      <c r="J30" s="10">
        <f ca="1">AVERAGE('1'!J30,'4'!J30)</f>
        <v>32.925535077288941</v>
      </c>
      <c r="K30" s="10">
        <f ca="1">AVERAGE('1'!K30,'4'!K30)</f>
        <v>32.925535077288941</v>
      </c>
      <c r="L30" s="10">
        <f ca="1">AVERAGE('1'!L30,'4'!L30)</f>
        <v>33.144916765755049</v>
      </c>
      <c r="M30" s="10">
        <f ca="1">AVERAGE('1'!M30,'4'!M30)</f>
        <v>27.367865636147435</v>
      </c>
      <c r="O30" s="14"/>
      <c r="P30" s="6"/>
    </row>
    <row r="31" spans="1:16" ht="16.5" x14ac:dyDescent="0.55000000000000004">
      <c r="A31" s="1">
        <f>living_houses_raw!B30</f>
        <v>28</v>
      </c>
      <c r="B31" s="10">
        <f ca="1">AVERAGE('1'!B31,'4'!B31)</f>
        <v>31.872671422909228</v>
      </c>
      <c r="C31" s="10">
        <f ca="1">AVERAGE('1'!C31,'4'!C31)</f>
        <v>40.240091161315888</v>
      </c>
      <c r="D31" s="10">
        <f ca="1">AVERAGE('1'!D31,'4'!D31)</f>
        <v>39.700257629805776</v>
      </c>
      <c r="E31" s="10">
        <f ca="1">AVERAGE('1'!E31,'4'!E31)</f>
        <v>31.422810146650804</v>
      </c>
      <c r="F31" s="10">
        <f ca="1">AVERAGE('1'!F31,'4'!F31)</f>
        <v>44.108898137138333</v>
      </c>
      <c r="G31" s="10">
        <f ca="1">AVERAGE('1'!G31,'4'!G31)</f>
        <v>44.108898137138333</v>
      </c>
      <c r="H31" s="10">
        <f ca="1">AVERAGE('1'!H31,'4'!H31)</f>
        <v>31.692726912405863</v>
      </c>
      <c r="I31" s="10">
        <f ca="1">AVERAGE('1'!I31,'4'!I31)</f>
        <v>35.381589377724929</v>
      </c>
      <c r="J31" s="10">
        <f ca="1">AVERAGE('1'!J31,'4'!J31)</f>
        <v>40.510007927070944</v>
      </c>
      <c r="K31" s="10">
        <f ca="1">AVERAGE('1'!K31,'4'!K31)</f>
        <v>40.510007927070944</v>
      </c>
      <c r="L31" s="10">
        <f ca="1">AVERAGE('1'!L31,'4'!L31)</f>
        <v>40.779924692826</v>
      </c>
      <c r="M31" s="10">
        <f ca="1">AVERAGE('1'!M31,'4'!M31)</f>
        <v>33.672116527942919</v>
      </c>
      <c r="O31" s="7"/>
      <c r="P31" s="6"/>
    </row>
    <row r="32" spans="1:16" ht="16.5" x14ac:dyDescent="0.55000000000000004">
      <c r="A32" s="1">
        <f>living_houses_raw!B31</f>
        <v>29</v>
      </c>
      <c r="B32" s="10">
        <f ca="1">AVERAGE('1'!B32,'4'!B32)</f>
        <v>26.186137534680924</v>
      </c>
      <c r="C32" s="10">
        <f ca="1">AVERAGE('1'!C32,'4'!C32)</f>
        <v>33.060691636940149</v>
      </c>
      <c r="D32" s="10">
        <f ca="1">AVERAGE('1'!D32,'4'!D32)</f>
        <v>32.617172017439557</v>
      </c>
      <c r="E32" s="10">
        <f ca="1">AVERAGE('1'!E32,'4'!E32)</f>
        <v>25.816537851763769</v>
      </c>
      <c r="F32" s="10">
        <f ca="1">AVERAGE('1'!F32,'4'!F32)</f>
        <v>36.239248910027754</v>
      </c>
      <c r="G32" s="10">
        <f ca="1">AVERAGE('1'!G32,'4'!G32)</f>
        <v>36.239248910027754</v>
      </c>
      <c r="H32" s="10">
        <f ca="1">AVERAGE('1'!H32,'4'!H32)</f>
        <v>26.038297661514072</v>
      </c>
      <c r="I32" s="10">
        <f ca="1">AVERAGE('1'!I32,'4'!I32)</f>
        <v>29.069015061434801</v>
      </c>
      <c r="J32" s="10">
        <f ca="1">AVERAGE('1'!J32,'4'!J32)</f>
        <v>33.282451446690445</v>
      </c>
      <c r="K32" s="10">
        <f ca="1">AVERAGE('1'!K32,'4'!K32)</f>
        <v>33.282451446690445</v>
      </c>
      <c r="L32" s="10">
        <f ca="1">AVERAGE('1'!L32,'4'!L32)</f>
        <v>33.504211256440747</v>
      </c>
      <c r="M32" s="10">
        <f ca="1">AVERAGE('1'!M32,'4'!M32)</f>
        <v>27.664536266349572</v>
      </c>
      <c r="O32" s="7"/>
      <c r="P32" s="6"/>
    </row>
    <row r="33" spans="1:16" ht="16.5" x14ac:dyDescent="0.55000000000000004">
      <c r="A33" s="1">
        <f>living_houses_raw!B32</f>
        <v>30</v>
      </c>
      <c r="B33" s="10">
        <f ca="1">AVERAGE('1'!B33,'4'!B33)</f>
        <v>32.153487911216793</v>
      </c>
      <c r="C33" s="10">
        <f ca="1">AVERAGE('1'!C33,'4'!C33)</f>
        <v>40.59462940943321</v>
      </c>
      <c r="D33" s="10">
        <f ca="1">AVERAGE('1'!D33,'4'!D33)</f>
        <v>40.050039635354736</v>
      </c>
      <c r="E33" s="10">
        <f ca="1">AVERAGE('1'!E33,'4'!E33)</f>
        <v>31.699663099484731</v>
      </c>
      <c r="F33" s="10">
        <f ca="1">AVERAGE('1'!F33,'4'!F33)</f>
        <v>44.497522790328979</v>
      </c>
      <c r="G33" s="10">
        <f ca="1">AVERAGE('1'!G33,'4'!G33)</f>
        <v>44.497522790328979</v>
      </c>
      <c r="H33" s="10">
        <f ca="1">AVERAGE('1'!H33,'4'!H33)</f>
        <v>31.971957986523979</v>
      </c>
      <c r="I33" s="10">
        <f ca="1">AVERAGE('1'!I33,'4'!I33)</f>
        <v>35.693321442726912</v>
      </c>
      <c r="J33" s="10">
        <f ca="1">AVERAGE('1'!J33,'4'!J33)</f>
        <v>40.866924296472455</v>
      </c>
      <c r="K33" s="10">
        <f ca="1">AVERAGE('1'!K33,'4'!K33)</f>
        <v>40.866924296472455</v>
      </c>
      <c r="L33" s="10">
        <f ca="1">AVERAGE('1'!L33,'4'!L33)</f>
        <v>41.139219183511692</v>
      </c>
      <c r="M33" s="10">
        <f ca="1">AVERAGE('1'!M33,'4'!M33)</f>
        <v>33.968787158145055</v>
      </c>
      <c r="O33" s="7"/>
      <c r="P33" s="6"/>
    </row>
    <row r="34" spans="1:16" ht="16.5" x14ac:dyDescent="0.55000000000000004">
      <c r="A34" s="1">
        <f>living_houses_raw!B33</f>
        <v>31</v>
      </c>
      <c r="B34" s="10">
        <f ca="1">AVERAGE('1'!B34,'4'!B34)</f>
        <v>26.045729290527142</v>
      </c>
      <c r="C34" s="10">
        <f ca="1">AVERAGE('1'!C34,'4'!C34)</f>
        <v>32.883422512881481</v>
      </c>
      <c r="D34" s="10">
        <f ca="1">AVERAGE('1'!D34,'4'!D34)</f>
        <v>32.442281014665078</v>
      </c>
      <c r="E34" s="10">
        <f ca="1">AVERAGE('1'!E34,'4'!E34)</f>
        <v>25.678111375346802</v>
      </c>
      <c r="F34" s="10">
        <f ca="1">AVERAGE('1'!F34,'4'!F34)</f>
        <v>36.044936583432424</v>
      </c>
      <c r="G34" s="10">
        <f ca="1">AVERAGE('1'!G34,'4'!G34)</f>
        <v>36.044936583432424</v>
      </c>
      <c r="H34" s="10">
        <f ca="1">AVERAGE('1'!H34,'4'!H34)</f>
        <v>25.898682124455014</v>
      </c>
      <c r="I34" s="10">
        <f ca="1">AVERAGE('1'!I34,'4'!I34)</f>
        <v>28.913149028933809</v>
      </c>
      <c r="J34" s="10">
        <f ca="1">AVERAGE('1'!J34,'4'!J34)</f>
        <v>33.1039932619897</v>
      </c>
      <c r="K34" s="10">
        <f ca="1">AVERAGE('1'!K34,'4'!K34)</f>
        <v>33.1039932619897</v>
      </c>
      <c r="L34" s="10">
        <f ca="1">AVERAGE('1'!L34,'4'!L34)</f>
        <v>33.324564011097898</v>
      </c>
      <c r="M34" s="10">
        <f ca="1">AVERAGE('1'!M34,'4'!M34)</f>
        <v>27.516200951248507</v>
      </c>
      <c r="O34" s="7"/>
      <c r="P34" s="6"/>
    </row>
    <row r="35" spans="1:16" ht="16.5" x14ac:dyDescent="0.55000000000000004">
      <c r="A35" s="1">
        <f>living_houses_raw!B34</f>
        <v>32</v>
      </c>
      <c r="B35" s="10">
        <f ca="1">AVERAGE('1'!B35,'4'!B35)</f>
        <v>31.942875544986116</v>
      </c>
      <c r="C35" s="10">
        <f ca="1">AVERAGE('1'!C35,'4'!C35)</f>
        <v>40.328725723345215</v>
      </c>
      <c r="D35" s="10">
        <f ca="1">AVERAGE('1'!D35,'4'!D35)</f>
        <v>39.787703131193027</v>
      </c>
      <c r="E35" s="10">
        <f ca="1">AVERAGE('1'!E35,'4'!E35)</f>
        <v>31.492023384859287</v>
      </c>
      <c r="F35" s="10">
        <f ca="1">AVERAGE('1'!F35,'4'!F35)</f>
        <v>44.206054300435994</v>
      </c>
      <c r="G35" s="10">
        <f ca="1">AVERAGE('1'!G35,'4'!G35)</f>
        <v>44.206054300435994</v>
      </c>
      <c r="H35" s="10">
        <f ca="1">AVERAGE('1'!H35,'4'!H35)</f>
        <v>31.762534680935396</v>
      </c>
      <c r="I35" s="10">
        <f ca="1">AVERAGE('1'!I35,'4'!I35)</f>
        <v>35.459522393975426</v>
      </c>
      <c r="J35" s="10">
        <f ca="1">AVERAGE('1'!J35,'4'!J35)</f>
        <v>40.599237019421324</v>
      </c>
      <c r="K35" s="10">
        <f ca="1">AVERAGE('1'!K35,'4'!K35)</f>
        <v>40.599237019421324</v>
      </c>
      <c r="L35" s="10">
        <f ca="1">AVERAGE('1'!L35,'4'!L35)</f>
        <v>40.869748315497418</v>
      </c>
      <c r="M35" s="10">
        <f ca="1">AVERAGE('1'!M35,'4'!M35)</f>
        <v>33.746284185493451</v>
      </c>
      <c r="O35" s="7"/>
      <c r="P35" s="6"/>
    </row>
    <row r="36" spans="1:16" ht="16.5" x14ac:dyDescent="0.55000000000000004">
      <c r="A36" s="1">
        <f>living_houses_raw!B35</f>
        <v>33</v>
      </c>
      <c r="B36" s="10">
        <f ca="1">AVERAGE('1'!B36,'4'!B36)</f>
        <v>26.256341656757819</v>
      </c>
      <c r="C36" s="10">
        <f ca="1">AVERAGE('1'!C36,'4'!C36)</f>
        <v>33.149326198969476</v>
      </c>
      <c r="D36" s="10">
        <f ca="1">AVERAGE('1'!D36,'4'!D36)</f>
        <v>32.704617518826794</v>
      </c>
      <c r="E36" s="10">
        <f ca="1">AVERAGE('1'!E36,'4'!E36)</f>
        <v>25.885751089972249</v>
      </c>
      <c r="F36" s="10">
        <f ca="1">AVERAGE('1'!F36,'4'!F36)</f>
        <v>36.336405073325409</v>
      </c>
      <c r="G36" s="10">
        <f ca="1">AVERAGE('1'!G36,'4'!G36)</f>
        <v>36.336405073325409</v>
      </c>
      <c r="H36" s="10">
        <f ca="1">AVERAGE('1'!H36,'4'!H36)</f>
        <v>26.108105430043601</v>
      </c>
      <c r="I36" s="10">
        <f ca="1">AVERAGE('1'!I36,'4'!I36)</f>
        <v>29.146948077685295</v>
      </c>
      <c r="J36" s="10">
        <f ca="1">AVERAGE('1'!J36,'4'!J36)</f>
        <v>33.371680539040824</v>
      </c>
      <c r="K36" s="10">
        <f ca="1">AVERAGE('1'!K36,'4'!K36)</f>
        <v>33.371680539040824</v>
      </c>
      <c r="L36" s="10">
        <f ca="1">AVERAGE('1'!L36,'4'!L36)</f>
        <v>33.594034879112172</v>
      </c>
      <c r="M36" s="10">
        <f ca="1">AVERAGE('1'!M36,'4'!M36)</f>
        <v>27.738703923900111</v>
      </c>
      <c r="O36" s="7"/>
      <c r="P36" s="6"/>
    </row>
    <row r="37" spans="1:16" ht="16.5" x14ac:dyDescent="0.55000000000000004">
      <c r="A37" s="1">
        <f>living_houses_raw!B36</f>
        <v>34</v>
      </c>
      <c r="B37" s="10">
        <f ca="1">AVERAGE('1'!B37,'4'!B37)</f>
        <v>22.184502576298048</v>
      </c>
      <c r="C37" s="10">
        <f ca="1">AVERAGE('1'!C37,'4'!C37)</f>
        <v>28.008521601268328</v>
      </c>
      <c r="D37" s="10">
        <f ca="1">AVERAGE('1'!D37,'4'!D37)</f>
        <v>27.632778438367019</v>
      </c>
      <c r="E37" s="10">
        <f ca="1">AVERAGE('1'!E37,'4'!E37)</f>
        <v>21.871383273880298</v>
      </c>
      <c r="F37" s="10">
        <f ca="1">AVERAGE('1'!F37,'4'!F37)</f>
        <v>30.701347602061041</v>
      </c>
      <c r="G37" s="10">
        <f ca="1">AVERAGE('1'!G37,'4'!G37)</f>
        <v>30.701347602061041</v>
      </c>
      <c r="H37" s="10">
        <f ca="1">AVERAGE('1'!H37,'4'!H37)</f>
        <v>22.059254855330956</v>
      </c>
      <c r="I37" s="10">
        <f ca="1">AVERAGE('1'!I37,'4'!I37)</f>
        <v>24.626833135156559</v>
      </c>
      <c r="J37" s="10">
        <f ca="1">AVERAGE('1'!J37,'4'!J37)</f>
        <v>28.196393182718985</v>
      </c>
      <c r="K37" s="10">
        <f ca="1">AVERAGE('1'!K37,'4'!K37)</f>
        <v>28.196393182718985</v>
      </c>
      <c r="L37" s="10">
        <f ca="1">AVERAGE('1'!L37,'4'!L37)</f>
        <v>28.38426476416964</v>
      </c>
      <c r="M37" s="10">
        <f ca="1">AVERAGE('1'!M37,'4'!M37)</f>
        <v>23.436979785969079</v>
      </c>
      <c r="O37" s="7"/>
      <c r="P37" s="6"/>
    </row>
    <row r="38" spans="1:16" ht="16.5" x14ac:dyDescent="0.55000000000000004">
      <c r="A38" s="1">
        <f>living_houses_raw!B37</f>
        <v>35</v>
      </c>
      <c r="B38" s="10">
        <f ca="1">AVERAGE('1'!B38,'4'!B38)</f>
        <v>45.281658739595699</v>
      </c>
      <c r="C38" s="10">
        <f ca="1">AVERAGE('1'!C38,'4'!C38)</f>
        <v>57.169292508917948</v>
      </c>
      <c r="D38" s="10">
        <f ca="1">AVERAGE('1'!D38,'4'!D38)</f>
        <v>56.402348394768126</v>
      </c>
      <c r="E38" s="10">
        <f ca="1">AVERAGE('1'!E38,'4'!E38)</f>
        <v>44.642538644470861</v>
      </c>
      <c r="F38" s="10">
        <f ca="1">AVERAGE('1'!F38,'4'!F38)</f>
        <v>62.665725326991684</v>
      </c>
      <c r="G38" s="10">
        <f ca="1">AVERAGE('1'!G38,'4'!G38)</f>
        <v>62.665725326991684</v>
      </c>
      <c r="H38" s="10">
        <f ca="1">AVERAGE('1'!H38,'4'!H38)</f>
        <v>45.026010701545779</v>
      </c>
      <c r="I38" s="10">
        <f ca="1">AVERAGE('1'!I38,'4'!I38)</f>
        <v>50.266795481569559</v>
      </c>
      <c r="J38" s="10">
        <f ca="1">AVERAGE('1'!J38,'4'!J38)</f>
        <v>57.552764565992874</v>
      </c>
      <c r="K38" s="10">
        <f ca="1">AVERAGE('1'!K38,'4'!K38)</f>
        <v>57.552764565992874</v>
      </c>
      <c r="L38" s="10">
        <f ca="1">AVERAGE('1'!L38,'4'!L38)</f>
        <v>57.936236623067778</v>
      </c>
      <c r="M38" s="10">
        <f ca="1">AVERAGE('1'!M38,'4'!M38)</f>
        <v>47.838139120095107</v>
      </c>
      <c r="O38" s="7"/>
      <c r="P38" s="6"/>
    </row>
    <row r="39" spans="1:16" ht="16.5" x14ac:dyDescent="0.55000000000000004">
      <c r="A39" s="1">
        <f>living_houses_raw!B38</f>
        <v>36</v>
      </c>
      <c r="B39" s="10">
        <f ca="1">AVERAGE('1'!B39,'4'!B39)</f>
        <v>19.165725326991669</v>
      </c>
      <c r="C39" s="10">
        <f ca="1">AVERAGE('1'!C39,'4'!C39)</f>
        <v>24.197235434007133</v>
      </c>
      <c r="D39" s="10">
        <f ca="1">AVERAGE('1'!D39,'4'!D39)</f>
        <v>23.872621878715812</v>
      </c>
      <c r="E39" s="10">
        <f ca="1">AVERAGE('1'!E39,'4'!E39)</f>
        <v>18.895214030915575</v>
      </c>
      <c r="F39" s="10">
        <f ca="1">AVERAGE('1'!F39,'4'!F39)</f>
        <v>26.523632580261598</v>
      </c>
      <c r="G39" s="10">
        <f ca="1">AVERAGE('1'!G39,'4'!G39)</f>
        <v>26.523632580261598</v>
      </c>
      <c r="H39" s="10">
        <f ca="1">AVERAGE('1'!H39,'4'!H39)</f>
        <v>19.057520808561236</v>
      </c>
      <c r="I39" s="10">
        <f ca="1">AVERAGE('1'!I39,'4'!I39)</f>
        <v>21.275713436385256</v>
      </c>
      <c r="J39" s="10">
        <f ca="1">AVERAGE('1'!J39,'4'!J39)</f>
        <v>24.359542211652794</v>
      </c>
      <c r="K39" s="10">
        <f ca="1">AVERAGE('1'!K39,'4'!K39)</f>
        <v>24.359542211652794</v>
      </c>
      <c r="L39" s="10">
        <f ca="1">AVERAGE('1'!L39,'4'!L39)</f>
        <v>24.521848989298455</v>
      </c>
      <c r="M39" s="10">
        <f ca="1">AVERAGE('1'!M39,'4'!M39)</f>
        <v>20.247770511296071</v>
      </c>
      <c r="O39" s="7"/>
      <c r="P39" s="6"/>
    </row>
    <row r="40" spans="1:16" ht="16.5" x14ac:dyDescent="0.55000000000000004">
      <c r="A40" s="1">
        <f>living_houses_raw!B39</f>
        <v>37</v>
      </c>
      <c r="B40" s="10">
        <f ca="1">AVERAGE('1'!B40,'4'!B40)</f>
        <v>30.889813713832726</v>
      </c>
      <c r="C40" s="10">
        <f ca="1">AVERAGE('1'!C40,'4'!C40)</f>
        <v>38.999207292905268</v>
      </c>
      <c r="D40" s="10">
        <f ca="1">AVERAGE('1'!D40,'4'!D40)</f>
        <v>38.47602061038446</v>
      </c>
      <c r="E40" s="10">
        <f ca="1">AVERAGE('1'!E40,'4'!E40)</f>
        <v>30.453824811732055</v>
      </c>
      <c r="F40" s="10">
        <f ca="1">AVERAGE('1'!F40,'4'!F40)</f>
        <v>42.748711850971077</v>
      </c>
      <c r="G40" s="10">
        <f ca="1">AVERAGE('1'!G40,'4'!G40)</f>
        <v>42.748711850971077</v>
      </c>
      <c r="H40" s="10">
        <f ca="1">AVERAGE('1'!H40,'4'!H40)</f>
        <v>30.71541815299247</v>
      </c>
      <c r="I40" s="10">
        <f ca="1">AVERAGE('1'!I40,'4'!I40)</f>
        <v>34.290527150217997</v>
      </c>
      <c r="J40" s="10">
        <f ca="1">AVERAGE('1'!J40,'4'!J40)</f>
        <v>39.260800634165676</v>
      </c>
      <c r="K40" s="10">
        <f ca="1">AVERAGE('1'!K40,'4'!K40)</f>
        <v>39.260800634165676</v>
      </c>
      <c r="L40" s="10">
        <f ca="1">AVERAGE('1'!L40,'4'!L40)</f>
        <v>39.522393975426084</v>
      </c>
      <c r="M40" s="10">
        <f ca="1">AVERAGE('1'!M40,'4'!M40)</f>
        <v>32.633769322235423</v>
      </c>
      <c r="O40" s="14"/>
      <c r="P40" s="6"/>
    </row>
    <row r="41" spans="1:16" ht="16.5" x14ac:dyDescent="0.55000000000000004">
      <c r="A41" s="1">
        <f>living_houses_raw!B40</f>
        <v>38</v>
      </c>
      <c r="B41" s="10">
        <f ca="1">AVERAGE('1'!B41,'4'!B41)</f>
        <v>30.889813713832726</v>
      </c>
      <c r="C41" s="10">
        <f ca="1">AVERAGE('1'!C41,'4'!C41)</f>
        <v>38.999207292905268</v>
      </c>
      <c r="D41" s="10">
        <f ca="1">AVERAGE('1'!D41,'4'!D41)</f>
        <v>38.47602061038446</v>
      </c>
      <c r="E41" s="10">
        <f ca="1">AVERAGE('1'!E41,'4'!E41)</f>
        <v>30.453824811732055</v>
      </c>
      <c r="F41" s="10">
        <f ca="1">AVERAGE('1'!F41,'4'!F41)</f>
        <v>42.748711850971077</v>
      </c>
      <c r="G41" s="10">
        <f ca="1">AVERAGE('1'!G41,'4'!G41)</f>
        <v>42.748711850971077</v>
      </c>
      <c r="H41" s="10">
        <f ca="1">AVERAGE('1'!H41,'4'!H41)</f>
        <v>30.71541815299247</v>
      </c>
      <c r="I41" s="10">
        <f ca="1">AVERAGE('1'!I41,'4'!I41)</f>
        <v>34.290527150217997</v>
      </c>
      <c r="J41" s="10">
        <f ca="1">AVERAGE('1'!J41,'4'!J41)</f>
        <v>39.260800634165676</v>
      </c>
      <c r="K41" s="10">
        <f ca="1">AVERAGE('1'!K41,'4'!K41)</f>
        <v>39.260800634165676</v>
      </c>
      <c r="L41" s="10">
        <f ca="1">AVERAGE('1'!L41,'4'!L41)</f>
        <v>39.522393975426084</v>
      </c>
      <c r="M41" s="10">
        <f ca="1">AVERAGE('1'!M41,'4'!M41)</f>
        <v>32.633769322235423</v>
      </c>
      <c r="O41" s="14"/>
      <c r="P41" s="6"/>
    </row>
    <row r="42" spans="1:16" ht="16.5" x14ac:dyDescent="0.55000000000000004">
      <c r="A42" s="1">
        <f>living_houses_raw!B41</f>
        <v>39</v>
      </c>
      <c r="B42" s="10">
        <f ca="1">AVERAGE('1'!B42,'4'!B42)</f>
        <v>44.57961751882678</v>
      </c>
      <c r="C42" s="10">
        <f ca="1">AVERAGE('1'!C42,'4'!C42)</f>
        <v>56.282946888624643</v>
      </c>
      <c r="D42" s="10">
        <f ca="1">AVERAGE('1'!D42,'4'!D42)</f>
        <v>55.527893380895755</v>
      </c>
      <c r="E42" s="10">
        <f ca="1">AVERAGE('1'!E42,'4'!E42)</f>
        <v>43.950406262386039</v>
      </c>
      <c r="F42" s="10">
        <f ca="1">AVERAGE('1'!F42,'4'!F42)</f>
        <v>61.694163694015074</v>
      </c>
      <c r="G42" s="10">
        <f ca="1">AVERAGE('1'!G42,'4'!G42)</f>
        <v>61.694163694015074</v>
      </c>
      <c r="H42" s="10">
        <f ca="1">AVERAGE('1'!H42,'4'!H42)</f>
        <v>44.327933016250498</v>
      </c>
      <c r="I42" s="10">
        <f ca="1">AVERAGE('1'!I42,'4'!I42)</f>
        <v>49.487465319064604</v>
      </c>
      <c r="J42" s="10">
        <f ca="1">AVERAGE('1'!J42,'4'!J42)</f>
        <v>56.660473642489102</v>
      </c>
      <c r="K42" s="10">
        <f ca="1">AVERAGE('1'!K42,'4'!K42)</f>
        <v>56.660473642489102</v>
      </c>
      <c r="L42" s="10">
        <f ca="1">AVERAGE('1'!L42,'4'!L42)</f>
        <v>57.038000396353546</v>
      </c>
      <c r="M42" s="10">
        <f ca="1">AVERAGE('1'!M42,'4'!M42)</f>
        <v>47.096462544589755</v>
      </c>
      <c r="O42" s="7"/>
      <c r="P42" s="6"/>
    </row>
    <row r="43" spans="1:16" ht="16.5" x14ac:dyDescent="0.55000000000000004">
      <c r="A43" s="1">
        <f>living_houses_raw!B42</f>
        <v>40</v>
      </c>
      <c r="B43" s="10">
        <f ca="1">AVERAGE('1'!B43,'4'!B43)</f>
        <v>26.115933412604033</v>
      </c>
      <c r="C43" s="10">
        <f ca="1">AVERAGE('1'!C43,'4'!C43)</f>
        <v>32.972057074910815</v>
      </c>
      <c r="D43" s="10">
        <f ca="1">AVERAGE('1'!D43,'4'!D43)</f>
        <v>32.529726516052314</v>
      </c>
      <c r="E43" s="10">
        <f ca="1">AVERAGE('1'!E43,'4'!E43)</f>
        <v>25.747324613555286</v>
      </c>
      <c r="F43" s="10">
        <f ca="1">AVERAGE('1'!F43,'4'!F43)</f>
        <v>36.142092746730086</v>
      </c>
      <c r="G43" s="10">
        <f ca="1">AVERAGE('1'!G43,'4'!G43)</f>
        <v>36.142092746730086</v>
      </c>
      <c r="H43" s="10">
        <f ca="1">AVERAGE('1'!H43,'4'!H43)</f>
        <v>25.96848989298454</v>
      </c>
      <c r="I43" s="10">
        <f ca="1">AVERAGE('1'!I43,'4'!I43)</f>
        <v>28.991082045184303</v>
      </c>
      <c r="J43" s="10">
        <f ca="1">AVERAGE('1'!J43,'4'!J43)</f>
        <v>33.193222354340072</v>
      </c>
      <c r="K43" s="10">
        <f ca="1">AVERAGE('1'!K43,'4'!K43)</f>
        <v>33.193222354340072</v>
      </c>
      <c r="L43" s="10">
        <f ca="1">AVERAGE('1'!L43,'4'!L43)</f>
        <v>33.414387633769323</v>
      </c>
      <c r="M43" s="10">
        <f ca="1">AVERAGE('1'!M43,'4'!M43)</f>
        <v>27.590368608799039</v>
      </c>
      <c r="O43" s="7"/>
      <c r="P43" s="6"/>
    </row>
    <row r="44" spans="1:16" ht="16.5" x14ac:dyDescent="0.55000000000000004">
      <c r="A44" s="1">
        <f>living_houses_raw!B43</f>
        <v>41</v>
      </c>
      <c r="B44" s="10">
        <f ca="1">AVERAGE('1'!B44,'4'!B44)</f>
        <v>28.713485929449057</v>
      </c>
      <c r="C44" s="10">
        <f ca="1">AVERAGE('1'!C44,'4'!C44)</f>
        <v>36.251535869996033</v>
      </c>
      <c r="D44" s="10">
        <f ca="1">AVERAGE('1'!D44,'4'!D44)</f>
        <v>35.765210067380096</v>
      </c>
      <c r="E44" s="10">
        <f ca="1">AVERAGE('1'!E44,'4'!E44)</f>
        <v>28.308214427269117</v>
      </c>
      <c r="F44" s="10">
        <f ca="1">AVERAGE('1'!F44,'4'!F44)</f>
        <v>39.736870788743559</v>
      </c>
      <c r="G44" s="10">
        <f ca="1">AVERAGE('1'!G44,'4'!G44)</f>
        <v>39.736870788743559</v>
      </c>
      <c r="H44" s="10">
        <f ca="1">AVERAGE('1'!H44,'4'!H44)</f>
        <v>28.55137732857709</v>
      </c>
      <c r="I44" s="10">
        <f ca="1">AVERAGE('1'!I44,'4'!I44)</f>
        <v>31.874603646452634</v>
      </c>
      <c r="J44" s="10">
        <f ca="1">AVERAGE('1'!J44,'4'!J44)</f>
        <v>36.494698771304002</v>
      </c>
      <c r="K44" s="10">
        <f ca="1">AVERAGE('1'!K44,'4'!K44)</f>
        <v>36.494698771304002</v>
      </c>
      <c r="L44" s="10">
        <f ca="1">AVERAGE('1'!L44,'4'!L44)</f>
        <v>36.73786167261197</v>
      </c>
      <c r="M44" s="10">
        <f ca="1">AVERAGE('1'!M44,'4'!M44)</f>
        <v>30.334571938168843</v>
      </c>
      <c r="O44" s="7"/>
      <c r="P44" s="6"/>
    </row>
    <row r="45" spans="1:16" ht="16.5" x14ac:dyDescent="0.55000000000000004">
      <c r="A45" s="1">
        <f>living_houses_raw!B44</f>
        <v>42</v>
      </c>
      <c r="B45" s="10">
        <f ca="1">AVERAGE('1'!B45,'4'!B45)</f>
        <v>23.448176773682114</v>
      </c>
      <c r="C45" s="10">
        <f ca="1">AVERAGE('1'!C45,'4'!C45)</f>
        <v>29.60394371779627</v>
      </c>
      <c r="D45" s="10">
        <f ca="1">AVERAGE('1'!D45,'4'!D45)</f>
        <v>29.206797463337296</v>
      </c>
      <c r="E45" s="10">
        <f ca="1">AVERAGE('1'!E45,'4'!E45)</f>
        <v>23.117221561632974</v>
      </c>
      <c r="F45" s="10">
        <f ca="1">AVERAGE('1'!F45,'4'!F45)</f>
        <v>32.450158541418951</v>
      </c>
      <c r="G45" s="10">
        <f ca="1">AVERAGE('1'!G45,'4'!G45)</f>
        <v>32.450158541418951</v>
      </c>
      <c r="H45" s="10">
        <f ca="1">AVERAGE('1'!H45,'4'!H45)</f>
        <v>23.315794688862464</v>
      </c>
      <c r="I45" s="10">
        <f ca="1">AVERAGE('1'!I45,'4'!I45)</f>
        <v>26.029627427665478</v>
      </c>
      <c r="J45" s="10">
        <f ca="1">AVERAGE('1'!J45,'4'!J45)</f>
        <v>29.802516845025764</v>
      </c>
      <c r="K45" s="10">
        <f ca="1">AVERAGE('1'!K45,'4'!K45)</f>
        <v>29.802516845025764</v>
      </c>
      <c r="L45" s="10">
        <f ca="1">AVERAGE('1'!L45,'4'!L45)</f>
        <v>30.001089972255251</v>
      </c>
      <c r="M45" s="10">
        <f ca="1">AVERAGE('1'!M45,'4'!M45)</f>
        <v>24.771997621878707</v>
      </c>
      <c r="O45" s="7"/>
      <c r="P45" s="6"/>
    </row>
    <row r="46" spans="1:16" ht="16.5" x14ac:dyDescent="0.55000000000000004">
      <c r="A46" s="1">
        <f>living_houses_raw!B45</f>
        <v>43</v>
      </c>
      <c r="B46" s="10">
        <f ca="1">AVERAGE('1'!B46,'4'!B46)</f>
        <v>31.942875544986116</v>
      </c>
      <c r="C46" s="10">
        <f ca="1">AVERAGE('1'!C46,'4'!C46)</f>
        <v>40.328725723345215</v>
      </c>
      <c r="D46" s="10">
        <f ca="1">AVERAGE('1'!D46,'4'!D46)</f>
        <v>39.787703131193027</v>
      </c>
      <c r="E46" s="10">
        <f ca="1">AVERAGE('1'!E46,'4'!E46)</f>
        <v>31.492023384859287</v>
      </c>
      <c r="F46" s="10">
        <f ca="1">AVERAGE('1'!F46,'4'!F46)</f>
        <v>44.206054300435994</v>
      </c>
      <c r="G46" s="10">
        <f ca="1">AVERAGE('1'!G46,'4'!G46)</f>
        <v>44.206054300435994</v>
      </c>
      <c r="H46" s="10">
        <f ca="1">AVERAGE('1'!H46,'4'!H46)</f>
        <v>31.762534680935396</v>
      </c>
      <c r="I46" s="10">
        <f ca="1">AVERAGE('1'!I46,'4'!I46)</f>
        <v>35.459522393975426</v>
      </c>
      <c r="J46" s="10">
        <f ca="1">AVERAGE('1'!J46,'4'!J46)</f>
        <v>40.599237019421324</v>
      </c>
      <c r="K46" s="10">
        <f ca="1">AVERAGE('1'!K46,'4'!K46)</f>
        <v>40.599237019421324</v>
      </c>
      <c r="L46" s="10">
        <f ca="1">AVERAGE('1'!L46,'4'!L46)</f>
        <v>40.869748315497418</v>
      </c>
      <c r="M46" s="10">
        <f ca="1">AVERAGE('1'!M46,'4'!M46)</f>
        <v>33.746284185493451</v>
      </c>
      <c r="O46" s="7"/>
      <c r="P46" s="6"/>
    </row>
    <row r="47" spans="1:16" ht="16.5" x14ac:dyDescent="0.55000000000000004">
      <c r="A47" s="1">
        <f>living_houses_raw!B46</f>
        <v>44</v>
      </c>
      <c r="B47" s="10">
        <f ca="1">AVERAGE('1'!B47,'4'!B47)</f>
        <v>32.223692033293688</v>
      </c>
      <c r="C47" s="10">
        <f ca="1">AVERAGE('1'!C47,'4'!C47)</f>
        <v>40.683263971462537</v>
      </c>
      <c r="D47" s="10">
        <f ca="1">AVERAGE('1'!D47,'4'!D47)</f>
        <v>40.137485136741972</v>
      </c>
      <c r="E47" s="10">
        <f ca="1">AVERAGE('1'!E47,'4'!E47)</f>
        <v>31.768876337693214</v>
      </c>
      <c r="F47" s="10">
        <f ca="1">AVERAGE('1'!F47,'4'!F47)</f>
        <v>44.594678953626641</v>
      </c>
      <c r="G47" s="10">
        <f ca="1">AVERAGE('1'!G47,'4'!G47)</f>
        <v>44.594678953626641</v>
      </c>
      <c r="H47" s="10">
        <f ca="1">AVERAGE('1'!H47,'4'!H47)</f>
        <v>32.041765755053504</v>
      </c>
      <c r="I47" s="10">
        <f ca="1">AVERAGE('1'!I47,'4'!I47)</f>
        <v>35.77125445897741</v>
      </c>
      <c r="J47" s="10">
        <f ca="1">AVERAGE('1'!J47,'4'!J47)</f>
        <v>40.956153388822827</v>
      </c>
      <c r="K47" s="10">
        <f ca="1">AVERAGE('1'!K47,'4'!K47)</f>
        <v>40.956153388822827</v>
      </c>
      <c r="L47" s="10">
        <f ca="1">AVERAGE('1'!L47,'4'!L47)</f>
        <v>41.229042806183116</v>
      </c>
      <c r="M47" s="10">
        <f ca="1">AVERAGE('1'!M47,'4'!M47)</f>
        <v>34.042954815695587</v>
      </c>
      <c r="O47" s="7"/>
      <c r="P47" s="6"/>
    </row>
    <row r="48" spans="1:16" ht="16.5" x14ac:dyDescent="0.55000000000000004">
      <c r="A48" s="1">
        <f>living_houses_raw!B47</f>
        <v>45</v>
      </c>
      <c r="B48" s="10">
        <f ca="1">AVERAGE('1'!B48,'4'!B48)</f>
        <v>21.41225723345223</v>
      </c>
      <c r="C48" s="10">
        <f ca="1">AVERAGE('1'!C48,'4'!C48)</f>
        <v>27.033541418945696</v>
      </c>
      <c r="D48" s="10">
        <f ca="1">AVERAGE('1'!D48,'4'!D48)</f>
        <v>26.670877923107408</v>
      </c>
      <c r="E48" s="10">
        <f ca="1">AVERAGE('1'!E48,'4'!E48)</f>
        <v>21.110037653586993</v>
      </c>
      <c r="F48" s="10">
        <f ca="1">AVERAGE('1'!F48,'4'!F48)</f>
        <v>29.632629805786763</v>
      </c>
      <c r="G48" s="10">
        <f ca="1">AVERAGE('1'!G48,'4'!G48)</f>
        <v>29.632629805786763</v>
      </c>
      <c r="H48" s="10">
        <f ca="1">AVERAGE('1'!H48,'4'!H48)</f>
        <v>21.291369401506145</v>
      </c>
      <c r="I48" s="10">
        <f ca="1">AVERAGE('1'!I48,'4'!I48)</f>
        <v>23.76956995640111</v>
      </c>
      <c r="J48" s="10">
        <f ca="1">AVERAGE('1'!J48,'4'!J48)</f>
        <v>27.214873166864848</v>
      </c>
      <c r="K48" s="10">
        <f ca="1">AVERAGE('1'!K48,'4'!K48)</f>
        <v>27.214873166864848</v>
      </c>
      <c r="L48" s="10">
        <f ca="1">AVERAGE('1'!L48,'4'!L48)</f>
        <v>27.396204914783986</v>
      </c>
      <c r="M48" s="10">
        <f ca="1">AVERAGE('1'!M48,'4'!M48)</f>
        <v>22.621135552913191</v>
      </c>
      <c r="O48" s="14"/>
      <c r="P48" s="6"/>
    </row>
    <row r="49" spans="1:16" ht="16.5" x14ac:dyDescent="0.55000000000000004">
      <c r="A49" s="1">
        <f>living_houses_raw!B48</f>
        <v>49</v>
      </c>
      <c r="B49" s="10">
        <f ca="1">AVERAGE('1'!B49,'4'!B49)</f>
        <v>28.853894173602839</v>
      </c>
      <c r="C49" s="10">
        <f ca="1">AVERAGE('1'!C49,'4'!C49)</f>
        <v>36.428804994054687</v>
      </c>
      <c r="D49" s="10">
        <f ca="1">AVERAGE('1'!D49,'4'!D49)</f>
        <v>35.940101070154576</v>
      </c>
      <c r="E49" s="10">
        <f ca="1">AVERAGE('1'!E49,'4'!E49)</f>
        <v>28.446640903686081</v>
      </c>
      <c r="F49" s="10">
        <f ca="1">AVERAGE('1'!F49,'4'!F49)</f>
        <v>39.931183115338882</v>
      </c>
      <c r="G49" s="10">
        <f ca="1">AVERAGE('1'!G49,'4'!G49)</f>
        <v>39.931183115338882</v>
      </c>
      <c r="H49" s="10">
        <f ca="1">AVERAGE('1'!H49,'4'!H49)</f>
        <v>28.690992865636147</v>
      </c>
      <c r="I49" s="10">
        <f ca="1">AVERAGE('1'!I49,'4'!I49)</f>
        <v>32.030469678953622</v>
      </c>
      <c r="J49" s="10">
        <f ca="1">AVERAGE('1'!J49,'4'!J49)</f>
        <v>36.67315695600476</v>
      </c>
      <c r="K49" s="10">
        <f ca="1">AVERAGE('1'!K49,'4'!K49)</f>
        <v>36.67315695600476</v>
      </c>
      <c r="L49" s="10">
        <f ca="1">AVERAGE('1'!L49,'4'!L49)</f>
        <v>36.917508917954819</v>
      </c>
      <c r="M49" s="10">
        <f ca="1">AVERAGE('1'!M49,'4'!M49)</f>
        <v>30.482907253269907</v>
      </c>
      <c r="O49" s="7"/>
      <c r="P49" s="6"/>
    </row>
    <row r="50" spans="1:16" ht="16.5" x14ac:dyDescent="0.55000000000000004">
      <c r="A50" s="1">
        <f>living_houses_raw!B49</f>
        <v>50</v>
      </c>
      <c r="B50" s="10">
        <f ca="1">AVERAGE('1'!B50,'4'!B50)</f>
        <v>26.186137534680924</v>
      </c>
      <c r="C50" s="10">
        <f ca="1">AVERAGE('1'!C50,'4'!C50)</f>
        <v>33.060691636940149</v>
      </c>
      <c r="D50" s="10">
        <f ca="1">AVERAGE('1'!D50,'4'!D50)</f>
        <v>32.617172017439557</v>
      </c>
      <c r="E50" s="10">
        <f ca="1">AVERAGE('1'!E50,'4'!E50)</f>
        <v>25.816537851763769</v>
      </c>
      <c r="F50" s="10">
        <f ca="1">AVERAGE('1'!F50,'4'!F50)</f>
        <v>36.239248910027754</v>
      </c>
      <c r="G50" s="10">
        <f ca="1">AVERAGE('1'!G50,'4'!G50)</f>
        <v>36.239248910027754</v>
      </c>
      <c r="H50" s="10">
        <f ca="1">AVERAGE('1'!H50,'4'!H50)</f>
        <v>26.038297661514072</v>
      </c>
      <c r="I50" s="10">
        <f ca="1">AVERAGE('1'!I50,'4'!I50)</f>
        <v>29.069015061434801</v>
      </c>
      <c r="J50" s="10">
        <f ca="1">AVERAGE('1'!J50,'4'!J50)</f>
        <v>33.282451446690445</v>
      </c>
      <c r="K50" s="10">
        <f ca="1">AVERAGE('1'!K50,'4'!K50)</f>
        <v>33.282451446690445</v>
      </c>
      <c r="L50" s="10">
        <f ca="1">AVERAGE('1'!L50,'4'!L50)</f>
        <v>33.504211256440747</v>
      </c>
      <c r="M50" s="10">
        <f ca="1">AVERAGE('1'!M50,'4'!M50)</f>
        <v>27.664536266349572</v>
      </c>
      <c r="O50" s="14"/>
      <c r="P50" s="6"/>
    </row>
    <row r="51" spans="1:16" ht="16.5" x14ac:dyDescent="0.55000000000000004">
      <c r="A51" s="1">
        <f>living_houses_raw!B50</f>
        <v>51</v>
      </c>
      <c r="B51" s="10">
        <f ca="1">AVERAGE('1'!B51,'4'!B51)</f>
        <v>26.32654577883471</v>
      </c>
      <c r="C51" s="10">
        <f ca="1">AVERAGE('1'!C51,'4'!C51)</f>
        <v>33.237960760998803</v>
      </c>
      <c r="D51" s="10">
        <f ca="1">AVERAGE('1'!D51,'4'!D51)</f>
        <v>32.792063020214023</v>
      </c>
      <c r="E51" s="10">
        <f ca="1">AVERAGE('1'!E51,'4'!E51)</f>
        <v>25.954964328180733</v>
      </c>
      <c r="F51" s="10">
        <f ca="1">AVERAGE('1'!F51,'4'!F51)</f>
        <v>36.433561236623071</v>
      </c>
      <c r="G51" s="10">
        <f ca="1">AVERAGE('1'!G51,'4'!G51)</f>
        <v>36.433561236623071</v>
      </c>
      <c r="H51" s="10">
        <f ca="1">AVERAGE('1'!H51,'4'!H51)</f>
        <v>26.177913198573126</v>
      </c>
      <c r="I51" s="10">
        <f ca="1">AVERAGE('1'!I51,'4'!I51)</f>
        <v>29.224881093935789</v>
      </c>
      <c r="J51" s="10">
        <f ca="1">AVERAGE('1'!J51,'4'!J51)</f>
        <v>33.460909631391203</v>
      </c>
      <c r="K51" s="10">
        <f ca="1">AVERAGE('1'!K51,'4'!K51)</f>
        <v>33.460909631391203</v>
      </c>
      <c r="L51" s="10">
        <f ca="1">AVERAGE('1'!L51,'4'!L51)</f>
        <v>33.68385850178359</v>
      </c>
      <c r="M51" s="10">
        <f ca="1">AVERAGE('1'!M51,'4'!M51)</f>
        <v>27.812871581450647</v>
      </c>
      <c r="O51" s="14"/>
      <c r="P51" s="6"/>
    </row>
    <row r="52" spans="1:16" ht="16.5" x14ac:dyDescent="0.55000000000000004">
      <c r="A52" s="1">
        <f>living_houses_raw!B51</f>
        <v>52</v>
      </c>
      <c r="B52" s="10">
        <f ca="1">AVERAGE('1'!B52,'4'!B52)</f>
        <v>9.0563317479191401</v>
      </c>
      <c r="C52" s="10">
        <f ca="1">AVERAGE('1'!C52,'4'!C52)</f>
        <v>11.43385850178359</v>
      </c>
      <c r="D52" s="10">
        <f ca="1">AVERAGE('1'!D52,'4'!D52)</f>
        <v>11.280469678953626</v>
      </c>
      <c r="E52" s="10">
        <f ca="1">AVERAGE('1'!E52,'4'!E52)</f>
        <v>8.9285077288941714</v>
      </c>
      <c r="F52" s="10">
        <f ca="1">AVERAGE('1'!F52,'4'!F52)</f>
        <v>12.533145065398337</v>
      </c>
      <c r="G52" s="10">
        <f ca="1">AVERAGE('1'!G52,'4'!G52)</f>
        <v>12.533145065398337</v>
      </c>
      <c r="H52" s="10">
        <f ca="1">AVERAGE('1'!H52,'4'!H52)</f>
        <v>9.0052021403091551</v>
      </c>
      <c r="I52" s="10">
        <f ca="1">AVERAGE('1'!I52,'4'!I52)</f>
        <v>10.053359096313912</v>
      </c>
      <c r="J52" s="10">
        <f ca="1">AVERAGE('1'!J52,'4'!J52)</f>
        <v>11.510552913198573</v>
      </c>
      <c r="K52" s="10">
        <f ca="1">AVERAGE('1'!K52,'4'!K52)</f>
        <v>11.510552913198573</v>
      </c>
      <c r="L52" s="10">
        <f ca="1">AVERAGE('1'!L52,'4'!L52)</f>
        <v>11.587247324613555</v>
      </c>
      <c r="M52" s="10">
        <f ca="1">AVERAGE('1'!M52,'4'!M52)</f>
        <v>9.5676278240190236</v>
      </c>
      <c r="O52" s="14"/>
      <c r="P52" s="6"/>
    </row>
    <row r="53" spans="1:16" ht="16.5" x14ac:dyDescent="0.55000000000000004">
      <c r="A53" s="1">
        <f>living_houses_raw!B52</f>
        <v>53</v>
      </c>
      <c r="B53" s="10">
        <f ca="1">AVERAGE('1'!B53,'4'!B53)</f>
        <v>15.795927467300825</v>
      </c>
      <c r="C53" s="10">
        <f ca="1">AVERAGE('1'!C53,'4'!C53)</f>
        <v>19.942776456599283</v>
      </c>
      <c r="D53" s="10">
        <f ca="1">AVERAGE('1'!D53,'4'!D53)</f>
        <v>19.675237812128415</v>
      </c>
      <c r="E53" s="10">
        <f ca="1">AVERAGE('1'!E53,'4'!E53)</f>
        <v>15.572978596908438</v>
      </c>
      <c r="F53" s="10">
        <f ca="1">AVERAGE('1'!F53,'4'!F53)</f>
        <v>21.860136741973847</v>
      </c>
      <c r="G53" s="10">
        <f ca="1">AVERAGE('1'!G53,'4'!G53)</f>
        <v>21.860136741973847</v>
      </c>
      <c r="H53" s="10">
        <f ca="1">AVERAGE('1'!H53,'4'!H53)</f>
        <v>15.706747919143876</v>
      </c>
      <c r="I53" s="10">
        <f ca="1">AVERAGE('1'!I53,'4'!I53)</f>
        <v>17.534928656361473</v>
      </c>
      <c r="J53" s="10">
        <f ca="1">AVERAGE('1'!J53,'4'!J53)</f>
        <v>20.076545778834721</v>
      </c>
      <c r="K53" s="10">
        <f ca="1">AVERAGE('1'!K53,'4'!K53)</f>
        <v>20.076545778834721</v>
      </c>
      <c r="L53" s="10">
        <f ca="1">AVERAGE('1'!L53,'4'!L53)</f>
        <v>20.210315101070154</v>
      </c>
      <c r="M53" s="10">
        <f ca="1">AVERAGE('1'!M53,'4'!M53)</f>
        <v>16.687722948870388</v>
      </c>
      <c r="O53" s="7"/>
      <c r="P53" s="6"/>
    </row>
    <row r="54" spans="1:16" ht="16.5" x14ac:dyDescent="0.55000000000000004">
      <c r="A54" s="1">
        <f>living_houses_raw!B53</f>
        <v>54</v>
      </c>
      <c r="B54" s="10">
        <f ca="1">AVERAGE('1'!B54,'4'!B54)</f>
        <v>15.866131589377719</v>
      </c>
      <c r="C54" s="10">
        <f ca="1">AVERAGE('1'!C54,'4'!C54)</f>
        <v>20.031411018628614</v>
      </c>
      <c r="D54" s="10">
        <f ca="1">AVERAGE('1'!D54,'4'!D54)</f>
        <v>19.762683313515655</v>
      </c>
      <c r="E54" s="10">
        <f ca="1">AVERAGE('1'!E54,'4'!E54)</f>
        <v>15.642191835116922</v>
      </c>
      <c r="F54" s="10">
        <f ca="1">AVERAGE('1'!F54,'4'!F54)</f>
        <v>21.957292905271501</v>
      </c>
      <c r="G54" s="10">
        <f ca="1">AVERAGE('1'!G54,'4'!G54)</f>
        <v>21.957292905271501</v>
      </c>
      <c r="H54" s="10">
        <f ca="1">AVERAGE('1'!H54,'4'!H54)</f>
        <v>15.776555687673405</v>
      </c>
      <c r="I54" s="10">
        <f ca="1">AVERAGE('1'!I54,'4'!I54)</f>
        <v>17.61286167261197</v>
      </c>
      <c r="J54" s="10">
        <f ca="1">AVERAGE('1'!J54,'4'!J54)</f>
        <v>20.165774871185096</v>
      </c>
      <c r="K54" s="10">
        <f ca="1">AVERAGE('1'!K54,'4'!K54)</f>
        <v>20.165774871185096</v>
      </c>
      <c r="L54" s="10">
        <f ca="1">AVERAGE('1'!L54,'4'!L54)</f>
        <v>20.300138723741576</v>
      </c>
      <c r="M54" s="10">
        <f ca="1">AVERAGE('1'!M54,'4'!M54)</f>
        <v>16.761890606420923</v>
      </c>
      <c r="O54" s="7"/>
      <c r="P54" s="6"/>
    </row>
    <row r="55" spans="1:16" ht="16.5" x14ac:dyDescent="0.55000000000000004">
      <c r="A55" s="1">
        <f>living_houses_raw!B54</f>
        <v>55</v>
      </c>
      <c r="B55" s="10">
        <f ca="1">AVERAGE('1'!B55,'4'!B55)</f>
        <v>9.0563317479191401</v>
      </c>
      <c r="C55" s="10">
        <f ca="1">AVERAGE('1'!C55,'4'!C55)</f>
        <v>11.43385850178359</v>
      </c>
      <c r="D55" s="10">
        <f ca="1">AVERAGE('1'!D55,'4'!D55)</f>
        <v>11.280469678953626</v>
      </c>
      <c r="E55" s="10">
        <f ca="1">AVERAGE('1'!E55,'4'!E55)</f>
        <v>8.9285077288941714</v>
      </c>
      <c r="F55" s="10">
        <f ca="1">AVERAGE('1'!F55,'4'!F55)</f>
        <v>12.533145065398337</v>
      </c>
      <c r="G55" s="10">
        <f ca="1">AVERAGE('1'!G55,'4'!G55)</f>
        <v>12.533145065398337</v>
      </c>
      <c r="H55" s="10">
        <f ca="1">AVERAGE('1'!H55,'4'!H55)</f>
        <v>9.0052021403091551</v>
      </c>
      <c r="I55" s="10">
        <f ca="1">AVERAGE('1'!I55,'4'!I55)</f>
        <v>10.053359096313912</v>
      </c>
      <c r="J55" s="10">
        <f ca="1">AVERAGE('1'!J55,'4'!J55)</f>
        <v>11.510552913198573</v>
      </c>
      <c r="K55" s="10">
        <f ca="1">AVERAGE('1'!K55,'4'!K55)</f>
        <v>11.510552913198573</v>
      </c>
      <c r="L55" s="10">
        <f ca="1">AVERAGE('1'!L55,'4'!L55)</f>
        <v>11.587247324613555</v>
      </c>
      <c r="M55" s="10">
        <f ca="1">AVERAGE('1'!M55,'4'!M55)</f>
        <v>9.5676278240190236</v>
      </c>
      <c r="O55" s="7"/>
      <c r="P55" s="6"/>
    </row>
    <row r="56" spans="1:16" ht="16.5" x14ac:dyDescent="0.55000000000000004">
      <c r="A56" s="1">
        <f>living_houses_raw!B55</f>
        <v>56</v>
      </c>
      <c r="B56" s="10">
        <f ca="1">AVERAGE('1'!B56,'4'!B56)</f>
        <v>29.906956004756232</v>
      </c>
      <c r="C56" s="10">
        <f ca="1">AVERAGE('1'!C56,'4'!C56)</f>
        <v>37.758323424494641</v>
      </c>
      <c r="D56" s="10">
        <f ca="1">AVERAGE('1'!D56,'4'!D56)</f>
        <v>37.251783590963136</v>
      </c>
      <c r="E56" s="10">
        <f ca="1">AVERAGE('1'!E56,'4'!E56)</f>
        <v>29.48483947681331</v>
      </c>
      <c r="F56" s="10">
        <f ca="1">AVERAGE('1'!F56,'4'!F56)</f>
        <v>41.388525564803814</v>
      </c>
      <c r="G56" s="10">
        <f ca="1">AVERAGE('1'!G56,'4'!G56)</f>
        <v>41.388525564803814</v>
      </c>
      <c r="H56" s="10">
        <f ca="1">AVERAGE('1'!H56,'4'!H56)</f>
        <v>29.738109393579073</v>
      </c>
      <c r="I56" s="10">
        <f ca="1">AVERAGE('1'!I56,'4'!I56)</f>
        <v>33.199464922711059</v>
      </c>
      <c r="J56" s="10">
        <f ca="1">AVERAGE('1'!J56,'4'!J56)</f>
        <v>38.011593341260408</v>
      </c>
      <c r="K56" s="10">
        <f ca="1">AVERAGE('1'!K56,'4'!K56)</f>
        <v>38.011593341260408</v>
      </c>
      <c r="L56" s="10">
        <f ca="1">AVERAGE('1'!L56,'4'!L56)</f>
        <v>38.264863258026161</v>
      </c>
      <c r="M56" s="10">
        <f ca="1">AVERAGE('1'!M56,'4'!M56)</f>
        <v>31.595422116527931</v>
      </c>
      <c r="O56" s="7"/>
      <c r="P56" s="6"/>
    </row>
    <row r="57" spans="1:16" ht="16.5" x14ac:dyDescent="0.55000000000000004">
      <c r="A57" s="1">
        <f>living_houses_raw!B56</f>
        <v>57</v>
      </c>
      <c r="B57" s="10">
        <f ca="1">AVERAGE('1'!B57,'4'!B57)</f>
        <v>9.4073523583036032</v>
      </c>
      <c r="C57" s="10">
        <f ca="1">AVERAGE('1'!C57,'4'!C57)</f>
        <v>11.877031311930239</v>
      </c>
      <c r="D57" s="10">
        <f ca="1">AVERAGE('1'!D57,'4'!D57)</f>
        <v>11.717697185889811</v>
      </c>
      <c r="E57" s="10">
        <f ca="1">AVERAGE('1'!E57,'4'!E57)</f>
        <v>9.2745739199365822</v>
      </c>
      <c r="F57" s="10">
        <f ca="1">AVERAGE('1'!F57,'4'!F57)</f>
        <v>13.018925881886645</v>
      </c>
      <c r="G57" s="10">
        <f ca="1">AVERAGE('1'!G57,'4'!G57)</f>
        <v>13.018925881886645</v>
      </c>
      <c r="H57" s="10">
        <f ca="1">AVERAGE('1'!H57,'4'!H57)</f>
        <v>9.3542409829567976</v>
      </c>
      <c r="I57" s="10">
        <f ca="1">AVERAGE('1'!I57,'4'!I57)</f>
        <v>10.443024177566389</v>
      </c>
      <c r="J57" s="10">
        <f ca="1">AVERAGE('1'!J57,'4'!J57)</f>
        <v>11.956698374950456</v>
      </c>
      <c r="K57" s="10">
        <f ca="1">AVERAGE('1'!K57,'4'!K57)</f>
        <v>11.956698374950456</v>
      </c>
      <c r="L57" s="10">
        <f ca="1">AVERAGE('1'!L57,'4'!L57)</f>
        <v>12.036365437970669</v>
      </c>
      <c r="M57" s="10">
        <f ca="1">AVERAGE('1'!M57,'4'!M57)</f>
        <v>9.9384661117716977</v>
      </c>
      <c r="O57" s="7"/>
      <c r="P57" s="6"/>
    </row>
    <row r="58" spans="1:16" ht="16.5" x14ac:dyDescent="0.55000000000000004">
      <c r="A58" s="1">
        <f>living_houses_raw!B57</f>
        <v>58</v>
      </c>
      <c r="B58" s="10">
        <f ca="1">AVERAGE('1'!B58,'4'!B58)</f>
        <v>14.953478002378116</v>
      </c>
      <c r="C58" s="10">
        <f ca="1">AVERAGE('1'!C58,'4'!C58)</f>
        <v>18.879161712247321</v>
      </c>
      <c r="D58" s="10">
        <f ca="1">AVERAGE('1'!D58,'4'!D58)</f>
        <v>18.625891795481568</v>
      </c>
      <c r="E58" s="10">
        <f ca="1">AVERAGE('1'!E58,'4'!E58)</f>
        <v>14.742419738406655</v>
      </c>
      <c r="F58" s="10">
        <f ca="1">AVERAGE('1'!F58,'4'!F58)</f>
        <v>20.694262782401907</v>
      </c>
      <c r="G58" s="10">
        <f ca="1">AVERAGE('1'!G58,'4'!G58)</f>
        <v>20.694262782401907</v>
      </c>
      <c r="H58" s="10">
        <f ca="1">AVERAGE('1'!H58,'4'!H58)</f>
        <v>14.869054696789537</v>
      </c>
      <c r="I58" s="10">
        <f ca="1">AVERAGE('1'!I58,'4'!I58)</f>
        <v>16.599732461355529</v>
      </c>
      <c r="J58" s="10">
        <f ca="1">AVERAGE('1'!J58,'4'!J58)</f>
        <v>19.005796670630204</v>
      </c>
      <c r="K58" s="10">
        <f ca="1">AVERAGE('1'!K58,'4'!K58)</f>
        <v>19.005796670630204</v>
      </c>
      <c r="L58" s="10">
        <f ca="1">AVERAGE('1'!L58,'4'!L58)</f>
        <v>19.13243162901308</v>
      </c>
      <c r="M58" s="10">
        <f ca="1">AVERAGE('1'!M58,'4'!M58)</f>
        <v>15.797711058263966</v>
      </c>
      <c r="O58" s="7"/>
      <c r="P58" s="6"/>
    </row>
    <row r="59" spans="1:16" ht="16.5" x14ac:dyDescent="0.55000000000000004">
      <c r="A59" s="1">
        <f>living_houses_raw!B58</f>
        <v>59</v>
      </c>
      <c r="B59" s="10">
        <f ca="1">AVERAGE('1'!B59,'4'!B59)</f>
        <v>14.883273880301221</v>
      </c>
      <c r="C59" s="10">
        <f ca="1">AVERAGE('1'!C59,'4'!C59)</f>
        <v>18.79052715021799</v>
      </c>
      <c r="D59" s="10">
        <f ca="1">AVERAGE('1'!D59,'4'!D59)</f>
        <v>18.538446294094332</v>
      </c>
      <c r="E59" s="10">
        <f ca="1">AVERAGE('1'!E59,'4'!E59)</f>
        <v>14.673206500198173</v>
      </c>
      <c r="F59" s="10">
        <f ca="1">AVERAGE('1'!F59,'4'!F59)</f>
        <v>20.597106619104245</v>
      </c>
      <c r="G59" s="10">
        <f ca="1">AVERAGE('1'!G59,'4'!G59)</f>
        <v>20.597106619104245</v>
      </c>
      <c r="H59" s="10">
        <f ca="1">AVERAGE('1'!H59,'4'!H59)</f>
        <v>14.799246928260008</v>
      </c>
      <c r="I59" s="10">
        <f ca="1">AVERAGE('1'!I59,'4'!I59)</f>
        <v>16.521799445105032</v>
      </c>
      <c r="J59" s="10">
        <f ca="1">AVERAGE('1'!J59,'4'!J59)</f>
        <v>18.916567578279825</v>
      </c>
      <c r="K59" s="10">
        <f ca="1">AVERAGE('1'!K59,'4'!K59)</f>
        <v>18.916567578279825</v>
      </c>
      <c r="L59" s="10">
        <f ca="1">AVERAGE('1'!L59,'4'!L59)</f>
        <v>19.042608006341656</v>
      </c>
      <c r="M59" s="10">
        <f ca="1">AVERAGE('1'!M59,'4'!M59)</f>
        <v>15.723543400713432</v>
      </c>
      <c r="O59" s="7"/>
      <c r="P59" s="6"/>
    </row>
    <row r="60" spans="1:16" ht="16.5" x14ac:dyDescent="0.55000000000000004">
      <c r="A60" s="1">
        <f>living_houses_raw!B59</f>
        <v>60</v>
      </c>
      <c r="B60" s="10">
        <f ca="1">AVERAGE('1'!B60,'4'!B60)</f>
        <v>17.621234641300035</v>
      </c>
      <c r="C60" s="10">
        <f ca="1">AVERAGE('1'!C60,'4'!C60)</f>
        <v>22.247275069361866</v>
      </c>
      <c r="D60" s="10">
        <f ca="1">AVERAGE('1'!D60,'4'!D60)</f>
        <v>21.94882084819659</v>
      </c>
      <c r="E60" s="10">
        <f ca="1">AVERAGE('1'!E60,'4'!E60)</f>
        <v>17.372522790328969</v>
      </c>
      <c r="F60" s="10">
        <f ca="1">AVERAGE('1'!F60,'4'!F60)</f>
        <v>24.386196987713042</v>
      </c>
      <c r="G60" s="10">
        <f ca="1">AVERAGE('1'!G60,'4'!G60)</f>
        <v>24.386196987713042</v>
      </c>
      <c r="H60" s="10">
        <f ca="1">AVERAGE('1'!H60,'4'!H60)</f>
        <v>17.521749900911612</v>
      </c>
      <c r="I60" s="10">
        <f ca="1">AVERAGE('1'!I60,'4'!I60)</f>
        <v>19.561187078874354</v>
      </c>
      <c r="J60" s="10">
        <f ca="1">AVERAGE('1'!J60,'4'!J60)</f>
        <v>22.396502179944513</v>
      </c>
      <c r="K60" s="10">
        <f ca="1">AVERAGE('1'!K60,'4'!K60)</f>
        <v>22.396502179944513</v>
      </c>
      <c r="L60" s="10">
        <f ca="1">AVERAGE('1'!L60,'4'!L60)</f>
        <v>22.545729290527149</v>
      </c>
      <c r="M60" s="10">
        <f ca="1">AVERAGE('1'!M60,'4'!M60)</f>
        <v>18.616082045184299</v>
      </c>
      <c r="O60" s="7"/>
      <c r="P60" s="6"/>
    </row>
    <row r="61" spans="1:16" ht="16.5" x14ac:dyDescent="0.55000000000000004">
      <c r="A61" s="1">
        <f>living_houses_raw!B60</f>
        <v>61</v>
      </c>
      <c r="B61" s="10">
        <f ca="1">AVERAGE('1'!B61,'4'!B61)</f>
        <v>18.182867617915175</v>
      </c>
      <c r="C61" s="10">
        <f ca="1">AVERAGE('1'!C61,'4'!C61)</f>
        <v>22.956351565596506</v>
      </c>
      <c r="D61" s="10">
        <f ca="1">AVERAGE('1'!D61,'4'!D61)</f>
        <v>22.648384859294488</v>
      </c>
      <c r="E61" s="10">
        <f ca="1">AVERAGE('1'!E61,'4'!E61)</f>
        <v>17.926228695996826</v>
      </c>
      <c r="F61" s="10">
        <f ca="1">AVERAGE('1'!F61,'4'!F61)</f>
        <v>25.163446294094335</v>
      </c>
      <c r="G61" s="10">
        <f ca="1">AVERAGE('1'!G61,'4'!G61)</f>
        <v>25.163446294094335</v>
      </c>
      <c r="H61" s="10">
        <f ca="1">AVERAGE('1'!H61,'4'!H61)</f>
        <v>18.080212049147839</v>
      </c>
      <c r="I61" s="10">
        <f ca="1">AVERAGE('1'!I61,'4'!I61)</f>
        <v>20.184651208878321</v>
      </c>
      <c r="J61" s="10">
        <f ca="1">AVERAGE('1'!J61,'4'!J61)</f>
        <v>23.110334918747526</v>
      </c>
      <c r="K61" s="10">
        <f ca="1">AVERAGE('1'!K61,'4'!K61)</f>
        <v>23.110334918747526</v>
      </c>
      <c r="L61" s="10">
        <f ca="1">AVERAGE('1'!L61,'4'!L61)</f>
        <v>23.264318271898532</v>
      </c>
      <c r="M61" s="10">
        <f ca="1">AVERAGE('1'!M61,'4'!M61)</f>
        <v>19.209423305588579</v>
      </c>
      <c r="O61" s="7"/>
      <c r="P61" s="6"/>
    </row>
    <row r="62" spans="1:16" ht="16.5" x14ac:dyDescent="0.55000000000000004">
      <c r="A62" s="1">
        <f>living_houses_raw!B61</f>
        <v>62</v>
      </c>
      <c r="B62" s="10">
        <f ca="1">AVERAGE('1'!B62,'4'!B62)</f>
        <v>12.566537851763767</v>
      </c>
      <c r="C62" s="10">
        <f ca="1">AVERAGE('1'!C62,'4'!C62)</f>
        <v>15.865586603250097</v>
      </c>
      <c r="D62" s="10">
        <f ca="1">AVERAGE('1'!D62,'4'!D62)</f>
        <v>15.652744748315495</v>
      </c>
      <c r="E62" s="10">
        <f ca="1">AVERAGE('1'!E62,'4'!E62)</f>
        <v>12.38916963931827</v>
      </c>
      <c r="F62" s="10">
        <f ca="1">AVERAGE('1'!F62,'4'!F62)</f>
        <v>17.390953230281411</v>
      </c>
      <c r="G62" s="10">
        <f ca="1">AVERAGE('1'!G62,'4'!G62)</f>
        <v>17.390953230281411</v>
      </c>
      <c r="H62" s="10">
        <f ca="1">AVERAGE('1'!H62,'4'!H62)</f>
        <v>12.495590566785573</v>
      </c>
      <c r="I62" s="10">
        <f ca="1">AVERAGE('1'!I62,'4'!I62)</f>
        <v>13.950009908838684</v>
      </c>
      <c r="J62" s="10">
        <f ca="1">AVERAGE('1'!J62,'4'!J62)</f>
        <v>15.9720075307174</v>
      </c>
      <c r="K62" s="10">
        <f ca="1">AVERAGE('1'!K62,'4'!K62)</f>
        <v>15.9720075307174</v>
      </c>
      <c r="L62" s="10">
        <f ca="1">AVERAGE('1'!L62,'4'!L62)</f>
        <v>16.0784284581847</v>
      </c>
      <c r="M62" s="10">
        <f ca="1">AVERAGE('1'!M62,'4'!M62)</f>
        <v>13.276010701545776</v>
      </c>
      <c r="O62" s="7"/>
      <c r="P62" s="6"/>
    </row>
    <row r="63" spans="1:16" ht="16.5" x14ac:dyDescent="0.55000000000000004">
      <c r="A63" s="1">
        <f>living_houses_raw!B62</f>
        <v>63</v>
      </c>
      <c r="B63" s="10">
        <f ca="1">AVERAGE('1'!B63,'4'!B63)</f>
        <v>18.042459373761389</v>
      </c>
      <c r="C63" s="10">
        <f ca="1">AVERAGE('1'!C63,'4'!C63)</f>
        <v>22.779082441537849</v>
      </c>
      <c r="D63" s="10">
        <f ca="1">AVERAGE('1'!D63,'4'!D63)</f>
        <v>22.473493856520015</v>
      </c>
      <c r="E63" s="10">
        <f ca="1">AVERAGE('1'!E63,'4'!E63)</f>
        <v>17.787802219579863</v>
      </c>
      <c r="F63" s="10">
        <f ca="1">AVERAGE('1'!F63,'4'!F63)</f>
        <v>24.969133967499012</v>
      </c>
      <c r="G63" s="10">
        <f ca="1">AVERAGE('1'!G63,'4'!G63)</f>
        <v>24.969133967499012</v>
      </c>
      <c r="H63" s="10">
        <f ca="1">AVERAGE('1'!H63,'4'!H63)</f>
        <v>17.940596512088785</v>
      </c>
      <c r="I63" s="10">
        <f ca="1">AVERAGE('1'!I63,'4'!I63)</f>
        <v>20.02878517637733</v>
      </c>
      <c r="J63" s="10">
        <f ca="1">AVERAGE('1'!J63,'4'!J63)</f>
        <v>22.931876734046774</v>
      </c>
      <c r="K63" s="10">
        <f ca="1">AVERAGE('1'!K63,'4'!K63)</f>
        <v>22.931876734046774</v>
      </c>
      <c r="L63" s="10">
        <f ca="1">AVERAGE('1'!L63,'4'!L63)</f>
        <v>23.084671026555689</v>
      </c>
      <c r="M63" s="10">
        <f ca="1">AVERAGE('1'!M63,'4'!M63)</f>
        <v>19.061087990487508</v>
      </c>
      <c r="O63" s="7"/>
      <c r="P63" s="6"/>
    </row>
    <row r="64" spans="1:16" ht="16.5" x14ac:dyDescent="0.55000000000000004">
      <c r="A64" s="1">
        <f>living_houses_raw!B63</f>
        <v>64</v>
      </c>
      <c r="B64" s="10">
        <f ca="1">AVERAGE('1'!B64,'4'!B64)</f>
        <v>12.496333729686874</v>
      </c>
      <c r="C64" s="10">
        <f ca="1">AVERAGE('1'!C64,'4'!C64)</f>
        <v>15.776952041220767</v>
      </c>
      <c r="D64" s="10">
        <f ca="1">AVERAGE('1'!D64,'4'!D64)</f>
        <v>15.565299246928259</v>
      </c>
      <c r="E64" s="10">
        <f ca="1">AVERAGE('1'!E64,'4'!E64)</f>
        <v>12.319956401109787</v>
      </c>
      <c r="F64" s="10">
        <f ca="1">AVERAGE('1'!F64,'4'!F64)</f>
        <v>17.293797066983753</v>
      </c>
      <c r="G64" s="10">
        <f ca="1">AVERAGE('1'!G64,'4'!G64)</f>
        <v>17.293797066983753</v>
      </c>
      <c r="H64" s="10">
        <f ca="1">AVERAGE('1'!H64,'4'!H64)</f>
        <v>12.425782798256044</v>
      </c>
      <c r="I64" s="10">
        <f ca="1">AVERAGE('1'!I64,'4'!I64)</f>
        <v>13.87207689258819</v>
      </c>
      <c r="J64" s="10">
        <f ca="1">AVERAGE('1'!J64,'4'!J64)</f>
        <v>15.882778438367023</v>
      </c>
      <c r="K64" s="10">
        <f ca="1">AVERAGE('1'!K64,'4'!K64)</f>
        <v>15.882778438367023</v>
      </c>
      <c r="L64" s="10">
        <f ca="1">AVERAGE('1'!L64,'4'!L64)</f>
        <v>15.988604835513279</v>
      </c>
      <c r="M64" s="10">
        <f ca="1">AVERAGE('1'!M64,'4'!M64)</f>
        <v>13.20184304399524</v>
      </c>
      <c r="O64" s="7"/>
      <c r="P64" s="6"/>
    </row>
    <row r="65" spans="1:16" ht="16.5" x14ac:dyDescent="0.55000000000000004">
      <c r="A65" s="1">
        <f>living_houses_raw!B64</f>
        <v>65</v>
      </c>
      <c r="B65" s="10">
        <f ca="1">AVERAGE('1'!B65,'4'!B65)</f>
        <v>9.1967399920729243</v>
      </c>
      <c r="C65" s="10">
        <f ca="1">AVERAGE('1'!C65,'4'!C65)</f>
        <v>11.611127625842249</v>
      </c>
      <c r="D65" s="10">
        <f ca="1">AVERAGE('1'!D65,'4'!D65)</f>
        <v>11.4553606817281</v>
      </c>
      <c r="E65" s="10">
        <f ca="1">AVERAGE('1'!E65,'4'!E65)</f>
        <v>9.066934205311135</v>
      </c>
      <c r="F65" s="10">
        <f ca="1">AVERAGE('1'!F65,'4'!F65)</f>
        <v>12.72745739199366</v>
      </c>
      <c r="G65" s="10">
        <f ca="1">AVERAGE('1'!G65,'4'!G65)</f>
        <v>12.72745739199366</v>
      </c>
      <c r="H65" s="10">
        <f ca="1">AVERAGE('1'!H65,'4'!H65)</f>
        <v>9.1448176773682128</v>
      </c>
      <c r="I65" s="10">
        <f ca="1">AVERAGE('1'!I65,'4'!I65)</f>
        <v>10.209225128814904</v>
      </c>
      <c r="J65" s="10">
        <f ca="1">AVERAGE('1'!J65,'4'!J65)</f>
        <v>11.689011097899327</v>
      </c>
      <c r="K65" s="10">
        <f ca="1">AVERAGE('1'!K65,'4'!K65)</f>
        <v>11.689011097899327</v>
      </c>
      <c r="L65" s="10">
        <f ca="1">AVERAGE('1'!L65,'4'!L65)</f>
        <v>11.766894569956401</v>
      </c>
      <c r="M65" s="10">
        <f ca="1">AVERAGE('1'!M65,'4'!M65)</f>
        <v>9.7159631391200918</v>
      </c>
      <c r="O65" s="7"/>
      <c r="P65" s="6"/>
    </row>
    <row r="66" spans="1:16" ht="16.5" x14ac:dyDescent="0.55000000000000004">
      <c r="A66" s="1">
        <f>living_houses_raw!B65</f>
        <v>66</v>
      </c>
      <c r="B66" s="10">
        <f ca="1">AVERAGE('1'!B66,'4'!B66)</f>
        <v>15.725723345223933</v>
      </c>
      <c r="C66" s="10">
        <f ca="1">AVERAGE('1'!C66,'4'!C66)</f>
        <v>19.854141894569953</v>
      </c>
      <c r="D66" s="10">
        <f ca="1">AVERAGE('1'!D66,'4'!D66)</f>
        <v>19.587792310741179</v>
      </c>
      <c r="E66" s="10">
        <f ca="1">AVERAGE('1'!E66,'4'!E66)</f>
        <v>15.503765358699958</v>
      </c>
      <c r="F66" s="10">
        <f ca="1">AVERAGE('1'!F66,'4'!F66)</f>
        <v>21.762980578676181</v>
      </c>
      <c r="G66" s="10">
        <f ca="1">AVERAGE('1'!G66,'4'!G66)</f>
        <v>21.762980578676181</v>
      </c>
      <c r="H66" s="10">
        <f ca="1">AVERAGE('1'!H66,'4'!H66)</f>
        <v>15.636940150614347</v>
      </c>
      <c r="I66" s="10">
        <f ca="1">AVERAGE('1'!I66,'4'!I66)</f>
        <v>17.456995640110978</v>
      </c>
      <c r="J66" s="10">
        <f ca="1">AVERAGE('1'!J66,'4'!J66)</f>
        <v>19.987316686484345</v>
      </c>
      <c r="K66" s="10">
        <f ca="1">AVERAGE('1'!K66,'4'!K66)</f>
        <v>19.987316686484345</v>
      </c>
      <c r="L66" s="10">
        <f ca="1">AVERAGE('1'!L66,'4'!L66)</f>
        <v>20.12049147839873</v>
      </c>
      <c r="M66" s="10">
        <f ca="1">AVERAGE('1'!M66,'4'!M66)</f>
        <v>16.613555291319852</v>
      </c>
      <c r="O66" s="7"/>
      <c r="P66" s="6"/>
    </row>
    <row r="67" spans="1:16" ht="16.5" x14ac:dyDescent="0.55000000000000004">
      <c r="A67" s="1">
        <f>living_houses_raw!B66</f>
        <v>67</v>
      </c>
      <c r="B67" s="10">
        <f ca="1">AVERAGE('1'!B67,'4'!B67)</f>
        <v>10.95184304399524</v>
      </c>
      <c r="C67" s="10">
        <f ca="1">AVERAGE('1'!C67,'4'!C67)</f>
        <v>13.826991676575503</v>
      </c>
      <c r="D67" s="10">
        <f ca="1">AVERAGE('1'!D67,'4'!D67)</f>
        <v>13.641498216409035</v>
      </c>
      <c r="E67" s="10">
        <f ca="1">AVERAGE('1'!E67,'4'!E67)</f>
        <v>10.797265160523185</v>
      </c>
      <c r="F67" s="10">
        <f ca="1">AVERAGE('1'!F67,'4'!F67)</f>
        <v>15.156361474435197</v>
      </c>
      <c r="G67" s="10">
        <f ca="1">AVERAGE('1'!G67,'4'!G67)</f>
        <v>15.156361474435197</v>
      </c>
      <c r="H67" s="10">
        <f ca="1">AVERAGE('1'!H67,'4'!H67)</f>
        <v>10.89001189060642</v>
      </c>
      <c r="I67" s="10">
        <f ca="1">AVERAGE('1'!I67,'4'!I67)</f>
        <v>12.157550535077288</v>
      </c>
      <c r="J67" s="10">
        <f ca="1">AVERAGE('1'!J67,'4'!J67)</f>
        <v>13.919738406658741</v>
      </c>
      <c r="K67" s="10">
        <f ca="1">AVERAGE('1'!K67,'4'!K67)</f>
        <v>13.919738406658741</v>
      </c>
      <c r="L67" s="10">
        <f ca="1">AVERAGE('1'!L67,'4'!L67)</f>
        <v>14.012485136741974</v>
      </c>
      <c r="M67" s="10">
        <f ca="1">AVERAGE('1'!M67,'4'!M67)</f>
        <v>11.570154577883468</v>
      </c>
      <c r="O67" s="7"/>
      <c r="P67" s="6"/>
    </row>
    <row r="68" spans="1:16" ht="16.5" x14ac:dyDescent="0.55000000000000004">
      <c r="A68" s="1">
        <f>living_houses_raw!B67</f>
        <v>68</v>
      </c>
      <c r="B68" s="10">
        <f ca="1">AVERAGE('1'!B68,'4'!B68)</f>
        <v>15.936335711454614</v>
      </c>
      <c r="C68" s="10">
        <f ca="1">AVERAGE('1'!C68,'4'!C68)</f>
        <v>20.120045580657944</v>
      </c>
      <c r="D68" s="10">
        <f ca="1">AVERAGE('1'!D68,'4'!D68)</f>
        <v>19.850128814902888</v>
      </c>
      <c r="E68" s="10">
        <f ca="1">AVERAGE('1'!E68,'4'!E68)</f>
        <v>15.711405073325402</v>
      </c>
      <c r="F68" s="10">
        <f ca="1">AVERAGE('1'!F68,'4'!F68)</f>
        <v>22.054449068569166</v>
      </c>
      <c r="G68" s="10">
        <f ca="1">AVERAGE('1'!G68,'4'!G68)</f>
        <v>22.054449068569166</v>
      </c>
      <c r="H68" s="10">
        <f ca="1">AVERAGE('1'!H68,'4'!H68)</f>
        <v>15.846363456202932</v>
      </c>
      <c r="I68" s="10">
        <f ca="1">AVERAGE('1'!I68,'4'!I68)</f>
        <v>17.690794688862464</v>
      </c>
      <c r="J68" s="10">
        <f ca="1">AVERAGE('1'!J68,'4'!J68)</f>
        <v>20.255003963535472</v>
      </c>
      <c r="K68" s="10">
        <f ca="1">AVERAGE('1'!K68,'4'!K68)</f>
        <v>20.255003963535472</v>
      </c>
      <c r="L68" s="10">
        <f ca="1">AVERAGE('1'!L68,'4'!L68)</f>
        <v>20.389962346413</v>
      </c>
      <c r="M68" s="10">
        <f ca="1">AVERAGE('1'!M68,'4'!M68)</f>
        <v>16.836058263971459</v>
      </c>
      <c r="O68" s="7"/>
      <c r="P68" s="6"/>
    </row>
    <row r="69" spans="1:16" ht="16.5" x14ac:dyDescent="0.55000000000000004">
      <c r="A69" s="1">
        <f>living_houses_raw!B68</f>
        <v>69</v>
      </c>
      <c r="B69" s="10">
        <f ca="1">AVERAGE('1'!B69,'4'!B69)</f>
        <v>16.357560443915965</v>
      </c>
      <c r="C69" s="10">
        <f ca="1">AVERAGE('1'!C69,'4'!C69)</f>
        <v>20.651852952833927</v>
      </c>
      <c r="D69" s="10">
        <f ca="1">AVERAGE('1'!D69,'4'!D69)</f>
        <v>20.374801823226317</v>
      </c>
      <c r="E69" s="10">
        <f ca="1">AVERAGE('1'!E69,'4'!E69)</f>
        <v>16.126684502576296</v>
      </c>
      <c r="F69" s="10">
        <f ca="1">AVERAGE('1'!F69,'4'!F69)</f>
        <v>22.637386048355133</v>
      </c>
      <c r="G69" s="10">
        <f ca="1">AVERAGE('1'!G69,'4'!G69)</f>
        <v>22.637386048355133</v>
      </c>
      <c r="H69" s="10">
        <f ca="1">AVERAGE('1'!H69,'4'!H69)</f>
        <v>16.265210067380103</v>
      </c>
      <c r="I69" s="10">
        <f ca="1">AVERAGE('1'!I69,'4'!I69)</f>
        <v>18.15839278636544</v>
      </c>
      <c r="J69" s="10">
        <f ca="1">AVERAGE('1'!J69,'4'!J69)</f>
        <v>20.790378517637734</v>
      </c>
      <c r="K69" s="10">
        <f ca="1">AVERAGE('1'!K69,'4'!K69)</f>
        <v>20.790378517637734</v>
      </c>
      <c r="L69" s="10">
        <f ca="1">AVERAGE('1'!L69,'4'!L69)</f>
        <v>20.928904082441541</v>
      </c>
      <c r="M69" s="10">
        <f ca="1">AVERAGE('1'!M69,'4'!M69)</f>
        <v>17.281064209274668</v>
      </c>
      <c r="O69" s="7"/>
      <c r="P69" s="6"/>
    </row>
    <row r="70" spans="1:16" ht="16.5" x14ac:dyDescent="0.55000000000000004">
      <c r="A70" s="1">
        <f>living_houses_raw!B69</f>
        <v>70</v>
      </c>
      <c r="B70" s="10">
        <f ca="1">AVERAGE('1'!B70,'4'!B70)</f>
        <v>16.638376932223537</v>
      </c>
      <c r="C70" s="10">
        <f ca="1">AVERAGE('1'!C70,'4'!C70)</f>
        <v>21.006391200951246</v>
      </c>
      <c r="D70" s="10">
        <f ca="1">AVERAGE('1'!D70,'4'!D70)</f>
        <v>20.724583828775266</v>
      </c>
      <c r="E70" s="10">
        <f ca="1">AVERAGE('1'!E70,'4'!E70)</f>
        <v>16.403537455410223</v>
      </c>
      <c r="F70" s="10">
        <f ca="1">AVERAGE('1'!F70,'4'!F70)</f>
        <v>23.026010701545783</v>
      </c>
      <c r="G70" s="10">
        <f ca="1">AVERAGE('1'!G70,'4'!G70)</f>
        <v>23.026010701545783</v>
      </c>
      <c r="H70" s="10">
        <f ca="1">AVERAGE('1'!H70,'4'!H70)</f>
        <v>16.544441141498218</v>
      </c>
      <c r="I70" s="10">
        <f ca="1">AVERAGE('1'!I70,'4'!I70)</f>
        <v>18.470124851367419</v>
      </c>
      <c r="J70" s="10">
        <f ca="1">AVERAGE('1'!J70,'4'!J70)</f>
        <v>21.147294887039241</v>
      </c>
      <c r="K70" s="10">
        <f ca="1">AVERAGE('1'!K70,'4'!K70)</f>
        <v>21.147294887039241</v>
      </c>
      <c r="L70" s="10">
        <f ca="1">AVERAGE('1'!L70,'4'!L70)</f>
        <v>21.288198573127229</v>
      </c>
      <c r="M70" s="10">
        <f ca="1">AVERAGE('1'!M70,'4'!M70)</f>
        <v>17.577734839476808</v>
      </c>
      <c r="O70" s="7"/>
      <c r="P70" s="6"/>
    </row>
    <row r="71" spans="1:16" ht="16.5" x14ac:dyDescent="0.55000000000000004">
      <c r="A71" s="1">
        <f>living_houses_raw!B70</f>
        <v>71</v>
      </c>
      <c r="B71" s="10">
        <f ca="1">AVERAGE('1'!B71,'4'!B71)</f>
        <v>15.866131589377719</v>
      </c>
      <c r="C71" s="10">
        <f ca="1">AVERAGE('1'!C71,'4'!C71)</f>
        <v>20.031411018628614</v>
      </c>
      <c r="D71" s="10">
        <f ca="1">AVERAGE('1'!D71,'4'!D71)</f>
        <v>19.762683313515655</v>
      </c>
      <c r="E71" s="10">
        <f ca="1">AVERAGE('1'!E71,'4'!E71)</f>
        <v>15.642191835116922</v>
      </c>
      <c r="F71" s="10">
        <f ca="1">AVERAGE('1'!F71,'4'!F71)</f>
        <v>21.957292905271501</v>
      </c>
      <c r="G71" s="10">
        <f ca="1">AVERAGE('1'!G71,'4'!G71)</f>
        <v>21.957292905271501</v>
      </c>
      <c r="H71" s="10">
        <f ca="1">AVERAGE('1'!H71,'4'!H71)</f>
        <v>15.776555687673405</v>
      </c>
      <c r="I71" s="10">
        <f ca="1">AVERAGE('1'!I71,'4'!I71)</f>
        <v>17.61286167261197</v>
      </c>
      <c r="J71" s="10">
        <f ca="1">AVERAGE('1'!J71,'4'!J71)</f>
        <v>20.165774871185096</v>
      </c>
      <c r="K71" s="10">
        <f ca="1">AVERAGE('1'!K71,'4'!K71)</f>
        <v>20.165774871185096</v>
      </c>
      <c r="L71" s="10">
        <f ca="1">AVERAGE('1'!L71,'4'!L71)</f>
        <v>20.300138723741576</v>
      </c>
      <c r="M71" s="10">
        <f ca="1">AVERAGE('1'!M71,'4'!M71)</f>
        <v>16.761890606420923</v>
      </c>
      <c r="O71" s="7"/>
      <c r="P71" s="6"/>
    </row>
    <row r="72" spans="1:16" ht="16.5" x14ac:dyDescent="0.55000000000000004">
      <c r="A72" s="1">
        <f>living_houses_raw!B71</f>
        <v>72</v>
      </c>
      <c r="B72" s="10">
        <f ca="1">AVERAGE('1'!B72,'4'!B72)</f>
        <v>8.9861276258422471</v>
      </c>
      <c r="C72" s="10">
        <f ca="1">AVERAGE('1'!C72,'4'!C72)</f>
        <v>11.345223939754259</v>
      </c>
      <c r="D72" s="10">
        <f ca="1">AVERAGE('1'!D72,'4'!D72)</f>
        <v>11.193024177566388</v>
      </c>
      <c r="E72" s="10">
        <f ca="1">AVERAGE('1'!E72,'4'!E72)</f>
        <v>8.8592944906856896</v>
      </c>
      <c r="F72" s="10">
        <f ca="1">AVERAGE('1'!F72,'4'!F72)</f>
        <v>12.435988902100675</v>
      </c>
      <c r="G72" s="10">
        <f ca="1">AVERAGE('1'!G72,'4'!G72)</f>
        <v>12.435988902100675</v>
      </c>
      <c r="H72" s="10">
        <f ca="1">AVERAGE('1'!H72,'4'!H72)</f>
        <v>8.9353943717796263</v>
      </c>
      <c r="I72" s="10">
        <f ca="1">AVERAGE('1'!I72,'4'!I72)</f>
        <v>9.975426080063416</v>
      </c>
      <c r="J72" s="10">
        <f ca="1">AVERAGE('1'!J72,'4'!J72)</f>
        <v>11.421323820848198</v>
      </c>
      <c r="K72" s="10">
        <f ca="1">AVERAGE('1'!K72,'4'!K72)</f>
        <v>11.421323820848198</v>
      </c>
      <c r="L72" s="10">
        <f ca="1">AVERAGE('1'!L72,'4'!L72)</f>
        <v>11.497423701942132</v>
      </c>
      <c r="M72" s="10">
        <f ca="1">AVERAGE('1'!M72,'4'!M72)</f>
        <v>9.4934601664684877</v>
      </c>
      <c r="O72" s="7"/>
      <c r="P72" s="6"/>
    </row>
    <row r="73" spans="1:16" ht="16.5" x14ac:dyDescent="0.55000000000000004">
      <c r="A73" s="1">
        <f>living_houses_raw!B72</f>
        <v>73</v>
      </c>
      <c r="B73" s="10">
        <f ca="1">AVERAGE('1'!B73,'4'!B73)</f>
        <v>18.463684106222743</v>
      </c>
      <c r="C73" s="10">
        <f ca="1">AVERAGE('1'!C73,'4'!C73)</f>
        <v>23.310889813713828</v>
      </c>
      <c r="D73" s="10">
        <f ca="1">AVERAGE('1'!D73,'4'!D73)</f>
        <v>22.998166864843437</v>
      </c>
      <c r="E73" s="10">
        <f ca="1">AVERAGE('1'!E73,'4'!E73)</f>
        <v>18.203081648830754</v>
      </c>
      <c r="F73" s="10">
        <f ca="1">AVERAGE('1'!F73,'4'!F73)</f>
        <v>25.552070947284982</v>
      </c>
      <c r="G73" s="10">
        <f ca="1">AVERAGE('1'!G73,'4'!G73)</f>
        <v>25.552070947284982</v>
      </c>
      <c r="H73" s="10">
        <f ca="1">AVERAGE('1'!H73,'4'!H73)</f>
        <v>18.359443123265951</v>
      </c>
      <c r="I73" s="10">
        <f ca="1">AVERAGE('1'!I73,'4'!I73)</f>
        <v>20.496383273880298</v>
      </c>
      <c r="J73" s="10">
        <f ca="1">AVERAGE('1'!J73,'4'!J73)</f>
        <v>23.467251288149029</v>
      </c>
      <c r="K73" s="10">
        <f ca="1">AVERAGE('1'!K73,'4'!K73)</f>
        <v>23.467251288149029</v>
      </c>
      <c r="L73" s="10">
        <f ca="1">AVERAGE('1'!L73,'4'!L73)</f>
        <v>23.623612762584223</v>
      </c>
      <c r="M73" s="10">
        <f ca="1">AVERAGE('1'!M73,'4'!M73)</f>
        <v>19.506093935790723</v>
      </c>
      <c r="O73" s="7"/>
      <c r="P73" s="6"/>
    </row>
    <row r="74" spans="1:16" ht="16.5" x14ac:dyDescent="0.55000000000000004">
      <c r="A74" s="1">
        <f>living_houses_raw!B73</f>
        <v>74</v>
      </c>
      <c r="B74" s="10">
        <f ca="1">AVERAGE('1'!B74,'4'!B74)</f>
        <v>12.426129607609983</v>
      </c>
      <c r="C74" s="10">
        <f ca="1">AVERAGE('1'!C74,'4'!C74)</f>
        <v>15.688317479191436</v>
      </c>
      <c r="D74" s="10">
        <f ca="1">AVERAGE('1'!D74,'4'!D74)</f>
        <v>15.477853745541021</v>
      </c>
      <c r="E74" s="10">
        <f ca="1">AVERAGE('1'!E74,'4'!E74)</f>
        <v>12.250743162901307</v>
      </c>
      <c r="F74" s="10">
        <f ca="1">AVERAGE('1'!F74,'4'!F74)</f>
        <v>17.196640903686088</v>
      </c>
      <c r="G74" s="10">
        <f ca="1">AVERAGE('1'!G74,'4'!G74)</f>
        <v>17.196640903686088</v>
      </c>
      <c r="H74" s="10">
        <f ca="1">AVERAGE('1'!H74,'4'!H74)</f>
        <v>12.355975029726515</v>
      </c>
      <c r="I74" s="10">
        <f ca="1">AVERAGE('1'!I74,'4'!I74)</f>
        <v>13.794143876337692</v>
      </c>
      <c r="J74" s="10">
        <f ca="1">AVERAGE('1'!J74,'4'!J74)</f>
        <v>15.793549346016647</v>
      </c>
      <c r="K74" s="10">
        <f ca="1">AVERAGE('1'!K74,'4'!K74)</f>
        <v>15.793549346016647</v>
      </c>
      <c r="L74" s="10">
        <f ca="1">AVERAGE('1'!L74,'4'!L74)</f>
        <v>15.898781212841856</v>
      </c>
      <c r="M74" s="10">
        <f ca="1">AVERAGE('1'!M74,'4'!M74)</f>
        <v>13.127675386444706</v>
      </c>
      <c r="O74" s="7"/>
      <c r="P74" s="6"/>
    </row>
    <row r="75" spans="1:16" ht="16.5" x14ac:dyDescent="0.55000000000000004">
      <c r="A75" s="1">
        <f>living_houses_raw!B74</f>
        <v>75</v>
      </c>
      <c r="B75" s="10">
        <f ca="1">AVERAGE('1'!B75,'4'!B75)</f>
        <v>12.63674197384066</v>
      </c>
      <c r="C75" s="10">
        <f ca="1">AVERAGE('1'!C75,'4'!C75)</f>
        <v>15.954221165279426</v>
      </c>
      <c r="D75" s="10">
        <f ca="1">AVERAGE('1'!D75,'4'!D75)</f>
        <v>15.740190249702733</v>
      </c>
      <c r="E75" s="10">
        <f ca="1">AVERAGE('1'!E75,'4'!E75)</f>
        <v>12.45838287752675</v>
      </c>
      <c r="F75" s="10">
        <f ca="1">AVERAGE('1'!F75,'4'!F75)</f>
        <v>17.488109393579073</v>
      </c>
      <c r="G75" s="10">
        <f ca="1">AVERAGE('1'!G75,'4'!G75)</f>
        <v>17.488109393579073</v>
      </c>
      <c r="H75" s="10">
        <f ca="1">AVERAGE('1'!H75,'4'!H75)</f>
        <v>12.565398335315102</v>
      </c>
      <c r="I75" s="10">
        <f ca="1">AVERAGE('1'!I75,'4'!I75)</f>
        <v>14.02794292508918</v>
      </c>
      <c r="J75" s="10">
        <f ca="1">AVERAGE('1'!J75,'4'!J75)</f>
        <v>16.061236623067778</v>
      </c>
      <c r="K75" s="10">
        <f ca="1">AVERAGE('1'!K75,'4'!K75)</f>
        <v>16.061236623067778</v>
      </c>
      <c r="L75" s="10">
        <f ca="1">AVERAGE('1'!L75,'4'!L75)</f>
        <v>16.168252080856124</v>
      </c>
      <c r="M75" s="10">
        <f ca="1">AVERAGE('1'!M75,'4'!M75)</f>
        <v>13.350178359096311</v>
      </c>
      <c r="O75" s="7"/>
      <c r="P75" s="6"/>
    </row>
    <row r="76" spans="1:16" ht="16.5" x14ac:dyDescent="0.55000000000000004">
      <c r="A76" s="1">
        <f>living_houses_raw!B75</f>
        <v>76</v>
      </c>
      <c r="B76" s="10">
        <f ca="1">AVERAGE('1'!B76,'4'!B76)</f>
        <v>18.393479984145849</v>
      </c>
      <c r="C76" s="10">
        <f ca="1">AVERAGE('1'!C76,'4'!C76)</f>
        <v>23.222255251684498</v>
      </c>
      <c r="D76" s="10">
        <f ca="1">AVERAGE('1'!D76,'4'!D76)</f>
        <v>22.910721363456201</v>
      </c>
      <c r="E76" s="10">
        <f ca="1">AVERAGE('1'!E76,'4'!E76)</f>
        <v>18.13386841062227</v>
      </c>
      <c r="F76" s="10">
        <f ca="1">AVERAGE('1'!F76,'4'!F76)</f>
        <v>25.45491478398732</v>
      </c>
      <c r="G76" s="10">
        <f ca="1">AVERAGE('1'!G76,'4'!G76)</f>
        <v>25.45491478398732</v>
      </c>
      <c r="H76" s="10">
        <f ca="1">AVERAGE('1'!H76,'4'!H76)</f>
        <v>18.289635354736426</v>
      </c>
      <c r="I76" s="10">
        <f ca="1">AVERAGE('1'!I76,'4'!I76)</f>
        <v>20.418450257629807</v>
      </c>
      <c r="J76" s="10">
        <f ca="1">AVERAGE('1'!J76,'4'!J76)</f>
        <v>23.378022195798653</v>
      </c>
      <c r="K76" s="10">
        <f ca="1">AVERAGE('1'!K76,'4'!K76)</f>
        <v>23.378022195798653</v>
      </c>
      <c r="L76" s="10">
        <f ca="1">AVERAGE('1'!L76,'4'!L76)</f>
        <v>23.533789139912802</v>
      </c>
      <c r="M76" s="10">
        <f ca="1">AVERAGE('1'!M76,'4'!M76)</f>
        <v>19.431926278240184</v>
      </c>
      <c r="O76" s="7"/>
      <c r="P76" s="6"/>
    </row>
    <row r="77" spans="1:16" ht="16.5" x14ac:dyDescent="0.55000000000000004">
      <c r="A77" s="1">
        <f>living_houses_raw!B76</f>
        <v>77</v>
      </c>
      <c r="B77" s="10">
        <f ca="1">AVERAGE('1'!B77,'4'!B77)</f>
        <v>14.532253269916762</v>
      </c>
      <c r="C77" s="10">
        <f ca="1">AVERAGE('1'!C77,'4'!C77)</f>
        <v>18.347354340071341</v>
      </c>
      <c r="D77" s="10">
        <f ca="1">AVERAGE('1'!D77,'4'!D77)</f>
        <v>18.101218787158142</v>
      </c>
      <c r="E77" s="10">
        <f ca="1">AVERAGE('1'!E77,'4'!E77)</f>
        <v>14.327140309155762</v>
      </c>
      <c r="F77" s="10">
        <f ca="1">AVERAGE('1'!F77,'4'!F77)</f>
        <v>20.111325802615937</v>
      </c>
      <c r="G77" s="10">
        <f ca="1">AVERAGE('1'!G77,'4'!G77)</f>
        <v>20.111325802615937</v>
      </c>
      <c r="H77" s="10">
        <f ca="1">AVERAGE('1'!H77,'4'!H77)</f>
        <v>14.450208085612363</v>
      </c>
      <c r="I77" s="10">
        <f ca="1">AVERAGE('1'!I77,'4'!I77)</f>
        <v>16.132134363852554</v>
      </c>
      <c r="J77" s="10">
        <f ca="1">AVERAGE('1'!J77,'4'!J77)</f>
        <v>18.470422116527942</v>
      </c>
      <c r="K77" s="10">
        <f ca="1">AVERAGE('1'!K77,'4'!K77)</f>
        <v>18.470422116527942</v>
      </c>
      <c r="L77" s="10">
        <f ca="1">AVERAGE('1'!L77,'4'!L77)</f>
        <v>18.59348989298454</v>
      </c>
      <c r="M77" s="10">
        <f ca="1">AVERAGE('1'!M77,'4'!M77)</f>
        <v>15.352705112960756</v>
      </c>
      <c r="O77" s="7"/>
      <c r="P77" s="6"/>
    </row>
    <row r="78" spans="1:16" ht="16.5" x14ac:dyDescent="0.55000000000000004">
      <c r="A78" s="1">
        <f>living_houses_raw!B77</f>
        <v>78</v>
      </c>
      <c r="B78" s="10">
        <f ca="1">AVERAGE('1'!B78,'4'!B78)</f>
        <v>15.164090368608793</v>
      </c>
      <c r="C78" s="10">
        <f ca="1">AVERAGE('1'!C78,'4'!C78)</f>
        <v>19.145065398335312</v>
      </c>
      <c r="D78" s="10">
        <f ca="1">AVERAGE('1'!D78,'4'!D78)</f>
        <v>18.888228299643281</v>
      </c>
      <c r="E78" s="10">
        <f ca="1">AVERAGE('1'!E78,'4'!E78)</f>
        <v>14.9500594530321</v>
      </c>
      <c r="F78" s="10">
        <f ca="1">AVERAGE('1'!F78,'4'!F78)</f>
        <v>20.985731272294888</v>
      </c>
      <c r="G78" s="10">
        <f ca="1">AVERAGE('1'!G78,'4'!G78)</f>
        <v>20.985731272294888</v>
      </c>
      <c r="H78" s="10">
        <f ca="1">AVERAGE('1'!H78,'4'!H78)</f>
        <v>15.078478002378121</v>
      </c>
      <c r="I78" s="10">
        <f ca="1">AVERAGE('1'!I78,'4'!I78)</f>
        <v>16.833531510107015</v>
      </c>
      <c r="J78" s="10">
        <f ca="1">AVERAGE('1'!J78,'4'!J78)</f>
        <v>19.273483947681335</v>
      </c>
      <c r="K78" s="10">
        <f ca="1">AVERAGE('1'!K78,'4'!K78)</f>
        <v>19.273483947681335</v>
      </c>
      <c r="L78" s="10">
        <f ca="1">AVERAGE('1'!L78,'4'!L78)</f>
        <v>19.401902497027351</v>
      </c>
      <c r="M78" s="10">
        <f ca="1">AVERAGE('1'!M78,'4'!M78)</f>
        <v>16.020214030915572</v>
      </c>
      <c r="O78" s="7"/>
      <c r="P78" s="6"/>
    </row>
    <row r="79" spans="1:16" ht="16.5" x14ac:dyDescent="0.55000000000000004">
      <c r="A79" s="1">
        <f>living_houses_raw!B78</f>
        <v>79</v>
      </c>
      <c r="B79" s="10">
        <f ca="1">AVERAGE('1'!B79,'4'!B79)</f>
        <v>14.953478002378116</v>
      </c>
      <c r="C79" s="10">
        <f ca="1">AVERAGE('1'!C79,'4'!C79)</f>
        <v>18.879161712247321</v>
      </c>
      <c r="D79" s="10">
        <f ca="1">AVERAGE('1'!D79,'4'!D79)</f>
        <v>18.625891795481568</v>
      </c>
      <c r="E79" s="10">
        <f ca="1">AVERAGE('1'!E79,'4'!E79)</f>
        <v>14.742419738406655</v>
      </c>
      <c r="F79" s="10">
        <f ca="1">AVERAGE('1'!F79,'4'!F79)</f>
        <v>20.694262782401907</v>
      </c>
      <c r="G79" s="10">
        <f ca="1">AVERAGE('1'!G79,'4'!G79)</f>
        <v>20.694262782401907</v>
      </c>
      <c r="H79" s="10">
        <f ca="1">AVERAGE('1'!H79,'4'!H79)</f>
        <v>14.869054696789537</v>
      </c>
      <c r="I79" s="10">
        <f ca="1">AVERAGE('1'!I79,'4'!I79)</f>
        <v>16.599732461355529</v>
      </c>
      <c r="J79" s="10">
        <f ca="1">AVERAGE('1'!J79,'4'!J79)</f>
        <v>19.005796670630204</v>
      </c>
      <c r="K79" s="10">
        <f ca="1">AVERAGE('1'!K79,'4'!K79)</f>
        <v>19.005796670630204</v>
      </c>
      <c r="L79" s="10">
        <f ca="1">AVERAGE('1'!L79,'4'!L79)</f>
        <v>19.13243162901308</v>
      </c>
      <c r="M79" s="10">
        <f ca="1">AVERAGE('1'!M79,'4'!M79)</f>
        <v>15.797711058263966</v>
      </c>
      <c r="O79" s="7"/>
      <c r="P79" s="6"/>
    </row>
    <row r="80" spans="1:16" ht="16.5" x14ac:dyDescent="0.55000000000000004">
      <c r="A80" s="1">
        <f>living_houses_raw!B79</f>
        <v>80</v>
      </c>
      <c r="B80" s="10">
        <f ca="1">AVERAGE('1'!B80,'4'!B80)</f>
        <v>9.4775564803804961</v>
      </c>
      <c r="C80" s="10">
        <f ca="1">AVERAGE('1'!C80,'4'!C80)</f>
        <v>11.965665873959569</v>
      </c>
      <c r="D80" s="10">
        <f ca="1">AVERAGE('1'!D80,'4'!D80)</f>
        <v>11.805142687277051</v>
      </c>
      <c r="E80" s="10">
        <f ca="1">AVERAGE('1'!E80,'4'!E80)</f>
        <v>9.343787158145064</v>
      </c>
      <c r="F80" s="10">
        <f ca="1">AVERAGE('1'!F80,'4'!F80)</f>
        <v>13.116082045184307</v>
      </c>
      <c r="G80" s="10">
        <f ca="1">AVERAGE('1'!G80,'4'!G80)</f>
        <v>13.116082045184307</v>
      </c>
      <c r="H80" s="10">
        <f ca="1">AVERAGE('1'!H80,'4'!H80)</f>
        <v>9.4240487514863247</v>
      </c>
      <c r="I80" s="10">
        <f ca="1">AVERAGE('1'!I80,'4'!I80)</f>
        <v>10.520957193816884</v>
      </c>
      <c r="J80" s="10">
        <f ca="1">AVERAGE('1'!J80,'4'!J80)</f>
        <v>12.045927467300832</v>
      </c>
      <c r="K80" s="10">
        <f ca="1">AVERAGE('1'!K80,'4'!K80)</f>
        <v>12.045927467300832</v>
      </c>
      <c r="L80" s="10">
        <f ca="1">AVERAGE('1'!L80,'4'!L80)</f>
        <v>12.126189060642092</v>
      </c>
      <c r="M80" s="10">
        <f ca="1">AVERAGE('1'!M80,'4'!M80)</f>
        <v>10.012633769322232</v>
      </c>
      <c r="O80" s="7"/>
      <c r="P80" s="6"/>
    </row>
    <row r="81" spans="1:16" ht="16.5" x14ac:dyDescent="0.55000000000000004">
      <c r="A81" s="1">
        <f>living_houses_raw!B80</f>
        <v>81</v>
      </c>
      <c r="B81" s="10">
        <f ca="1">AVERAGE('1'!B81,'4'!B81)</f>
        <v>17.200009908838677</v>
      </c>
      <c r="C81" s="10">
        <f ca="1">AVERAGE('1'!C81,'4'!C81)</f>
        <v>21.715467697185886</v>
      </c>
      <c r="D81" s="10">
        <f ca="1">AVERAGE('1'!D81,'4'!D81)</f>
        <v>21.424147839873164</v>
      </c>
      <c r="E81" s="10">
        <f ca="1">AVERAGE('1'!E81,'4'!E81)</f>
        <v>16.957243361078078</v>
      </c>
      <c r="F81" s="10">
        <f ca="1">AVERAGE('1'!F81,'4'!F81)</f>
        <v>23.803260007927076</v>
      </c>
      <c r="G81" s="10">
        <f ca="1">AVERAGE('1'!G81,'4'!G81)</f>
        <v>23.803260007927076</v>
      </c>
      <c r="H81" s="10">
        <f ca="1">AVERAGE('1'!H81,'4'!H81)</f>
        <v>17.102903289734442</v>
      </c>
      <c r="I81" s="10">
        <f ca="1">AVERAGE('1'!I81,'4'!I81)</f>
        <v>19.093588981371383</v>
      </c>
      <c r="J81" s="10">
        <f ca="1">AVERAGE('1'!J81,'4'!J81)</f>
        <v>21.861127625842254</v>
      </c>
      <c r="K81" s="10">
        <f ca="1">AVERAGE('1'!K81,'4'!K81)</f>
        <v>21.861127625842254</v>
      </c>
      <c r="L81" s="10">
        <f ca="1">AVERAGE('1'!L81,'4'!L81)</f>
        <v>22.006787554498615</v>
      </c>
      <c r="M81" s="10">
        <f ca="1">AVERAGE('1'!M81,'4'!M81)</f>
        <v>18.171076099881091</v>
      </c>
      <c r="O81" s="7"/>
      <c r="P81" s="6"/>
    </row>
    <row r="82" spans="1:16" ht="16.5" x14ac:dyDescent="0.55000000000000004">
      <c r="A82" s="1">
        <f>living_houses_raw!B81</f>
        <v>82</v>
      </c>
      <c r="B82" s="10">
        <f ca="1">AVERAGE('1'!B82,'4'!B82)</f>
        <v>19.095521204914775</v>
      </c>
      <c r="C82" s="10">
        <f ca="1">AVERAGE('1'!C82,'4'!C82)</f>
        <v>24.108600871977799</v>
      </c>
      <c r="D82" s="10">
        <f ca="1">AVERAGE('1'!D82,'4'!D82)</f>
        <v>23.785176377328575</v>
      </c>
      <c r="E82" s="10">
        <f ca="1">AVERAGE('1'!E82,'4'!E82)</f>
        <v>18.826000792707092</v>
      </c>
      <c r="F82" s="10">
        <f ca="1">AVERAGE('1'!F82,'4'!F82)</f>
        <v>26.426476416963936</v>
      </c>
      <c r="G82" s="10">
        <f ca="1">AVERAGE('1'!G82,'4'!G82)</f>
        <v>26.426476416963936</v>
      </c>
      <c r="H82" s="10">
        <f ca="1">AVERAGE('1'!H82,'4'!H82)</f>
        <v>18.987713040031707</v>
      </c>
      <c r="I82" s="10">
        <f ca="1">AVERAGE('1'!I82,'4'!I82)</f>
        <v>21.197780420134759</v>
      </c>
      <c r="J82" s="10">
        <f ca="1">AVERAGE('1'!J82,'4'!J82)</f>
        <v>24.270313119302418</v>
      </c>
      <c r="K82" s="10">
        <f ca="1">AVERAGE('1'!K82,'4'!K82)</f>
        <v>24.270313119302418</v>
      </c>
      <c r="L82" s="10">
        <f ca="1">AVERAGE('1'!L82,'4'!L82)</f>
        <v>24.43202536662703</v>
      </c>
      <c r="M82" s="10">
        <f ca="1">AVERAGE('1'!M82,'4'!M82)</f>
        <v>20.173602853745535</v>
      </c>
      <c r="O82" s="7"/>
      <c r="P82" s="6"/>
    </row>
    <row r="83" spans="1:16" ht="16.5" x14ac:dyDescent="0.55000000000000004">
      <c r="A83" s="1">
        <f>living_houses_raw!B82</f>
        <v>83</v>
      </c>
      <c r="B83" s="10">
        <f ca="1">AVERAGE('1'!B83,'4'!B83)</f>
        <v>47.738803012286937</v>
      </c>
      <c r="C83" s="10">
        <f ca="1">AVERAGE('1'!C83,'4'!C83)</f>
        <v>60.271502179944498</v>
      </c>
      <c r="D83" s="10">
        <f ca="1">AVERAGE('1'!D83,'4'!D83)</f>
        <v>59.462940943321442</v>
      </c>
      <c r="E83" s="10">
        <f ca="1">AVERAGE('1'!E83,'4'!E83)</f>
        <v>47.065001981767722</v>
      </c>
      <c r="F83" s="10">
        <f ca="1">AVERAGE('1'!F83,'4'!F83)</f>
        <v>66.066191042409841</v>
      </c>
      <c r="G83" s="10">
        <f ca="1">AVERAGE('1'!G83,'4'!G83)</f>
        <v>66.066191042409841</v>
      </c>
      <c r="H83" s="10">
        <f ca="1">AVERAGE('1'!H83,'4'!H83)</f>
        <v>47.469282600079268</v>
      </c>
      <c r="I83" s="10">
        <f ca="1">AVERAGE('1'!I83,'4'!I83)</f>
        <v>52.994451050336899</v>
      </c>
      <c r="J83" s="10">
        <f ca="1">AVERAGE('1'!J83,'4'!J83)</f>
        <v>60.675782798256044</v>
      </c>
      <c r="K83" s="10">
        <f ca="1">AVERAGE('1'!K83,'4'!K83)</f>
        <v>60.675782798256044</v>
      </c>
      <c r="L83" s="10">
        <f ca="1">AVERAGE('1'!L83,'4'!L83)</f>
        <v>61.080063416567583</v>
      </c>
      <c r="M83" s="10">
        <f ca="1">AVERAGE('1'!M83,'4'!M83)</f>
        <v>50.434007134363839</v>
      </c>
      <c r="O83" s="7"/>
      <c r="P83" s="6"/>
    </row>
    <row r="84" spans="1:16" ht="16.5" x14ac:dyDescent="0.55000000000000004">
      <c r="A84" s="1">
        <f>living_houses_raw!B83</f>
        <v>84</v>
      </c>
      <c r="B84" s="10">
        <f ca="1">AVERAGE('1'!B84,'4'!B84)</f>
        <v>47.809007134363839</v>
      </c>
      <c r="C84" s="10">
        <f ca="1">AVERAGE('1'!C84,'4'!C84)</f>
        <v>60.360136741973832</v>
      </c>
      <c r="D84" s="10">
        <f ca="1">AVERAGE('1'!D84,'4'!D84)</f>
        <v>59.550386444708678</v>
      </c>
      <c r="E84" s="10">
        <f ca="1">AVERAGE('1'!E84,'4'!E84)</f>
        <v>47.134215219976213</v>
      </c>
      <c r="F84" s="10">
        <f ca="1">AVERAGE('1'!F84,'4'!F84)</f>
        <v>66.163347205707495</v>
      </c>
      <c r="G84" s="10">
        <f ca="1">AVERAGE('1'!G84,'4'!G84)</f>
        <v>66.163347205707495</v>
      </c>
      <c r="H84" s="10">
        <f ca="1">AVERAGE('1'!H84,'4'!H84)</f>
        <v>47.539090368608797</v>
      </c>
      <c r="I84" s="10">
        <f ca="1">AVERAGE('1'!I84,'4'!I84)</f>
        <v>53.072384066587389</v>
      </c>
      <c r="J84" s="10">
        <f ca="1">AVERAGE('1'!J84,'4'!J84)</f>
        <v>60.765011890606431</v>
      </c>
      <c r="K84" s="10">
        <f ca="1">AVERAGE('1'!K84,'4'!K84)</f>
        <v>60.765011890606431</v>
      </c>
      <c r="L84" s="10">
        <f ca="1">AVERAGE('1'!L84,'4'!L84)</f>
        <v>61.169887039239001</v>
      </c>
      <c r="M84" s="10">
        <f ca="1">AVERAGE('1'!M84,'4'!M84)</f>
        <v>50.508174791914371</v>
      </c>
      <c r="O84" s="7"/>
      <c r="P84" s="6"/>
    </row>
    <row r="85" spans="1:16" ht="16.5" x14ac:dyDescent="0.55000000000000004">
      <c r="A85" s="1">
        <f>living_houses_raw!B84</f>
        <v>85</v>
      </c>
      <c r="B85" s="10">
        <f ca="1">AVERAGE('1'!B85,'4'!B85)</f>
        <v>15.866131589377719</v>
      </c>
      <c r="C85" s="10">
        <f ca="1">AVERAGE('1'!C85,'4'!C85)</f>
        <v>20.031411018628614</v>
      </c>
      <c r="D85" s="10">
        <f ca="1">AVERAGE('1'!D85,'4'!D85)</f>
        <v>19.762683313515655</v>
      </c>
      <c r="E85" s="10">
        <f ca="1">AVERAGE('1'!E85,'4'!E85)</f>
        <v>15.642191835116922</v>
      </c>
      <c r="F85" s="10">
        <f ca="1">AVERAGE('1'!F85,'4'!F85)</f>
        <v>21.957292905271501</v>
      </c>
      <c r="G85" s="10">
        <f ca="1">AVERAGE('1'!G85,'4'!G85)</f>
        <v>21.957292905271501</v>
      </c>
      <c r="H85" s="10">
        <f ca="1">AVERAGE('1'!H85,'4'!H85)</f>
        <v>15.776555687673405</v>
      </c>
      <c r="I85" s="10">
        <f ca="1">AVERAGE('1'!I85,'4'!I85)</f>
        <v>17.61286167261197</v>
      </c>
      <c r="J85" s="10">
        <f ca="1">AVERAGE('1'!J85,'4'!J85)</f>
        <v>20.165774871185096</v>
      </c>
      <c r="K85" s="10">
        <f ca="1">AVERAGE('1'!K85,'4'!K85)</f>
        <v>20.165774871185096</v>
      </c>
      <c r="L85" s="10">
        <f ca="1">AVERAGE('1'!L85,'4'!L85)</f>
        <v>20.300138723741576</v>
      </c>
      <c r="M85" s="10">
        <f ca="1">AVERAGE('1'!M85,'4'!M85)</f>
        <v>16.761890606420923</v>
      </c>
      <c r="O85" s="14"/>
      <c r="P85" s="6"/>
    </row>
    <row r="86" spans="1:16" ht="16.5" x14ac:dyDescent="0.55000000000000004">
      <c r="A86" s="1">
        <f>living_houses_raw!B85</f>
        <v>86</v>
      </c>
      <c r="B86" s="10">
        <f ca="1">AVERAGE('1'!B86,'4'!B86)</f>
        <v>15.866131589377719</v>
      </c>
      <c r="C86" s="10">
        <f ca="1">AVERAGE('1'!C86,'4'!C86)</f>
        <v>20.031411018628614</v>
      </c>
      <c r="D86" s="10">
        <f ca="1">AVERAGE('1'!D86,'4'!D86)</f>
        <v>19.762683313515655</v>
      </c>
      <c r="E86" s="10">
        <f ca="1">AVERAGE('1'!E86,'4'!E86)</f>
        <v>15.642191835116922</v>
      </c>
      <c r="F86" s="10">
        <f ca="1">AVERAGE('1'!F86,'4'!F86)</f>
        <v>21.957292905271501</v>
      </c>
      <c r="G86" s="10">
        <f ca="1">AVERAGE('1'!G86,'4'!G86)</f>
        <v>21.957292905271501</v>
      </c>
      <c r="H86" s="10">
        <f ca="1">AVERAGE('1'!H86,'4'!H86)</f>
        <v>15.776555687673405</v>
      </c>
      <c r="I86" s="10">
        <f ca="1">AVERAGE('1'!I86,'4'!I86)</f>
        <v>17.61286167261197</v>
      </c>
      <c r="J86" s="10">
        <f ca="1">AVERAGE('1'!J86,'4'!J86)</f>
        <v>20.165774871185096</v>
      </c>
      <c r="K86" s="10">
        <f ca="1">AVERAGE('1'!K86,'4'!K86)</f>
        <v>20.165774871185096</v>
      </c>
      <c r="L86" s="10">
        <f ca="1">AVERAGE('1'!L86,'4'!L86)</f>
        <v>20.300138723741576</v>
      </c>
      <c r="M86" s="10">
        <f ca="1">AVERAGE('1'!M86,'4'!M86)</f>
        <v>16.761890606420923</v>
      </c>
      <c r="O86" s="7"/>
      <c r="P86" s="6"/>
    </row>
    <row r="87" spans="1:16" ht="16.5" x14ac:dyDescent="0.55000000000000004">
      <c r="A87" s="1">
        <f>living_houses_raw!B86</f>
        <v>87</v>
      </c>
      <c r="B87" s="10">
        <f ca="1">AVERAGE('1'!B87,'4'!B87)</f>
        <v>19.025317082837883</v>
      </c>
      <c r="C87" s="10">
        <f ca="1">AVERAGE('1'!C87,'4'!C87)</f>
        <v>24.019966309948472</v>
      </c>
      <c r="D87" s="10">
        <f ca="1">AVERAGE('1'!D87,'4'!D87)</f>
        <v>23.697730875941339</v>
      </c>
      <c r="E87" s="10">
        <f ca="1">AVERAGE('1'!E87,'4'!E87)</f>
        <v>18.756787554498608</v>
      </c>
      <c r="F87" s="10">
        <f ca="1">AVERAGE('1'!F87,'4'!F87)</f>
        <v>26.329320253666275</v>
      </c>
      <c r="G87" s="10">
        <f ca="1">AVERAGE('1'!G87,'4'!G87)</f>
        <v>26.329320253666275</v>
      </c>
      <c r="H87" s="10">
        <f ca="1">AVERAGE('1'!H87,'4'!H87)</f>
        <v>18.917905271502178</v>
      </c>
      <c r="I87" s="10">
        <f ca="1">AVERAGE('1'!I87,'4'!I87)</f>
        <v>21.119847403884265</v>
      </c>
      <c r="J87" s="10">
        <f ca="1">AVERAGE('1'!J87,'4'!J87)</f>
        <v>24.181084026952043</v>
      </c>
      <c r="K87" s="10">
        <f ca="1">AVERAGE('1'!K87,'4'!K87)</f>
        <v>24.181084026952043</v>
      </c>
      <c r="L87" s="10">
        <f ca="1">AVERAGE('1'!L87,'4'!L87)</f>
        <v>24.342201743955606</v>
      </c>
      <c r="M87" s="10">
        <f ca="1">AVERAGE('1'!M87,'4'!M87)</f>
        <v>20.099435196195003</v>
      </c>
      <c r="O87" s="7"/>
      <c r="P87" s="6"/>
    </row>
    <row r="88" spans="1:16" ht="16.5" x14ac:dyDescent="0.55000000000000004">
      <c r="A88" s="1">
        <f>living_houses_raw!B87</f>
        <v>88</v>
      </c>
      <c r="B88" s="10">
        <f ca="1">AVERAGE('1'!B88,'4'!B88)</f>
        <v>86.631886642885434</v>
      </c>
      <c r="C88" s="10">
        <f ca="1">AVERAGE('1'!C88,'4'!C88)</f>
        <v>109.3750495441934</v>
      </c>
      <c r="D88" s="10">
        <f ca="1">AVERAGE('1'!D88,'4'!D88)</f>
        <v>107.90774871185096</v>
      </c>
      <c r="E88" s="10">
        <f ca="1">AVERAGE('1'!E88,'4'!E88)</f>
        <v>85.409135949266727</v>
      </c>
      <c r="F88" s="10">
        <f ca="1">AVERAGE('1'!F88,'4'!F88)</f>
        <v>119.89070550931433</v>
      </c>
      <c r="G88" s="10">
        <f ca="1">AVERAGE('1'!G88,'4'!G88)</f>
        <v>119.89070550931433</v>
      </c>
      <c r="H88" s="10">
        <f ca="1">AVERAGE('1'!H88,'4'!H88)</f>
        <v>86.142786365437971</v>
      </c>
      <c r="I88" s="10">
        <f ca="1">AVERAGE('1'!I88,'4'!I88)</f>
        <v>96.169342053111365</v>
      </c>
      <c r="J88" s="10">
        <f ca="1">AVERAGE('1'!J88,'4'!J88)</f>
        <v>110.10869996036465</v>
      </c>
      <c r="K88" s="10">
        <f ca="1">AVERAGE('1'!K88,'4'!K88)</f>
        <v>110.10869996036465</v>
      </c>
      <c r="L88" s="10">
        <f ca="1">AVERAGE('1'!L88,'4'!L88)</f>
        <v>110.84235037653588</v>
      </c>
      <c r="M88" s="10">
        <f ca="1">AVERAGE('1'!M88,'4'!M88)</f>
        <v>91.522889417360261</v>
      </c>
      <c r="O88" s="7"/>
      <c r="P88" s="6"/>
    </row>
    <row r="89" spans="1:16" ht="16.5" x14ac:dyDescent="0.55000000000000004">
      <c r="A89" s="1">
        <f>living_houses_raw!B88</f>
        <v>89</v>
      </c>
      <c r="B89" s="10">
        <f ca="1">AVERAGE('1'!B89,'4'!B89)</f>
        <v>71.397592152199735</v>
      </c>
      <c r="C89" s="10">
        <f ca="1">AVERAGE('1'!C89,'4'!C89)</f>
        <v>90.141349583828756</v>
      </c>
      <c r="D89" s="10">
        <f ca="1">AVERAGE('1'!D89,'4'!D89)</f>
        <v>88.932074910820432</v>
      </c>
      <c r="E89" s="10">
        <f ca="1">AVERAGE('1'!E89,'4'!E89)</f>
        <v>70.389863258026139</v>
      </c>
      <c r="F89" s="10">
        <f ca="1">AVERAGE('1'!F89,'4'!F89)</f>
        <v>98.807818073721762</v>
      </c>
      <c r="G89" s="10">
        <f ca="1">AVERAGE('1'!G89,'4'!G89)</f>
        <v>98.807818073721762</v>
      </c>
      <c r="H89" s="10">
        <f ca="1">AVERAGE('1'!H89,'4'!H89)</f>
        <v>70.994500594530308</v>
      </c>
      <c r="I89" s="10">
        <f ca="1">AVERAGE('1'!I89,'4'!I89)</f>
        <v>79.257877526753859</v>
      </c>
      <c r="J89" s="10">
        <f ca="1">AVERAGE('1'!J89,'4'!J89)</f>
        <v>90.745986920332939</v>
      </c>
      <c r="K89" s="10">
        <f ca="1">AVERAGE('1'!K89,'4'!K89)</f>
        <v>90.745986920332939</v>
      </c>
      <c r="L89" s="10">
        <f ca="1">AVERAGE('1'!L89,'4'!L89)</f>
        <v>91.350624256837094</v>
      </c>
      <c r="M89" s="10">
        <f ca="1">AVERAGE('1'!M89,'4'!M89)</f>
        <v>75.428507728894147</v>
      </c>
      <c r="O89" s="14"/>
      <c r="P89" s="6"/>
    </row>
    <row r="90" spans="1:16" ht="16.5" x14ac:dyDescent="0.55000000000000004">
      <c r="A90" s="1">
        <f>living_houses_raw!B89</f>
        <v>90</v>
      </c>
      <c r="B90" s="10">
        <f ca="1">AVERAGE('1'!B90,'4'!B90)</f>
        <v>31.872671422909228</v>
      </c>
      <c r="C90" s="10">
        <f ca="1">AVERAGE('1'!C90,'4'!C90)</f>
        <v>40.240091161315888</v>
      </c>
      <c r="D90" s="10">
        <f ca="1">AVERAGE('1'!D90,'4'!D90)</f>
        <v>39.700257629805776</v>
      </c>
      <c r="E90" s="10">
        <f ca="1">AVERAGE('1'!E90,'4'!E90)</f>
        <v>31.422810146650804</v>
      </c>
      <c r="F90" s="10">
        <f ca="1">AVERAGE('1'!F90,'4'!F90)</f>
        <v>44.108898137138333</v>
      </c>
      <c r="G90" s="10">
        <f ca="1">AVERAGE('1'!G90,'4'!G90)</f>
        <v>44.108898137138333</v>
      </c>
      <c r="H90" s="10">
        <f ca="1">AVERAGE('1'!H90,'4'!H90)</f>
        <v>31.692726912405863</v>
      </c>
      <c r="I90" s="10">
        <f ca="1">AVERAGE('1'!I90,'4'!I90)</f>
        <v>35.381589377724929</v>
      </c>
      <c r="J90" s="10">
        <f ca="1">AVERAGE('1'!J90,'4'!J90)</f>
        <v>40.510007927070944</v>
      </c>
      <c r="K90" s="10">
        <f ca="1">AVERAGE('1'!K90,'4'!K90)</f>
        <v>40.510007927070944</v>
      </c>
      <c r="L90" s="10">
        <f ca="1">AVERAGE('1'!L90,'4'!L90)</f>
        <v>40.779924692826</v>
      </c>
      <c r="M90" s="10">
        <f ca="1">AVERAGE('1'!M90,'4'!M90)</f>
        <v>33.672116527942919</v>
      </c>
      <c r="O90" s="7"/>
      <c r="P90" s="6"/>
    </row>
    <row r="91" spans="1:16" ht="16.5" x14ac:dyDescent="0.55000000000000004">
      <c r="A91" s="1">
        <f>living_houses_raw!B90</f>
        <v>91</v>
      </c>
      <c r="B91" s="10">
        <f ca="1">AVERAGE('1'!B91,'4'!B91)</f>
        <v>71.11677566389217</v>
      </c>
      <c r="C91" s="10">
        <f ca="1">AVERAGE('1'!C91,'4'!C91)</f>
        <v>89.786811335711434</v>
      </c>
      <c r="D91" s="10">
        <f ca="1">AVERAGE('1'!D91,'4'!D91)</f>
        <v>88.582292905271487</v>
      </c>
      <c r="E91" s="10">
        <f ca="1">AVERAGE('1'!E91,'4'!E91)</f>
        <v>70.113010305192219</v>
      </c>
      <c r="F91" s="10">
        <f ca="1">AVERAGE('1'!F91,'4'!F91)</f>
        <v>98.419193420531116</v>
      </c>
      <c r="G91" s="10">
        <f ca="1">AVERAGE('1'!G91,'4'!G91)</f>
        <v>98.419193420531116</v>
      </c>
      <c r="H91" s="10">
        <f ca="1">AVERAGE('1'!H91,'4'!H91)</f>
        <v>70.715269520412207</v>
      </c>
      <c r="I91" s="10">
        <f ca="1">AVERAGE('1'!I91,'4'!I91)</f>
        <v>78.946145461751883</v>
      </c>
      <c r="J91" s="10">
        <f ca="1">AVERAGE('1'!J91,'4'!J91)</f>
        <v>90.389070550931436</v>
      </c>
      <c r="K91" s="10">
        <f ca="1">AVERAGE('1'!K91,'4'!K91)</f>
        <v>90.389070550931436</v>
      </c>
      <c r="L91" s="10">
        <f ca="1">AVERAGE('1'!L91,'4'!L91)</f>
        <v>90.991329766151409</v>
      </c>
      <c r="M91" s="10">
        <f ca="1">AVERAGE('1'!M91,'4'!M91)</f>
        <v>75.131837098692017</v>
      </c>
      <c r="O91" s="7"/>
      <c r="P91" s="6"/>
    </row>
    <row r="92" spans="1:16" ht="16.5" x14ac:dyDescent="0.55000000000000004">
      <c r="A92" s="1">
        <f>living_houses_raw!B91</f>
        <v>92</v>
      </c>
      <c r="B92" s="10">
        <f ca="1">AVERAGE('1'!B92,'4'!B92)</f>
        <v>86.631886642885434</v>
      </c>
      <c r="C92" s="10">
        <f ca="1">AVERAGE('1'!C92,'4'!C92)</f>
        <v>109.3750495441934</v>
      </c>
      <c r="D92" s="10">
        <f ca="1">AVERAGE('1'!D92,'4'!D92)</f>
        <v>107.90774871185096</v>
      </c>
      <c r="E92" s="10">
        <f ca="1">AVERAGE('1'!E92,'4'!E92)</f>
        <v>85.409135949266727</v>
      </c>
      <c r="F92" s="10">
        <f ca="1">AVERAGE('1'!F92,'4'!F92)</f>
        <v>119.89070550931433</v>
      </c>
      <c r="G92" s="10">
        <f ca="1">AVERAGE('1'!G92,'4'!G92)</f>
        <v>119.89070550931433</v>
      </c>
      <c r="H92" s="10">
        <f ca="1">AVERAGE('1'!H92,'4'!H92)</f>
        <v>86.142786365437971</v>
      </c>
      <c r="I92" s="10">
        <f ca="1">AVERAGE('1'!I92,'4'!I92)</f>
        <v>96.169342053111365</v>
      </c>
      <c r="J92" s="10">
        <f ca="1">AVERAGE('1'!J92,'4'!J92)</f>
        <v>110.10869996036465</v>
      </c>
      <c r="K92" s="10">
        <f ca="1">AVERAGE('1'!K92,'4'!K92)</f>
        <v>110.10869996036465</v>
      </c>
      <c r="L92" s="10">
        <f ca="1">AVERAGE('1'!L92,'4'!L92)</f>
        <v>110.84235037653588</v>
      </c>
      <c r="M92" s="10">
        <f ca="1">AVERAGE('1'!M92,'4'!M92)</f>
        <v>91.522889417360261</v>
      </c>
      <c r="O92" s="7"/>
      <c r="P92" s="6"/>
    </row>
    <row r="93" spans="1:16" ht="16.5" x14ac:dyDescent="0.55000000000000004">
      <c r="A93" s="1">
        <f>living_houses_raw!B92</f>
        <v>93</v>
      </c>
      <c r="B93" s="10">
        <f ca="1">AVERAGE('1'!B93,'4'!B93)</f>
        <v>136.9682421720174</v>
      </c>
      <c r="C93" s="10">
        <f ca="1">AVERAGE('1'!C93,'4'!C93)</f>
        <v>172.9260305192231</v>
      </c>
      <c r="D93" s="10">
        <f ca="1">AVERAGE('1'!D93,'4'!D93)</f>
        <v>170.60617320650016</v>
      </c>
      <c r="E93" s="10">
        <f ca="1">AVERAGE('1'!E93,'4'!E93)</f>
        <v>135.03502774474828</v>
      </c>
      <c r="F93" s="10">
        <f ca="1">AVERAGE('1'!F93,'4'!F93)</f>
        <v>189.55167459373763</v>
      </c>
      <c r="G93" s="10">
        <f ca="1">AVERAGE('1'!G93,'4'!G93)</f>
        <v>189.55167459373763</v>
      </c>
      <c r="H93" s="10">
        <f ca="1">AVERAGE('1'!H93,'4'!H93)</f>
        <v>136.19495640110978</v>
      </c>
      <c r="I93" s="10">
        <f ca="1">AVERAGE('1'!I93,'4'!I93)</f>
        <v>152.0473147047166</v>
      </c>
      <c r="J93" s="10">
        <f ca="1">AVERAGE('1'!J93,'4'!J93)</f>
        <v>174.08595917558461</v>
      </c>
      <c r="K93" s="10">
        <f ca="1">AVERAGE('1'!K93,'4'!K93)</f>
        <v>174.08595917558461</v>
      </c>
      <c r="L93" s="10">
        <f ca="1">AVERAGE('1'!L93,'4'!L93)</f>
        <v>175.24588783194611</v>
      </c>
      <c r="M93" s="10">
        <f ca="1">AVERAGE('1'!M93,'4'!M93)</f>
        <v>144.70109988109388</v>
      </c>
      <c r="O93" s="7"/>
      <c r="P93" s="6"/>
    </row>
    <row r="94" spans="1:16" ht="16.5" x14ac:dyDescent="0.55000000000000004">
      <c r="A94" s="1">
        <f>living_houses_raw!B93</f>
        <v>94</v>
      </c>
      <c r="B94" s="10">
        <f ca="1">AVERAGE('1'!B94,'4'!B94)</f>
        <v>23.02695204122076</v>
      </c>
      <c r="C94" s="10">
        <f ca="1">AVERAGE('1'!C94,'4'!C94)</f>
        <v>29.072136345620287</v>
      </c>
      <c r="D94" s="10">
        <f ca="1">AVERAGE('1'!D94,'4'!D94)</f>
        <v>28.68212445501387</v>
      </c>
      <c r="E94" s="10">
        <f ca="1">AVERAGE('1'!E94,'4'!E94)</f>
        <v>22.701942132382079</v>
      </c>
      <c r="F94" s="10">
        <f ca="1">AVERAGE('1'!F94,'4'!F94)</f>
        <v>31.867221561632981</v>
      </c>
      <c r="G94" s="10">
        <f ca="1">AVERAGE('1'!G94,'4'!G94)</f>
        <v>31.867221561632981</v>
      </c>
      <c r="H94" s="10">
        <f ca="1">AVERAGE('1'!H94,'4'!H94)</f>
        <v>22.896948077685295</v>
      </c>
      <c r="I94" s="10">
        <f ca="1">AVERAGE('1'!I94,'4'!I94)</f>
        <v>25.562029330162503</v>
      </c>
      <c r="J94" s="10">
        <f ca="1">AVERAGE('1'!J94,'4'!J94)</f>
        <v>29.267142290923505</v>
      </c>
      <c r="K94" s="10">
        <f ca="1">AVERAGE('1'!K94,'4'!K94)</f>
        <v>29.267142290923505</v>
      </c>
      <c r="L94" s="10">
        <f ca="1">AVERAGE('1'!L94,'4'!L94)</f>
        <v>29.462148236226714</v>
      </c>
      <c r="M94" s="10">
        <f ca="1">AVERAGE('1'!M94,'4'!M94)</f>
        <v>24.326991676575496</v>
      </c>
      <c r="O94" s="7"/>
      <c r="P94" s="6"/>
    </row>
    <row r="95" spans="1:16" ht="16.5" x14ac:dyDescent="0.55000000000000004">
      <c r="A95" s="1">
        <f>living_houses_raw!B94</f>
        <v>95</v>
      </c>
      <c r="B95" s="10">
        <f ca="1">AVERAGE('1'!B95,'4'!B95)</f>
        <v>10.671026555687668</v>
      </c>
      <c r="C95" s="10">
        <f ca="1">AVERAGE('1'!C95,'4'!C95)</f>
        <v>13.472453428458183</v>
      </c>
      <c r="D95" s="10">
        <f ca="1">AVERAGE('1'!D95,'4'!D95)</f>
        <v>13.291716210860086</v>
      </c>
      <c r="E95" s="10">
        <f ca="1">AVERAGE('1'!E95,'4'!E95)</f>
        <v>10.520412207689256</v>
      </c>
      <c r="F95" s="10">
        <f ca="1">AVERAGE('1'!F95,'4'!F95)</f>
        <v>14.767736821244551</v>
      </c>
      <c r="G95" s="10">
        <f ca="1">AVERAGE('1'!G95,'4'!G95)</f>
        <v>14.767736821244551</v>
      </c>
      <c r="H95" s="10">
        <f ca="1">AVERAGE('1'!H95,'4'!H95)</f>
        <v>10.610780816488308</v>
      </c>
      <c r="I95" s="10">
        <f ca="1">AVERAGE('1'!I95,'4'!I95)</f>
        <v>11.845818470075308</v>
      </c>
      <c r="J95" s="10">
        <f ca="1">AVERAGE('1'!J95,'4'!J95)</f>
        <v>13.562822037257234</v>
      </c>
      <c r="K95" s="10">
        <f ca="1">AVERAGE('1'!K95,'4'!K95)</f>
        <v>13.562822037257234</v>
      </c>
      <c r="L95" s="10">
        <f ca="1">AVERAGE('1'!L95,'4'!L95)</f>
        <v>13.653190646056281</v>
      </c>
      <c r="M95" s="10">
        <f ca="1">AVERAGE('1'!M95,'4'!M95)</f>
        <v>11.273483947681328</v>
      </c>
      <c r="O95" s="7"/>
      <c r="P95" s="6"/>
    </row>
    <row r="96" spans="1:16" ht="16.5" x14ac:dyDescent="0.55000000000000004">
      <c r="A96" s="1">
        <f>living_houses_raw!B95</f>
        <v>96</v>
      </c>
      <c r="B96" s="10">
        <f ca="1">AVERAGE('1'!B96,'4'!B96)</f>
        <v>16.006539833531502</v>
      </c>
      <c r="C96" s="10">
        <f ca="1">AVERAGE('1'!C96,'4'!C96)</f>
        <v>20.208680142687271</v>
      </c>
      <c r="D96" s="10">
        <f ca="1">AVERAGE('1'!D96,'4'!D96)</f>
        <v>19.937574316290132</v>
      </c>
      <c r="E96" s="10">
        <f ca="1">AVERAGE('1'!E96,'4'!E96)</f>
        <v>15.780618311533885</v>
      </c>
      <c r="F96" s="10">
        <f ca="1">AVERAGE('1'!F96,'4'!F96)</f>
        <v>22.151605231866824</v>
      </c>
      <c r="G96" s="10">
        <f ca="1">AVERAGE('1'!G96,'4'!G96)</f>
        <v>22.151605231866824</v>
      </c>
      <c r="H96" s="10">
        <f ca="1">AVERAGE('1'!H96,'4'!H96)</f>
        <v>15.916171224732462</v>
      </c>
      <c r="I96" s="10">
        <f ca="1">AVERAGE('1'!I96,'4'!I96)</f>
        <v>17.768727705112958</v>
      </c>
      <c r="J96" s="10">
        <f ca="1">AVERAGE('1'!J96,'4'!J96)</f>
        <v>20.344233055885852</v>
      </c>
      <c r="K96" s="10">
        <f ca="1">AVERAGE('1'!K96,'4'!K96)</f>
        <v>20.344233055885852</v>
      </c>
      <c r="L96" s="10">
        <f ca="1">AVERAGE('1'!L96,'4'!L96)</f>
        <v>20.479785969084425</v>
      </c>
      <c r="M96" s="10">
        <f ca="1">AVERAGE('1'!M96,'4'!M96)</f>
        <v>16.910225921521992</v>
      </c>
      <c r="O96" s="7"/>
      <c r="P96" s="6"/>
    </row>
    <row r="97" spans="1:16" ht="16.5" x14ac:dyDescent="0.55000000000000004">
      <c r="A97" s="1">
        <f>living_houses_raw!B96</f>
        <v>97</v>
      </c>
      <c r="B97" s="10">
        <f ca="1">AVERAGE('1'!B97,'4'!B97)</f>
        <v>18.463684106222743</v>
      </c>
      <c r="C97" s="10">
        <f ca="1">AVERAGE('1'!C97,'4'!C97)</f>
        <v>23.310889813713828</v>
      </c>
      <c r="D97" s="10">
        <f ca="1">AVERAGE('1'!D97,'4'!D97)</f>
        <v>22.998166864843437</v>
      </c>
      <c r="E97" s="10">
        <f ca="1">AVERAGE('1'!E97,'4'!E97)</f>
        <v>18.203081648830754</v>
      </c>
      <c r="F97" s="10">
        <f ca="1">AVERAGE('1'!F97,'4'!F97)</f>
        <v>25.552070947284982</v>
      </c>
      <c r="G97" s="10">
        <f ca="1">AVERAGE('1'!G97,'4'!G97)</f>
        <v>25.552070947284982</v>
      </c>
      <c r="H97" s="10">
        <f ca="1">AVERAGE('1'!H97,'4'!H97)</f>
        <v>18.359443123265951</v>
      </c>
      <c r="I97" s="10">
        <f ca="1">AVERAGE('1'!I97,'4'!I97)</f>
        <v>20.496383273880298</v>
      </c>
      <c r="J97" s="10">
        <f ca="1">AVERAGE('1'!J97,'4'!J97)</f>
        <v>23.467251288149029</v>
      </c>
      <c r="K97" s="10">
        <f ca="1">AVERAGE('1'!K97,'4'!K97)</f>
        <v>23.467251288149029</v>
      </c>
      <c r="L97" s="10">
        <f ca="1">AVERAGE('1'!L97,'4'!L97)</f>
        <v>23.623612762584223</v>
      </c>
      <c r="M97" s="10">
        <f ca="1">AVERAGE('1'!M97,'4'!M97)</f>
        <v>19.506093935790723</v>
      </c>
      <c r="O97" s="7"/>
      <c r="P97" s="6"/>
    </row>
    <row r="98" spans="1:16" ht="16.5" x14ac:dyDescent="0.55000000000000004">
      <c r="A98" s="1">
        <f>living_houses_raw!B97</f>
        <v>98</v>
      </c>
      <c r="B98" s="10">
        <f ca="1">AVERAGE('1'!B98,'4'!B98)</f>
        <v>10.881638921918348</v>
      </c>
      <c r="C98" s="10">
        <f ca="1">AVERAGE('1'!C98,'4'!C98)</f>
        <v>13.738357114546172</v>
      </c>
      <c r="D98" s="10">
        <f ca="1">AVERAGE('1'!D98,'4'!D98)</f>
        <v>13.554052715021799</v>
      </c>
      <c r="E98" s="10">
        <f ca="1">AVERAGE('1'!E98,'4'!E98)</f>
        <v>10.728051922314702</v>
      </c>
      <c r="F98" s="10">
        <f ca="1">AVERAGE('1'!F98,'4'!F98)</f>
        <v>15.059205311137536</v>
      </c>
      <c r="G98" s="10">
        <f ca="1">AVERAGE('1'!G98,'4'!G98)</f>
        <v>15.059205311137536</v>
      </c>
      <c r="H98" s="10">
        <f ca="1">AVERAGE('1'!H98,'4'!H98)</f>
        <v>10.820204122076891</v>
      </c>
      <c r="I98" s="10">
        <f ca="1">AVERAGE('1'!I98,'4'!I98)</f>
        <v>12.079617518826794</v>
      </c>
      <c r="J98" s="10">
        <f ca="1">AVERAGE('1'!J98,'4'!J98)</f>
        <v>13.830509314308363</v>
      </c>
      <c r="K98" s="10">
        <f ca="1">AVERAGE('1'!K98,'4'!K98)</f>
        <v>13.830509314308363</v>
      </c>
      <c r="L98" s="10">
        <f ca="1">AVERAGE('1'!L98,'4'!L98)</f>
        <v>13.922661514070551</v>
      </c>
      <c r="M98" s="10">
        <f ca="1">AVERAGE('1'!M98,'4'!M98)</f>
        <v>11.495986920332934</v>
      </c>
      <c r="O98" s="7"/>
      <c r="P98" s="6"/>
    </row>
    <row r="99" spans="1:16" ht="16.5" x14ac:dyDescent="0.55000000000000004">
      <c r="A99" s="1">
        <f>living_houses_raw!B98</f>
        <v>99</v>
      </c>
      <c r="B99" s="10">
        <f ca="1">AVERAGE('1'!B99,'4'!B99)</f>
        <v>10.671026555687668</v>
      </c>
      <c r="C99" s="10">
        <f ca="1">AVERAGE('1'!C99,'4'!C99)</f>
        <v>13.472453428458183</v>
      </c>
      <c r="D99" s="10">
        <f ca="1">AVERAGE('1'!D99,'4'!D99)</f>
        <v>13.291716210860086</v>
      </c>
      <c r="E99" s="10">
        <f ca="1">AVERAGE('1'!E99,'4'!E99)</f>
        <v>10.520412207689256</v>
      </c>
      <c r="F99" s="10">
        <f ca="1">AVERAGE('1'!F99,'4'!F99)</f>
        <v>14.767736821244551</v>
      </c>
      <c r="G99" s="10">
        <f ca="1">AVERAGE('1'!G99,'4'!G99)</f>
        <v>14.767736821244551</v>
      </c>
      <c r="H99" s="10">
        <f ca="1">AVERAGE('1'!H99,'4'!H99)</f>
        <v>10.610780816488308</v>
      </c>
      <c r="I99" s="10">
        <f ca="1">AVERAGE('1'!I99,'4'!I99)</f>
        <v>11.845818470075308</v>
      </c>
      <c r="J99" s="10">
        <f ca="1">AVERAGE('1'!J99,'4'!J99)</f>
        <v>13.562822037257234</v>
      </c>
      <c r="K99" s="10">
        <f ca="1">AVERAGE('1'!K99,'4'!K99)</f>
        <v>13.562822037257234</v>
      </c>
      <c r="L99" s="10">
        <f ca="1">AVERAGE('1'!L99,'4'!L99)</f>
        <v>13.653190646056281</v>
      </c>
      <c r="M99" s="10">
        <f ca="1">AVERAGE('1'!M99,'4'!M99)</f>
        <v>11.273483947681328</v>
      </c>
      <c r="O99" s="7"/>
      <c r="P99" s="6"/>
    </row>
    <row r="100" spans="1:16" ht="16.5" x14ac:dyDescent="0.55000000000000004">
      <c r="A100" s="1">
        <f>living_houses_raw!B99</f>
        <v>100</v>
      </c>
      <c r="B100" s="10">
        <f ca="1">AVERAGE('1'!B100,'4'!B100)</f>
        <v>11.653884264764166</v>
      </c>
      <c r="C100" s="10">
        <f ca="1">AVERAGE('1'!C100,'4'!C100)</f>
        <v>14.713337296868804</v>
      </c>
      <c r="D100" s="10">
        <f ca="1">AVERAGE('1'!D100,'4'!D100)</f>
        <v>14.51595323028141</v>
      </c>
      <c r="E100" s="10">
        <f ca="1">AVERAGE('1'!E100,'4'!E100)</f>
        <v>11.489397542608003</v>
      </c>
      <c r="F100" s="10">
        <f ca="1">AVERAGE('1'!F100,'4'!F100)</f>
        <v>16.127923107411814</v>
      </c>
      <c r="G100" s="10">
        <f ca="1">AVERAGE('1'!G100,'4'!G100)</f>
        <v>16.127923107411814</v>
      </c>
      <c r="H100" s="10">
        <f ca="1">AVERAGE('1'!H100,'4'!H100)</f>
        <v>11.588089575901703</v>
      </c>
      <c r="I100" s="10">
        <f ca="1">AVERAGE('1'!I100,'4'!I100)</f>
        <v>12.936880697582243</v>
      </c>
      <c r="J100" s="10">
        <f ca="1">AVERAGE('1'!J100,'4'!J100)</f>
        <v>14.812029330162506</v>
      </c>
      <c r="K100" s="10">
        <f ca="1">AVERAGE('1'!K100,'4'!K100)</f>
        <v>14.812029330162506</v>
      </c>
      <c r="L100" s="10">
        <f ca="1">AVERAGE('1'!L100,'4'!L100)</f>
        <v>14.910721363456203</v>
      </c>
      <c r="M100" s="10">
        <f ca="1">AVERAGE('1'!M100,'4'!M100)</f>
        <v>12.31183115338882</v>
      </c>
      <c r="O100" s="7"/>
      <c r="P100" s="6"/>
    </row>
    <row r="101" spans="1:16" ht="16.5" x14ac:dyDescent="0.55000000000000004">
      <c r="A101" s="1">
        <f>living_houses_raw!B100</f>
        <v>101</v>
      </c>
      <c r="B101" s="10">
        <f ca="1">AVERAGE('1'!B101,'4'!B101)</f>
        <v>56.022889417360261</v>
      </c>
      <c r="C101" s="10">
        <f ca="1">AVERAGE('1'!C101,'4'!C101)</f>
        <v>70.73038049940547</v>
      </c>
      <c r="D101" s="10">
        <f ca="1">AVERAGE('1'!D101,'4'!D101)</f>
        <v>69.78151010701545</v>
      </c>
      <c r="E101" s="10">
        <f ca="1">AVERAGE('1'!E101,'4'!E101)</f>
        <v>55.232164090368599</v>
      </c>
      <c r="F101" s="10">
        <f ca="1">AVERAGE('1'!F101,'4'!F101)</f>
        <v>77.530618311533885</v>
      </c>
      <c r="G101" s="10">
        <f ca="1">AVERAGE('1'!G101,'4'!G101)</f>
        <v>77.530618311533885</v>
      </c>
      <c r="H101" s="10">
        <f ca="1">AVERAGE('1'!H101,'4'!H101)</f>
        <v>55.706599286563616</v>
      </c>
      <c r="I101" s="10">
        <f ca="1">AVERAGE('1'!I101,'4'!I101)</f>
        <v>62.190546967895358</v>
      </c>
      <c r="J101" s="10">
        <f ca="1">AVERAGE('1'!J101,'4'!J101)</f>
        <v>71.204815695600473</v>
      </c>
      <c r="K101" s="10">
        <f ca="1">AVERAGE('1'!K101,'4'!K101)</f>
        <v>71.204815695600473</v>
      </c>
      <c r="L101" s="10">
        <f ca="1">AVERAGE('1'!L101,'4'!L101)</f>
        <v>71.679250891795476</v>
      </c>
      <c r="M101" s="10">
        <f ca="1">AVERAGE('1'!M101,'4'!M101)</f>
        <v>59.185790725326981</v>
      </c>
      <c r="O101" s="7"/>
      <c r="P101" s="6"/>
    </row>
    <row r="102" spans="1:16" ht="16.5" x14ac:dyDescent="0.55000000000000004">
      <c r="A102" s="1">
        <f>living_houses_raw!B101</f>
        <v>102</v>
      </c>
      <c r="B102" s="10">
        <f ca="1">AVERAGE('1'!B102,'4'!B102)</f>
        <v>14.953478002378116</v>
      </c>
      <c r="C102" s="10">
        <f ca="1">AVERAGE('1'!C102,'4'!C102)</f>
        <v>18.879161712247321</v>
      </c>
      <c r="D102" s="10">
        <f ca="1">AVERAGE('1'!D102,'4'!D102)</f>
        <v>18.625891795481568</v>
      </c>
      <c r="E102" s="10">
        <f ca="1">AVERAGE('1'!E102,'4'!E102)</f>
        <v>14.742419738406655</v>
      </c>
      <c r="F102" s="10">
        <f ca="1">AVERAGE('1'!F102,'4'!F102)</f>
        <v>20.694262782401907</v>
      </c>
      <c r="G102" s="10">
        <f ca="1">AVERAGE('1'!G102,'4'!G102)</f>
        <v>20.694262782401907</v>
      </c>
      <c r="H102" s="10">
        <f ca="1">AVERAGE('1'!H102,'4'!H102)</f>
        <v>14.869054696789537</v>
      </c>
      <c r="I102" s="10">
        <f ca="1">AVERAGE('1'!I102,'4'!I102)</f>
        <v>16.599732461355529</v>
      </c>
      <c r="J102" s="10">
        <f ca="1">AVERAGE('1'!J102,'4'!J102)</f>
        <v>19.005796670630204</v>
      </c>
      <c r="K102" s="10">
        <f ca="1">AVERAGE('1'!K102,'4'!K102)</f>
        <v>19.005796670630204</v>
      </c>
      <c r="L102" s="10">
        <f ca="1">AVERAGE('1'!L102,'4'!L102)</f>
        <v>19.13243162901308</v>
      </c>
      <c r="M102" s="10">
        <f ca="1">AVERAGE('1'!M102,'4'!M102)</f>
        <v>15.797711058263966</v>
      </c>
      <c r="O102" s="7"/>
      <c r="P102" s="6"/>
    </row>
    <row r="103" spans="1:16" ht="16.5" x14ac:dyDescent="0.55000000000000004">
      <c r="A103" s="1">
        <f>living_houses_raw!B102</f>
        <v>103</v>
      </c>
      <c r="B103" s="10">
        <f ca="1">AVERAGE('1'!B103,'4'!B103)</f>
        <v>15.234294490685686</v>
      </c>
      <c r="C103" s="10">
        <f ca="1">AVERAGE('1'!C103,'4'!C103)</f>
        <v>19.233699960364643</v>
      </c>
      <c r="D103" s="10">
        <f ca="1">AVERAGE('1'!D103,'4'!D103)</f>
        <v>18.975673801030517</v>
      </c>
      <c r="E103" s="10">
        <f ca="1">AVERAGE('1'!E103,'4'!E103)</f>
        <v>15.019272691240584</v>
      </c>
      <c r="F103" s="10">
        <f ca="1">AVERAGE('1'!F103,'4'!F103)</f>
        <v>21.082887435592554</v>
      </c>
      <c r="G103" s="10">
        <f ca="1">AVERAGE('1'!G103,'4'!G103)</f>
        <v>21.082887435592554</v>
      </c>
      <c r="H103" s="10">
        <f ca="1">AVERAGE('1'!H103,'4'!H103)</f>
        <v>15.148285770907648</v>
      </c>
      <c r="I103" s="10">
        <f ca="1">AVERAGE('1'!I103,'4'!I103)</f>
        <v>16.911464526357509</v>
      </c>
      <c r="J103" s="10">
        <f ca="1">AVERAGE('1'!J103,'4'!J103)</f>
        <v>19.362713040031707</v>
      </c>
      <c r="K103" s="10">
        <f ca="1">AVERAGE('1'!K103,'4'!K103)</f>
        <v>19.362713040031707</v>
      </c>
      <c r="L103" s="10">
        <f ca="1">AVERAGE('1'!L103,'4'!L103)</f>
        <v>19.491726119698768</v>
      </c>
      <c r="M103" s="10">
        <f ca="1">AVERAGE('1'!M103,'4'!M103)</f>
        <v>16.094381688466108</v>
      </c>
      <c r="O103" s="7"/>
      <c r="P103" s="6"/>
    </row>
    <row r="104" spans="1:16" ht="16.5" x14ac:dyDescent="0.55000000000000004">
      <c r="A104" s="1">
        <f>living_houses_raw!B103</f>
        <v>106</v>
      </c>
      <c r="B104" s="10">
        <f ca="1">AVERAGE('1'!B104,'4'!B104)</f>
        <v>14.953478002378116</v>
      </c>
      <c r="C104" s="10">
        <f ca="1">AVERAGE('1'!C104,'4'!C104)</f>
        <v>18.879161712247321</v>
      </c>
      <c r="D104" s="10">
        <f ca="1">AVERAGE('1'!D104,'4'!D104)</f>
        <v>18.625891795481568</v>
      </c>
      <c r="E104" s="10">
        <f ca="1">AVERAGE('1'!E104,'4'!E104)</f>
        <v>14.742419738406655</v>
      </c>
      <c r="F104" s="10">
        <f ca="1">AVERAGE('1'!F104,'4'!F104)</f>
        <v>20.694262782401907</v>
      </c>
      <c r="G104" s="10">
        <f ca="1">AVERAGE('1'!G104,'4'!G104)</f>
        <v>20.694262782401907</v>
      </c>
      <c r="H104" s="10">
        <f ca="1">AVERAGE('1'!H104,'4'!H104)</f>
        <v>14.869054696789537</v>
      </c>
      <c r="I104" s="10">
        <f ca="1">AVERAGE('1'!I104,'4'!I104)</f>
        <v>16.599732461355529</v>
      </c>
      <c r="J104" s="10">
        <f ca="1">AVERAGE('1'!J104,'4'!J104)</f>
        <v>19.005796670630204</v>
      </c>
      <c r="K104" s="10">
        <f ca="1">AVERAGE('1'!K104,'4'!K104)</f>
        <v>19.005796670630204</v>
      </c>
      <c r="L104" s="10">
        <f ca="1">AVERAGE('1'!L104,'4'!L104)</f>
        <v>19.13243162901308</v>
      </c>
      <c r="M104" s="10">
        <f ca="1">AVERAGE('1'!M104,'4'!M104)</f>
        <v>15.797711058263966</v>
      </c>
      <c r="O104" s="7"/>
      <c r="P104" s="6"/>
    </row>
    <row r="105" spans="1:16" ht="16.5" x14ac:dyDescent="0.55000000000000004">
      <c r="A105" s="1">
        <f>living_houses_raw!B104</f>
        <v>107</v>
      </c>
      <c r="B105" s="10">
        <f ca="1">AVERAGE('1'!B105,'4'!B105)</f>
        <v>22.535523186682511</v>
      </c>
      <c r="C105" s="10">
        <f ca="1">AVERAGE('1'!C105,'4'!C105)</f>
        <v>28.451694411414977</v>
      </c>
      <c r="D105" s="10">
        <f ca="1">AVERAGE('1'!D105,'4'!D105)</f>
        <v>28.070005945303208</v>
      </c>
      <c r="E105" s="10">
        <f ca="1">AVERAGE('1'!E105,'4'!E105)</f>
        <v>22.217449464922705</v>
      </c>
      <c r="F105" s="10">
        <f ca="1">AVERAGE('1'!F105,'4'!F105)</f>
        <v>31.187128418549349</v>
      </c>
      <c r="G105" s="10">
        <f ca="1">AVERAGE('1'!G105,'4'!G105)</f>
        <v>31.187128418549349</v>
      </c>
      <c r="H105" s="10">
        <f ca="1">AVERAGE('1'!H105,'4'!H105)</f>
        <v>22.408293697978596</v>
      </c>
      <c r="I105" s="10">
        <f ca="1">AVERAGE('1'!I105,'4'!I105)</f>
        <v>25.016498216409037</v>
      </c>
      <c r="J105" s="10">
        <f ca="1">AVERAGE('1'!J105,'4'!J105)</f>
        <v>28.642538644470868</v>
      </c>
      <c r="K105" s="10">
        <f ca="1">AVERAGE('1'!K105,'4'!K105)</f>
        <v>28.642538644470868</v>
      </c>
      <c r="L105" s="10">
        <f ca="1">AVERAGE('1'!L105,'4'!L105)</f>
        <v>28.833382877526752</v>
      </c>
      <c r="M105" s="10">
        <f ca="1">AVERAGE('1'!M105,'4'!M105)</f>
        <v>23.807818073721755</v>
      </c>
      <c r="O105" s="7"/>
      <c r="P105" s="6"/>
    </row>
    <row r="106" spans="1:16" ht="16.5" x14ac:dyDescent="0.55000000000000004">
      <c r="A106" s="1">
        <f>living_houses_raw!B105</f>
        <v>108</v>
      </c>
      <c r="B106" s="10">
        <f ca="1">AVERAGE('1'!B106,'4'!B106)</f>
        <v>57.988604835513257</v>
      </c>
      <c r="C106" s="10">
        <f ca="1">AVERAGE('1'!C106,'4'!C106)</f>
        <v>73.21214823622671</v>
      </c>
      <c r="D106" s="10">
        <f ca="1">AVERAGE('1'!D106,'4'!D106)</f>
        <v>72.229984145858097</v>
      </c>
      <c r="E106" s="10">
        <f ca="1">AVERAGE('1'!E106,'4'!E106)</f>
        <v>57.170134760206096</v>
      </c>
      <c r="F106" s="10">
        <f ca="1">AVERAGE('1'!F106,'4'!F106)</f>
        <v>80.250990883868425</v>
      </c>
      <c r="G106" s="10">
        <f ca="1">AVERAGE('1'!G106,'4'!G106)</f>
        <v>80.250990883868425</v>
      </c>
      <c r="H106" s="10">
        <f ca="1">AVERAGE('1'!H106,'4'!H106)</f>
        <v>57.66121680539041</v>
      </c>
      <c r="I106" s="10">
        <f ca="1">AVERAGE('1'!I106,'4'!I106)</f>
        <v>64.372671422909235</v>
      </c>
      <c r="J106" s="10">
        <f ca="1">AVERAGE('1'!J106,'4'!J106)</f>
        <v>73.703230281411024</v>
      </c>
      <c r="K106" s="10">
        <f ca="1">AVERAGE('1'!K106,'4'!K106)</f>
        <v>73.703230281411024</v>
      </c>
      <c r="L106" s="10">
        <f ca="1">AVERAGE('1'!L106,'4'!L106)</f>
        <v>74.194312326595323</v>
      </c>
      <c r="M106" s="10">
        <f ca="1">AVERAGE('1'!M106,'4'!M106)</f>
        <v>61.262485136741958</v>
      </c>
      <c r="O106" s="7"/>
      <c r="P106" s="6"/>
    </row>
    <row r="107" spans="1:16" ht="16.5" x14ac:dyDescent="0.55000000000000004">
      <c r="A107" s="1">
        <f>living_houses_raw!B106</f>
        <v>110</v>
      </c>
      <c r="B107" s="10">
        <f ca="1">AVERAGE('1'!B107,'4'!B107)</f>
        <v>41.631044391597285</v>
      </c>
      <c r="C107" s="10">
        <f ca="1">AVERAGE('1'!C107,'4'!C107)</f>
        <v>52.560295283392776</v>
      </c>
      <c r="D107" s="10">
        <f ca="1">AVERAGE('1'!D107,'4'!D107)</f>
        <v>51.855182322631784</v>
      </c>
      <c r="E107" s="10">
        <f ca="1">AVERAGE('1'!E107,'4'!E107)</f>
        <v>41.0434502576298</v>
      </c>
      <c r="F107" s="10">
        <f ca="1">AVERAGE('1'!F107,'4'!F107)</f>
        <v>57.613604835513286</v>
      </c>
      <c r="G107" s="10">
        <f ca="1">AVERAGE('1'!G107,'4'!G107)</f>
        <v>57.613604835513286</v>
      </c>
      <c r="H107" s="10">
        <f ca="1">AVERAGE('1'!H107,'4'!H107)</f>
        <v>41.3960067380103</v>
      </c>
      <c r="I107" s="10">
        <f ca="1">AVERAGE('1'!I107,'4'!I107)</f>
        <v>46.214278636543796</v>
      </c>
      <c r="J107" s="10">
        <f ca="1">AVERAGE('1'!J107,'4'!J107)</f>
        <v>52.91285176377329</v>
      </c>
      <c r="K107" s="10">
        <f ca="1">AVERAGE('1'!K107,'4'!K107)</f>
        <v>52.91285176377329</v>
      </c>
      <c r="L107" s="10">
        <f ca="1">AVERAGE('1'!L107,'4'!L107)</f>
        <v>53.265408244153782</v>
      </c>
      <c r="M107" s="10">
        <f ca="1">AVERAGE('1'!M107,'4'!M107)</f>
        <v>43.98142092746729</v>
      </c>
      <c r="O107" s="7"/>
      <c r="P107" s="6"/>
    </row>
    <row r="108" spans="1:16" ht="16.5" x14ac:dyDescent="0.55000000000000004">
      <c r="A108" s="1">
        <f>living_houses_raw!B107</f>
        <v>111</v>
      </c>
      <c r="B108" s="10">
        <f ca="1">AVERAGE('1'!B108,'4'!B108)</f>
        <v>44.860434007134344</v>
      </c>
      <c r="C108" s="10">
        <f ca="1">AVERAGE('1'!C108,'4'!C108)</f>
        <v>56.637485136741958</v>
      </c>
      <c r="D108" s="10">
        <f ca="1">AVERAGE('1'!D108,'4'!D108)</f>
        <v>55.877675386444707</v>
      </c>
      <c r="E108" s="10">
        <f ca="1">AVERAGE('1'!E108,'4'!E108)</f>
        <v>44.227259215219966</v>
      </c>
      <c r="F108" s="10">
        <f ca="1">AVERAGE('1'!F108,'4'!F108)</f>
        <v>62.082788347205707</v>
      </c>
      <c r="G108" s="10">
        <f ca="1">AVERAGE('1'!G108,'4'!G108)</f>
        <v>62.082788347205707</v>
      </c>
      <c r="H108" s="10">
        <f ca="1">AVERAGE('1'!H108,'4'!H108)</f>
        <v>44.607164090368613</v>
      </c>
      <c r="I108" s="10">
        <f ca="1">AVERAGE('1'!I108,'4'!I108)</f>
        <v>49.799197384066588</v>
      </c>
      <c r="J108" s="10">
        <f ca="1">AVERAGE('1'!J108,'4'!J108)</f>
        <v>57.017390011890612</v>
      </c>
      <c r="K108" s="10">
        <f ca="1">AVERAGE('1'!K108,'4'!K108)</f>
        <v>57.017390011890612</v>
      </c>
      <c r="L108" s="10">
        <f ca="1">AVERAGE('1'!L108,'4'!L108)</f>
        <v>57.397294887039237</v>
      </c>
      <c r="M108" s="10">
        <f ca="1">AVERAGE('1'!M108,'4'!M108)</f>
        <v>47.393133174791899</v>
      </c>
      <c r="O108" s="7"/>
      <c r="P108" s="6"/>
    </row>
    <row r="109" spans="1:16" ht="16.5" x14ac:dyDescent="0.55000000000000004">
      <c r="A109" s="1">
        <f>living_houses_raw!B108</f>
        <v>112</v>
      </c>
      <c r="B109" s="10">
        <f ca="1">AVERAGE('1'!B109,'4'!B109)</f>
        <v>42.894718588981355</v>
      </c>
      <c r="C109" s="10">
        <f ca="1">AVERAGE('1'!C109,'4'!C109)</f>
        <v>54.155717399920718</v>
      </c>
      <c r="D109" s="10">
        <f ca="1">AVERAGE('1'!D109,'4'!D109)</f>
        <v>53.42920134760206</v>
      </c>
      <c r="E109" s="10">
        <f ca="1">AVERAGE('1'!E109,'4'!E109)</f>
        <v>42.289288545382469</v>
      </c>
      <c r="F109" s="10">
        <f ca="1">AVERAGE('1'!F109,'4'!F109)</f>
        <v>59.362415774871195</v>
      </c>
      <c r="G109" s="10">
        <f ca="1">AVERAGE('1'!G109,'4'!G109)</f>
        <v>59.362415774871195</v>
      </c>
      <c r="H109" s="10">
        <f ca="1">AVERAGE('1'!H109,'4'!H109)</f>
        <v>42.652546571541819</v>
      </c>
      <c r="I109" s="10">
        <f ca="1">AVERAGE('1'!I109,'4'!I109)</f>
        <v>47.617072929052711</v>
      </c>
      <c r="J109" s="10">
        <f ca="1">AVERAGE('1'!J109,'4'!J109)</f>
        <v>54.518975426080061</v>
      </c>
      <c r="K109" s="10">
        <f ca="1">AVERAGE('1'!K109,'4'!K109)</f>
        <v>54.518975426080061</v>
      </c>
      <c r="L109" s="10">
        <f ca="1">AVERAGE('1'!L109,'4'!L109)</f>
        <v>54.882233452239397</v>
      </c>
      <c r="M109" s="10">
        <f ca="1">AVERAGE('1'!M109,'4'!M109)</f>
        <v>45.316438763376915</v>
      </c>
      <c r="O109" s="7"/>
      <c r="P109" s="6"/>
    </row>
    <row r="110" spans="1:16" ht="16.5" x14ac:dyDescent="0.55000000000000004">
      <c r="A110" s="1">
        <f>living_houses_raw!B109</f>
        <v>113</v>
      </c>
      <c r="B110" s="10">
        <f ca="1">AVERAGE('1'!B110,'4'!B110)</f>
        <v>43.666963931827169</v>
      </c>
      <c r="C110" s="10">
        <f ca="1">AVERAGE('1'!C110,'4'!C110)</f>
        <v>55.13069758224335</v>
      </c>
      <c r="D110" s="10">
        <f ca="1">AVERAGE('1'!D110,'4'!D110)</f>
        <v>54.391101862861667</v>
      </c>
      <c r="E110" s="10">
        <f ca="1">AVERAGE('1'!E110,'4'!E110)</f>
        <v>43.050634165675774</v>
      </c>
      <c r="F110" s="10">
        <f ca="1">AVERAGE('1'!F110,'4'!F110)</f>
        <v>60.431133571145466</v>
      </c>
      <c r="G110" s="10">
        <f ca="1">AVERAGE('1'!G110,'4'!G110)</f>
        <v>60.431133571145466</v>
      </c>
      <c r="H110" s="10">
        <f ca="1">AVERAGE('1'!H110,'4'!H110)</f>
        <v>43.420432025366622</v>
      </c>
      <c r="I110" s="10">
        <f ca="1">AVERAGE('1'!I110,'4'!I110)</f>
        <v>48.474336107808163</v>
      </c>
      <c r="J110" s="10">
        <f ca="1">AVERAGE('1'!J110,'4'!J110)</f>
        <v>55.500495441934206</v>
      </c>
      <c r="K110" s="10">
        <f ca="1">AVERAGE('1'!K110,'4'!K110)</f>
        <v>55.500495441934206</v>
      </c>
      <c r="L110" s="10">
        <f ca="1">AVERAGE('1'!L110,'4'!L110)</f>
        <v>55.870293301625047</v>
      </c>
      <c r="M110" s="10">
        <f ca="1">AVERAGE('1'!M110,'4'!M110)</f>
        <v>46.132282996432806</v>
      </c>
      <c r="O110" s="7"/>
      <c r="P110" s="6"/>
    </row>
    <row r="111" spans="1:16" ht="16.5" x14ac:dyDescent="0.55000000000000004">
      <c r="A111" s="1">
        <f>living_houses_raw!B110</f>
        <v>114</v>
      </c>
      <c r="B111" s="10">
        <f ca="1">AVERAGE('1'!B111,'4'!B111)</f>
        <v>15.023682124455007</v>
      </c>
      <c r="C111" s="10">
        <f ca="1">AVERAGE('1'!C111,'4'!C111)</f>
        <v>18.967796274276651</v>
      </c>
      <c r="D111" s="10">
        <f ca="1">AVERAGE('1'!D111,'4'!D111)</f>
        <v>18.713337296868808</v>
      </c>
      <c r="E111" s="10">
        <f ca="1">AVERAGE('1'!E111,'4'!E111)</f>
        <v>14.811632976615138</v>
      </c>
      <c r="F111" s="10">
        <f ca="1">AVERAGE('1'!F111,'4'!F111)</f>
        <v>20.791418945699565</v>
      </c>
      <c r="G111" s="10">
        <f ca="1">AVERAGE('1'!G111,'4'!G111)</f>
        <v>20.791418945699565</v>
      </c>
      <c r="H111" s="10">
        <f ca="1">AVERAGE('1'!H111,'4'!H111)</f>
        <v>14.938862465319064</v>
      </c>
      <c r="I111" s="10">
        <f ca="1">AVERAGE('1'!I111,'4'!I111)</f>
        <v>16.677665477606023</v>
      </c>
      <c r="J111" s="10">
        <f ca="1">AVERAGE('1'!J111,'4'!J111)</f>
        <v>19.095025762980576</v>
      </c>
      <c r="K111" s="10">
        <f ca="1">AVERAGE('1'!K111,'4'!K111)</f>
        <v>19.095025762980576</v>
      </c>
      <c r="L111" s="10">
        <f ca="1">AVERAGE('1'!L111,'4'!L111)</f>
        <v>19.222255251684501</v>
      </c>
      <c r="M111" s="10">
        <f ca="1">AVERAGE('1'!M111,'4'!M111)</f>
        <v>15.871878715814503</v>
      </c>
      <c r="O111" s="7"/>
      <c r="P111" s="6"/>
    </row>
    <row r="112" spans="1:16" ht="16.5" x14ac:dyDescent="0.55000000000000004">
      <c r="A112" s="1">
        <f>living_houses_raw!B111</f>
        <v>116</v>
      </c>
      <c r="B112" s="10">
        <f ca="1">AVERAGE('1'!B112,'4'!B112)</f>
        <v>15.023682124455007</v>
      </c>
      <c r="C112" s="10">
        <f ca="1">AVERAGE('1'!C112,'4'!C112)</f>
        <v>18.967796274276651</v>
      </c>
      <c r="D112" s="10">
        <f ca="1">AVERAGE('1'!D112,'4'!D112)</f>
        <v>18.713337296868808</v>
      </c>
      <c r="E112" s="10">
        <f ca="1">AVERAGE('1'!E112,'4'!E112)</f>
        <v>14.811632976615138</v>
      </c>
      <c r="F112" s="10">
        <f ca="1">AVERAGE('1'!F112,'4'!F112)</f>
        <v>20.791418945699565</v>
      </c>
      <c r="G112" s="10">
        <f ca="1">AVERAGE('1'!G112,'4'!G112)</f>
        <v>20.791418945699565</v>
      </c>
      <c r="H112" s="10">
        <f ca="1">AVERAGE('1'!H112,'4'!H112)</f>
        <v>14.938862465319064</v>
      </c>
      <c r="I112" s="10">
        <f ca="1">AVERAGE('1'!I112,'4'!I112)</f>
        <v>16.677665477606023</v>
      </c>
      <c r="J112" s="10">
        <f ca="1">AVERAGE('1'!J112,'4'!J112)</f>
        <v>19.095025762980576</v>
      </c>
      <c r="K112" s="10">
        <f ca="1">AVERAGE('1'!K112,'4'!K112)</f>
        <v>19.095025762980576</v>
      </c>
      <c r="L112" s="10">
        <f ca="1">AVERAGE('1'!L112,'4'!L112)</f>
        <v>19.222255251684501</v>
      </c>
      <c r="M112" s="10">
        <f ca="1">AVERAGE('1'!M112,'4'!M112)</f>
        <v>15.871878715814503</v>
      </c>
      <c r="O112" s="7"/>
      <c r="P112" s="6"/>
    </row>
    <row r="113" spans="1:16" ht="16.5" x14ac:dyDescent="0.55000000000000004">
      <c r="A113" s="1">
        <f>living_houses_raw!B112</f>
        <v>117</v>
      </c>
      <c r="B113" s="10">
        <f ca="1">AVERAGE('1'!B113,'4'!B113)</f>
        <v>14.953478002378116</v>
      </c>
      <c r="C113" s="10">
        <f ca="1">AVERAGE('1'!C113,'4'!C113)</f>
        <v>18.879161712247321</v>
      </c>
      <c r="D113" s="10">
        <f ca="1">AVERAGE('1'!D113,'4'!D113)</f>
        <v>18.625891795481568</v>
      </c>
      <c r="E113" s="10">
        <f ca="1">AVERAGE('1'!E113,'4'!E113)</f>
        <v>14.742419738406655</v>
      </c>
      <c r="F113" s="10">
        <f ca="1">AVERAGE('1'!F113,'4'!F113)</f>
        <v>20.694262782401907</v>
      </c>
      <c r="G113" s="10">
        <f ca="1">AVERAGE('1'!G113,'4'!G113)</f>
        <v>20.694262782401907</v>
      </c>
      <c r="H113" s="10">
        <f ca="1">AVERAGE('1'!H113,'4'!H113)</f>
        <v>14.869054696789537</v>
      </c>
      <c r="I113" s="10">
        <f ca="1">AVERAGE('1'!I113,'4'!I113)</f>
        <v>16.599732461355529</v>
      </c>
      <c r="J113" s="10">
        <f ca="1">AVERAGE('1'!J113,'4'!J113)</f>
        <v>19.005796670630204</v>
      </c>
      <c r="K113" s="10">
        <f ca="1">AVERAGE('1'!K113,'4'!K113)</f>
        <v>19.005796670630204</v>
      </c>
      <c r="L113" s="10">
        <f ca="1">AVERAGE('1'!L113,'4'!L113)</f>
        <v>19.13243162901308</v>
      </c>
      <c r="M113" s="10">
        <f ca="1">AVERAGE('1'!M113,'4'!M113)</f>
        <v>15.797711058263966</v>
      </c>
      <c r="O113" s="7"/>
      <c r="P113" s="6"/>
    </row>
    <row r="114" spans="1:16" ht="16.5" x14ac:dyDescent="0.55000000000000004">
      <c r="A114" s="1">
        <f>living_houses_raw!B113</f>
        <v>118</v>
      </c>
      <c r="B114" s="10">
        <f ca="1">AVERAGE('1'!B114,'4'!B114)</f>
        <v>14.953478002378116</v>
      </c>
      <c r="C114" s="10">
        <f ca="1">AVERAGE('1'!C114,'4'!C114)</f>
        <v>18.879161712247321</v>
      </c>
      <c r="D114" s="10">
        <f ca="1">AVERAGE('1'!D114,'4'!D114)</f>
        <v>18.625891795481568</v>
      </c>
      <c r="E114" s="10">
        <f ca="1">AVERAGE('1'!E114,'4'!E114)</f>
        <v>14.742419738406655</v>
      </c>
      <c r="F114" s="10">
        <f ca="1">AVERAGE('1'!F114,'4'!F114)</f>
        <v>20.694262782401907</v>
      </c>
      <c r="G114" s="10">
        <f ca="1">AVERAGE('1'!G114,'4'!G114)</f>
        <v>20.694262782401907</v>
      </c>
      <c r="H114" s="10">
        <f ca="1">AVERAGE('1'!H114,'4'!H114)</f>
        <v>14.869054696789537</v>
      </c>
      <c r="I114" s="10">
        <f ca="1">AVERAGE('1'!I114,'4'!I114)</f>
        <v>16.599732461355529</v>
      </c>
      <c r="J114" s="10">
        <f ca="1">AVERAGE('1'!J114,'4'!J114)</f>
        <v>19.005796670630204</v>
      </c>
      <c r="K114" s="10">
        <f ca="1">AVERAGE('1'!K114,'4'!K114)</f>
        <v>19.005796670630204</v>
      </c>
      <c r="L114" s="10">
        <f ca="1">AVERAGE('1'!L114,'4'!L114)</f>
        <v>19.13243162901308</v>
      </c>
      <c r="M114" s="10">
        <f ca="1">AVERAGE('1'!M114,'4'!M114)</f>
        <v>15.797711058263966</v>
      </c>
      <c r="O114" s="7"/>
      <c r="P114" s="6"/>
    </row>
    <row r="115" spans="1:16" ht="16.5" x14ac:dyDescent="0.55000000000000004">
      <c r="A115" s="1">
        <f>living_houses_raw!B114</f>
        <v>119</v>
      </c>
      <c r="B115" s="10">
        <f ca="1">AVERAGE('1'!B115,'4'!B115)</f>
        <v>14.953478002378116</v>
      </c>
      <c r="C115" s="10">
        <f ca="1">AVERAGE('1'!C115,'4'!C115)</f>
        <v>18.879161712247321</v>
      </c>
      <c r="D115" s="10">
        <f ca="1">AVERAGE('1'!D115,'4'!D115)</f>
        <v>18.625891795481568</v>
      </c>
      <c r="E115" s="10">
        <f ca="1">AVERAGE('1'!E115,'4'!E115)</f>
        <v>14.742419738406655</v>
      </c>
      <c r="F115" s="10">
        <f ca="1">AVERAGE('1'!F115,'4'!F115)</f>
        <v>20.694262782401907</v>
      </c>
      <c r="G115" s="10">
        <f ca="1">AVERAGE('1'!G115,'4'!G115)</f>
        <v>20.694262782401907</v>
      </c>
      <c r="H115" s="10">
        <f ca="1">AVERAGE('1'!H115,'4'!H115)</f>
        <v>14.869054696789537</v>
      </c>
      <c r="I115" s="10">
        <f ca="1">AVERAGE('1'!I115,'4'!I115)</f>
        <v>16.599732461355529</v>
      </c>
      <c r="J115" s="10">
        <f ca="1">AVERAGE('1'!J115,'4'!J115)</f>
        <v>19.005796670630204</v>
      </c>
      <c r="K115" s="10">
        <f ca="1">AVERAGE('1'!K115,'4'!K115)</f>
        <v>19.005796670630204</v>
      </c>
      <c r="L115" s="10">
        <f ca="1">AVERAGE('1'!L115,'4'!L115)</f>
        <v>19.13243162901308</v>
      </c>
      <c r="M115" s="10">
        <f ca="1">AVERAGE('1'!M115,'4'!M115)</f>
        <v>15.797711058263966</v>
      </c>
      <c r="O115" s="7"/>
      <c r="P115" s="6"/>
    </row>
    <row r="116" spans="1:16" ht="16.5" x14ac:dyDescent="0.55000000000000004">
      <c r="A116" s="1">
        <f>living_houses_raw!B115</f>
        <v>120</v>
      </c>
      <c r="B116" s="10">
        <f ca="1">AVERAGE('1'!B116,'4'!B116)</f>
        <v>15.023682124455007</v>
      </c>
      <c r="C116" s="10">
        <f ca="1">AVERAGE('1'!C116,'4'!C116)</f>
        <v>18.967796274276651</v>
      </c>
      <c r="D116" s="10">
        <f ca="1">AVERAGE('1'!D116,'4'!D116)</f>
        <v>18.713337296868808</v>
      </c>
      <c r="E116" s="10">
        <f ca="1">AVERAGE('1'!E116,'4'!E116)</f>
        <v>14.811632976615138</v>
      </c>
      <c r="F116" s="10">
        <f ca="1">AVERAGE('1'!F116,'4'!F116)</f>
        <v>20.791418945699565</v>
      </c>
      <c r="G116" s="10">
        <f ca="1">AVERAGE('1'!G116,'4'!G116)</f>
        <v>20.791418945699565</v>
      </c>
      <c r="H116" s="10">
        <f ca="1">AVERAGE('1'!H116,'4'!H116)</f>
        <v>14.938862465319064</v>
      </c>
      <c r="I116" s="10">
        <f ca="1">AVERAGE('1'!I116,'4'!I116)</f>
        <v>16.677665477606023</v>
      </c>
      <c r="J116" s="10">
        <f ca="1">AVERAGE('1'!J116,'4'!J116)</f>
        <v>19.095025762980576</v>
      </c>
      <c r="K116" s="10">
        <f ca="1">AVERAGE('1'!K116,'4'!K116)</f>
        <v>19.095025762980576</v>
      </c>
      <c r="L116" s="10">
        <f ca="1">AVERAGE('1'!L116,'4'!L116)</f>
        <v>19.222255251684501</v>
      </c>
      <c r="M116" s="10">
        <f ca="1">AVERAGE('1'!M116,'4'!M116)</f>
        <v>15.871878715814503</v>
      </c>
      <c r="O116" s="7"/>
      <c r="P116" s="6"/>
    </row>
    <row r="117" spans="1:16" ht="16.5" x14ac:dyDescent="0.55000000000000004">
      <c r="A117" s="1">
        <f>living_houses_raw!B116</f>
        <v>121</v>
      </c>
      <c r="B117" s="10">
        <f ca="1">AVERAGE('1'!B117,'4'!B117)</f>
        <v>75.960860087197744</v>
      </c>
      <c r="C117" s="10">
        <f ca="1">AVERAGE('1'!C117,'4'!C117)</f>
        <v>95.902596115735207</v>
      </c>
      <c r="D117" s="10">
        <f ca="1">AVERAGE('1'!D117,'4'!D117)</f>
        <v>94.616032500990869</v>
      </c>
      <c r="E117" s="10">
        <f ca="1">AVERAGE('1'!E117,'4'!E117)</f>
        <v>74.888723741577465</v>
      </c>
      <c r="F117" s="10">
        <f ca="1">AVERAGE('1'!F117,'4'!F117)</f>
        <v>105.12296868806978</v>
      </c>
      <c r="G117" s="10">
        <f ca="1">AVERAGE('1'!G117,'4'!G117)</f>
        <v>105.12296868806978</v>
      </c>
      <c r="H117" s="10">
        <f ca="1">AVERAGE('1'!H117,'4'!H117)</f>
        <v>75.532005548949655</v>
      </c>
      <c r="I117" s="10">
        <f ca="1">AVERAGE('1'!I117,'4'!I117)</f>
        <v>84.323523583036064</v>
      </c>
      <c r="J117" s="10">
        <f ca="1">AVERAGE('1'!J117,'4'!J117)</f>
        <v>96.545877923107412</v>
      </c>
      <c r="K117" s="10">
        <f ca="1">AVERAGE('1'!K117,'4'!K117)</f>
        <v>96.545877923107412</v>
      </c>
      <c r="L117" s="10">
        <f ca="1">AVERAGE('1'!L117,'4'!L117)</f>
        <v>97.189159730479588</v>
      </c>
      <c r="M117" s="10">
        <f ca="1">AVERAGE('1'!M117,'4'!M117)</f>
        <v>80.249405469678919</v>
      </c>
      <c r="O117" s="7"/>
      <c r="P117" s="6"/>
    </row>
    <row r="118" spans="1:16" ht="16.5" x14ac:dyDescent="0.55000000000000004">
      <c r="A118" s="1">
        <f>living_houses_raw!B117</f>
        <v>122</v>
      </c>
      <c r="B118" s="10">
        <f ca="1">AVERAGE('1'!B118,'4'!B118)</f>
        <v>17.480826397146245</v>
      </c>
      <c r="C118" s="10">
        <f ca="1">AVERAGE('1'!C118,'4'!C118)</f>
        <v>22.070005945303208</v>
      </c>
      <c r="D118" s="10">
        <f ca="1">AVERAGE('1'!D118,'4'!D118)</f>
        <v>21.773929845422117</v>
      </c>
      <c r="E118" s="10">
        <f ca="1">AVERAGE('1'!E118,'4'!E118)</f>
        <v>17.234096313912005</v>
      </c>
      <c r="F118" s="10">
        <f ca="1">AVERAGE('1'!F118,'4'!F118)</f>
        <v>24.191884661117719</v>
      </c>
      <c r="G118" s="10">
        <f ca="1">AVERAGE('1'!G118,'4'!G118)</f>
        <v>24.191884661117719</v>
      </c>
      <c r="H118" s="10">
        <f ca="1">AVERAGE('1'!H118,'4'!H118)</f>
        <v>17.382134363852558</v>
      </c>
      <c r="I118" s="10">
        <f ca="1">AVERAGE('1'!I118,'4'!I118)</f>
        <v>19.405321046373366</v>
      </c>
      <c r="J118" s="10">
        <f ca="1">AVERAGE('1'!J118,'4'!J118)</f>
        <v>22.218043995243761</v>
      </c>
      <c r="K118" s="10">
        <f ca="1">AVERAGE('1'!K118,'4'!K118)</f>
        <v>22.218043995243761</v>
      </c>
      <c r="L118" s="10">
        <f ca="1">AVERAGE('1'!L118,'4'!L118)</f>
        <v>22.366082045184307</v>
      </c>
      <c r="M118" s="10">
        <f ca="1">AVERAGE('1'!M118,'4'!M118)</f>
        <v>18.467746730083228</v>
      </c>
      <c r="O118" s="7"/>
      <c r="P118" s="6"/>
    </row>
    <row r="119" spans="1:16" ht="16.5" x14ac:dyDescent="0.55000000000000004">
      <c r="A119" s="1">
        <f>living_houses_raw!B118</f>
        <v>123</v>
      </c>
      <c r="B119" s="10">
        <f ca="1">AVERAGE('1'!B119,'4'!B119)</f>
        <v>17.691438763376926</v>
      </c>
      <c r="C119" s="10">
        <f ca="1">AVERAGE('1'!C119,'4'!C119)</f>
        <v>22.335909631391196</v>
      </c>
      <c r="D119" s="10">
        <f ca="1">AVERAGE('1'!D119,'4'!D119)</f>
        <v>22.036266349583826</v>
      </c>
      <c r="E119" s="10">
        <f ca="1">AVERAGE('1'!E119,'4'!E119)</f>
        <v>17.441736028537452</v>
      </c>
      <c r="F119" s="10">
        <f ca="1">AVERAGE('1'!F119,'4'!F119)</f>
        <v>24.483353151010704</v>
      </c>
      <c r="G119" s="10">
        <f ca="1">AVERAGE('1'!G119,'4'!G119)</f>
        <v>24.483353151010704</v>
      </c>
      <c r="H119" s="10">
        <f ca="1">AVERAGE('1'!H119,'4'!H119)</f>
        <v>17.591557669441141</v>
      </c>
      <c r="I119" s="10">
        <f ca="1">AVERAGE('1'!I119,'4'!I119)</f>
        <v>19.639120095124852</v>
      </c>
      <c r="J119" s="10">
        <f ca="1">AVERAGE('1'!J119,'4'!J119)</f>
        <v>22.485731272294888</v>
      </c>
      <c r="K119" s="10">
        <f ca="1">AVERAGE('1'!K119,'4'!K119)</f>
        <v>22.485731272294888</v>
      </c>
      <c r="L119" s="10">
        <f ca="1">AVERAGE('1'!L119,'4'!L119)</f>
        <v>22.635552913198573</v>
      </c>
      <c r="M119" s="10">
        <f ca="1">AVERAGE('1'!M119,'4'!M119)</f>
        <v>18.690249702734832</v>
      </c>
      <c r="O119" s="7"/>
      <c r="P119" s="6"/>
    </row>
    <row r="120" spans="1:16" ht="16.5" x14ac:dyDescent="0.55000000000000004">
      <c r="A120" s="1">
        <f>living_houses_raw!B119</f>
        <v>124</v>
      </c>
      <c r="B120" s="10">
        <f ca="1">AVERAGE('1'!B120,'4'!B120)</f>
        <v>17.761642885453817</v>
      </c>
      <c r="C120" s="10">
        <f ca="1">AVERAGE('1'!C120,'4'!C120)</f>
        <v>22.424544193420527</v>
      </c>
      <c r="D120" s="10">
        <f ca="1">AVERAGE('1'!D120,'4'!D120)</f>
        <v>22.123711850971063</v>
      </c>
      <c r="E120" s="10">
        <f ca="1">AVERAGE('1'!E120,'4'!E120)</f>
        <v>17.510949266745932</v>
      </c>
      <c r="F120" s="10">
        <f ca="1">AVERAGE('1'!F120,'4'!F120)</f>
        <v>24.580509314308365</v>
      </c>
      <c r="G120" s="10">
        <f ca="1">AVERAGE('1'!G120,'4'!G120)</f>
        <v>24.580509314308365</v>
      </c>
      <c r="H120" s="10">
        <f ca="1">AVERAGE('1'!H120,'4'!H120)</f>
        <v>17.661365437970669</v>
      </c>
      <c r="I120" s="10">
        <f ca="1">AVERAGE('1'!I120,'4'!I120)</f>
        <v>19.717053111375346</v>
      </c>
      <c r="J120" s="10">
        <f ca="1">AVERAGE('1'!J120,'4'!J120)</f>
        <v>22.574960364645264</v>
      </c>
      <c r="K120" s="10">
        <f ca="1">AVERAGE('1'!K120,'4'!K120)</f>
        <v>22.574960364645264</v>
      </c>
      <c r="L120" s="10">
        <f ca="1">AVERAGE('1'!L120,'4'!L120)</f>
        <v>22.725376535869998</v>
      </c>
      <c r="M120" s="10">
        <f ca="1">AVERAGE('1'!M120,'4'!M120)</f>
        <v>18.764417360285371</v>
      </c>
      <c r="O120" s="7"/>
      <c r="P120" s="6"/>
    </row>
    <row r="121" spans="1:16" ht="16.5" x14ac:dyDescent="0.55000000000000004">
      <c r="A121" s="1">
        <f>living_houses_raw!B120</f>
        <v>125</v>
      </c>
      <c r="B121" s="10">
        <f ca="1">AVERAGE('1'!B121,'4'!B121)</f>
        <v>14.883273880301221</v>
      </c>
      <c r="C121" s="10">
        <f ca="1">AVERAGE('1'!C121,'4'!C121)</f>
        <v>18.79052715021799</v>
      </c>
      <c r="D121" s="10">
        <f ca="1">AVERAGE('1'!D121,'4'!D121)</f>
        <v>18.538446294094332</v>
      </c>
      <c r="E121" s="10">
        <f ca="1">AVERAGE('1'!E121,'4'!E121)</f>
        <v>14.673206500198173</v>
      </c>
      <c r="F121" s="10">
        <f ca="1">AVERAGE('1'!F121,'4'!F121)</f>
        <v>20.597106619104245</v>
      </c>
      <c r="G121" s="10">
        <f ca="1">AVERAGE('1'!G121,'4'!G121)</f>
        <v>20.597106619104245</v>
      </c>
      <c r="H121" s="10">
        <f ca="1">AVERAGE('1'!H121,'4'!H121)</f>
        <v>14.799246928260008</v>
      </c>
      <c r="I121" s="10">
        <f ca="1">AVERAGE('1'!I121,'4'!I121)</f>
        <v>16.521799445105032</v>
      </c>
      <c r="J121" s="10">
        <f ca="1">AVERAGE('1'!J121,'4'!J121)</f>
        <v>18.916567578279825</v>
      </c>
      <c r="K121" s="10">
        <f ca="1">AVERAGE('1'!K121,'4'!K121)</f>
        <v>18.916567578279825</v>
      </c>
      <c r="L121" s="10">
        <f ca="1">AVERAGE('1'!L121,'4'!L121)</f>
        <v>19.042608006341656</v>
      </c>
      <c r="M121" s="10">
        <f ca="1">AVERAGE('1'!M121,'4'!M121)</f>
        <v>15.723543400713432</v>
      </c>
      <c r="O121" s="7"/>
      <c r="P121" s="6"/>
    </row>
    <row r="122" spans="1:16" ht="16.5" x14ac:dyDescent="0.55000000000000004">
      <c r="A122" s="1">
        <f>living_houses_raw!B121</f>
        <v>126</v>
      </c>
      <c r="B122" s="10">
        <f ca="1">AVERAGE('1'!B122,'4'!B122)</f>
        <v>14.742865636147439</v>
      </c>
      <c r="C122" s="10">
        <f ca="1">AVERAGE('1'!C122,'4'!C122)</f>
        <v>18.613258026159333</v>
      </c>
      <c r="D122" s="10">
        <f ca="1">AVERAGE('1'!D122,'4'!D122)</f>
        <v>18.363555291319855</v>
      </c>
      <c r="E122" s="10">
        <f ca="1">AVERAGE('1'!E122,'4'!E122)</f>
        <v>14.534780023781211</v>
      </c>
      <c r="F122" s="10">
        <f ca="1">AVERAGE('1'!F122,'4'!F122)</f>
        <v>20.402794292508922</v>
      </c>
      <c r="G122" s="10">
        <f ca="1">AVERAGE('1'!G122,'4'!G122)</f>
        <v>20.402794292508922</v>
      </c>
      <c r="H122" s="10">
        <f ca="1">AVERAGE('1'!H122,'4'!H122)</f>
        <v>14.65963139120095</v>
      </c>
      <c r="I122" s="10">
        <f ca="1">AVERAGE('1'!I122,'4'!I122)</f>
        <v>16.365933412604043</v>
      </c>
      <c r="J122" s="10">
        <f ca="1">AVERAGE('1'!J122,'4'!J122)</f>
        <v>18.738109393579073</v>
      </c>
      <c r="K122" s="10">
        <f ca="1">AVERAGE('1'!K122,'4'!K122)</f>
        <v>18.738109393579073</v>
      </c>
      <c r="L122" s="10">
        <f ca="1">AVERAGE('1'!L122,'4'!L122)</f>
        <v>18.86296076099881</v>
      </c>
      <c r="M122" s="10">
        <f ca="1">AVERAGE('1'!M122,'4'!M122)</f>
        <v>15.575208085612363</v>
      </c>
      <c r="O122" s="7"/>
      <c r="P122" s="6"/>
    </row>
    <row r="123" spans="1:16" ht="16.5" x14ac:dyDescent="0.55000000000000004">
      <c r="A123" s="1">
        <f>living_houses_raw!B122</f>
        <v>127</v>
      </c>
      <c r="B123" s="10">
        <f ca="1">AVERAGE('1'!B123,'4'!B123)</f>
        <v>14.953478002378116</v>
      </c>
      <c r="C123" s="10">
        <f ca="1">AVERAGE('1'!C123,'4'!C123)</f>
        <v>18.879161712247321</v>
      </c>
      <c r="D123" s="10">
        <f ca="1">AVERAGE('1'!D123,'4'!D123)</f>
        <v>18.625891795481568</v>
      </c>
      <c r="E123" s="10">
        <f ca="1">AVERAGE('1'!E123,'4'!E123)</f>
        <v>14.742419738406655</v>
      </c>
      <c r="F123" s="10">
        <f ca="1">AVERAGE('1'!F123,'4'!F123)</f>
        <v>20.694262782401907</v>
      </c>
      <c r="G123" s="10">
        <f ca="1">AVERAGE('1'!G123,'4'!G123)</f>
        <v>20.694262782401907</v>
      </c>
      <c r="H123" s="10">
        <f ca="1">AVERAGE('1'!H123,'4'!H123)</f>
        <v>14.869054696789537</v>
      </c>
      <c r="I123" s="10">
        <f ca="1">AVERAGE('1'!I123,'4'!I123)</f>
        <v>16.599732461355529</v>
      </c>
      <c r="J123" s="10">
        <f ca="1">AVERAGE('1'!J123,'4'!J123)</f>
        <v>19.005796670630204</v>
      </c>
      <c r="K123" s="10">
        <f ca="1">AVERAGE('1'!K123,'4'!K123)</f>
        <v>19.005796670630204</v>
      </c>
      <c r="L123" s="10">
        <f ca="1">AVERAGE('1'!L123,'4'!L123)</f>
        <v>19.13243162901308</v>
      </c>
      <c r="M123" s="10">
        <f ca="1">AVERAGE('1'!M123,'4'!M123)</f>
        <v>15.797711058263966</v>
      </c>
      <c r="O123" s="7"/>
      <c r="P123" s="6"/>
    </row>
    <row r="124" spans="1:16" ht="16.5" x14ac:dyDescent="0.55000000000000004">
      <c r="A124" s="1">
        <f>living_houses_raw!B123</f>
        <v>128</v>
      </c>
      <c r="B124" s="10">
        <f ca="1">AVERAGE('1'!B124,'4'!B124)</f>
        <v>14.813069758224332</v>
      </c>
      <c r="C124" s="10">
        <f ca="1">AVERAGE('1'!C124,'4'!C124)</f>
        <v>18.70189258818866</v>
      </c>
      <c r="D124" s="10">
        <f ca="1">AVERAGE('1'!D124,'4'!D124)</f>
        <v>18.451000792707092</v>
      </c>
      <c r="E124" s="10">
        <f ca="1">AVERAGE('1'!E124,'4'!E124)</f>
        <v>14.60399326198969</v>
      </c>
      <c r="F124" s="10">
        <f ca="1">AVERAGE('1'!F124,'4'!F124)</f>
        <v>20.49995045580658</v>
      </c>
      <c r="G124" s="10">
        <f ca="1">AVERAGE('1'!G124,'4'!G124)</f>
        <v>20.49995045580658</v>
      </c>
      <c r="H124" s="10">
        <f ca="1">AVERAGE('1'!H124,'4'!H124)</f>
        <v>14.729439159730479</v>
      </c>
      <c r="I124" s="10">
        <f ca="1">AVERAGE('1'!I124,'4'!I124)</f>
        <v>16.443866428854538</v>
      </c>
      <c r="J124" s="10">
        <f ca="1">AVERAGE('1'!J124,'4'!J124)</f>
        <v>18.827338485929452</v>
      </c>
      <c r="K124" s="10">
        <f ca="1">AVERAGE('1'!K124,'4'!K124)</f>
        <v>18.827338485929452</v>
      </c>
      <c r="L124" s="10">
        <f ca="1">AVERAGE('1'!L124,'4'!L124)</f>
        <v>18.952784383670235</v>
      </c>
      <c r="M124" s="10">
        <f ca="1">AVERAGE('1'!M124,'4'!M124)</f>
        <v>15.649375743162897</v>
      </c>
      <c r="O124" s="7"/>
      <c r="P124" s="6"/>
    </row>
    <row r="125" spans="1:16" ht="16.5" x14ac:dyDescent="0.55000000000000004">
      <c r="A125" s="1">
        <f>living_houses_raw!B124</f>
        <v>129</v>
      </c>
      <c r="B125" s="10">
        <f ca="1">AVERAGE('1'!B125,'4'!B125)</f>
        <v>16.146948077685288</v>
      </c>
      <c r="C125" s="10">
        <f ca="1">AVERAGE('1'!C125,'4'!C125)</f>
        <v>20.385949266745932</v>
      </c>
      <c r="D125" s="10">
        <f ca="1">AVERAGE('1'!D125,'4'!D125)</f>
        <v>20.112465319064604</v>
      </c>
      <c r="E125" s="10">
        <f ca="1">AVERAGE('1'!E125,'4'!E125)</f>
        <v>15.919044787950849</v>
      </c>
      <c r="F125" s="10">
        <f ca="1">AVERAGE('1'!F125,'4'!F125)</f>
        <v>22.345917558462151</v>
      </c>
      <c r="G125" s="10">
        <f ca="1">AVERAGE('1'!G125,'4'!G125)</f>
        <v>22.345917558462151</v>
      </c>
      <c r="H125" s="10">
        <f ca="1">AVERAGE('1'!H125,'4'!H125)</f>
        <v>16.055786761791516</v>
      </c>
      <c r="I125" s="10">
        <f ca="1">AVERAGE('1'!I125,'4'!I125)</f>
        <v>17.924593737613954</v>
      </c>
      <c r="J125" s="10">
        <f ca="1">AVERAGE('1'!J125,'4'!J125)</f>
        <v>20.522691240586603</v>
      </c>
      <c r="K125" s="10">
        <f ca="1">AVERAGE('1'!K125,'4'!K125)</f>
        <v>20.522691240586603</v>
      </c>
      <c r="L125" s="10">
        <f ca="1">AVERAGE('1'!L125,'4'!L125)</f>
        <v>20.659433214427271</v>
      </c>
      <c r="M125" s="10">
        <f ca="1">AVERAGE('1'!M125,'4'!M125)</f>
        <v>17.058561236623063</v>
      </c>
      <c r="O125" s="7"/>
      <c r="P125" s="6"/>
    </row>
    <row r="126" spans="1:16" ht="16.5" x14ac:dyDescent="0.55000000000000004">
      <c r="A126" s="1">
        <f>living_houses_raw!B125</f>
        <v>130</v>
      </c>
      <c r="B126" s="10">
        <f ca="1">AVERAGE('1'!B126,'4'!B126)</f>
        <v>15.444906856916363</v>
      </c>
      <c r="C126" s="10">
        <f ca="1">AVERAGE('1'!C126,'4'!C126)</f>
        <v>19.499603646452634</v>
      </c>
      <c r="D126" s="10">
        <f ca="1">AVERAGE('1'!D126,'4'!D126)</f>
        <v>19.23801030519223</v>
      </c>
      <c r="E126" s="10">
        <f ca="1">AVERAGE('1'!E126,'4'!E126)</f>
        <v>15.226912405866027</v>
      </c>
      <c r="F126" s="10">
        <f ca="1">AVERAGE('1'!F126,'4'!F126)</f>
        <v>21.374355925485538</v>
      </c>
      <c r="G126" s="10">
        <f ca="1">AVERAGE('1'!G126,'4'!G126)</f>
        <v>21.374355925485538</v>
      </c>
      <c r="H126" s="10">
        <f ca="1">AVERAGE('1'!H126,'4'!H126)</f>
        <v>15.357709076496235</v>
      </c>
      <c r="I126" s="10">
        <f ca="1">AVERAGE('1'!I126,'4'!I126)</f>
        <v>17.145263575108999</v>
      </c>
      <c r="J126" s="10">
        <f ca="1">AVERAGE('1'!J126,'4'!J126)</f>
        <v>19.630400317082838</v>
      </c>
      <c r="K126" s="10">
        <f ca="1">AVERAGE('1'!K126,'4'!K126)</f>
        <v>19.630400317082838</v>
      </c>
      <c r="L126" s="10">
        <f ca="1">AVERAGE('1'!L126,'4'!L126)</f>
        <v>19.761196987713042</v>
      </c>
      <c r="M126" s="10">
        <f ca="1">AVERAGE('1'!M126,'4'!M126)</f>
        <v>16.316884661117712</v>
      </c>
      <c r="O126" s="7"/>
      <c r="P126" s="6"/>
    </row>
    <row r="127" spans="1:16" ht="16.5" x14ac:dyDescent="0.55000000000000004">
      <c r="A127" s="1">
        <f>living_houses_raw!B126</f>
        <v>131</v>
      </c>
      <c r="B127" s="10">
        <f ca="1">AVERAGE('1'!B127,'4'!B127)</f>
        <v>12.63674197384066</v>
      </c>
      <c r="C127" s="10">
        <f ca="1">AVERAGE('1'!C127,'4'!C127)</f>
        <v>15.954221165279426</v>
      </c>
      <c r="D127" s="10">
        <f ca="1">AVERAGE('1'!D127,'4'!D127)</f>
        <v>15.740190249702733</v>
      </c>
      <c r="E127" s="10">
        <f ca="1">AVERAGE('1'!E127,'4'!E127)</f>
        <v>12.45838287752675</v>
      </c>
      <c r="F127" s="10">
        <f ca="1">AVERAGE('1'!F127,'4'!F127)</f>
        <v>17.488109393579073</v>
      </c>
      <c r="G127" s="10">
        <f ca="1">AVERAGE('1'!G127,'4'!G127)</f>
        <v>17.488109393579073</v>
      </c>
      <c r="H127" s="10">
        <f ca="1">AVERAGE('1'!H127,'4'!H127)</f>
        <v>12.565398335315102</v>
      </c>
      <c r="I127" s="10">
        <f ca="1">AVERAGE('1'!I127,'4'!I127)</f>
        <v>14.02794292508918</v>
      </c>
      <c r="J127" s="10">
        <f ca="1">AVERAGE('1'!J127,'4'!J127)</f>
        <v>16.061236623067778</v>
      </c>
      <c r="K127" s="10">
        <f ca="1">AVERAGE('1'!K127,'4'!K127)</f>
        <v>16.061236623067778</v>
      </c>
      <c r="L127" s="10">
        <f ca="1">AVERAGE('1'!L127,'4'!L127)</f>
        <v>16.168252080856124</v>
      </c>
      <c r="M127" s="10">
        <f ca="1">AVERAGE('1'!M127,'4'!M127)</f>
        <v>13.350178359096311</v>
      </c>
      <c r="O127" s="7"/>
      <c r="P127" s="6"/>
    </row>
    <row r="128" spans="1:16" ht="16.5" x14ac:dyDescent="0.55000000000000004">
      <c r="A128" s="1">
        <f>living_houses_raw!B127</f>
        <v>132</v>
      </c>
      <c r="B128" s="10">
        <f ca="1">AVERAGE('1'!B128,'4'!B128)</f>
        <v>12.917558462148232</v>
      </c>
      <c r="C128" s="10">
        <f ca="1">AVERAGE('1'!C128,'4'!C128)</f>
        <v>16.30875941339675</v>
      </c>
      <c r="D128" s="10">
        <f ca="1">AVERAGE('1'!D128,'4'!D128)</f>
        <v>16.089972255251681</v>
      </c>
      <c r="E128" s="10">
        <f ca="1">AVERAGE('1'!E128,'4'!E128)</f>
        <v>12.735235830360679</v>
      </c>
      <c r="F128" s="10">
        <f ca="1">AVERAGE('1'!F128,'4'!F128)</f>
        <v>17.87673404676972</v>
      </c>
      <c r="G128" s="10">
        <f ca="1">AVERAGE('1'!G128,'4'!G128)</f>
        <v>17.87673404676972</v>
      </c>
      <c r="H128" s="10">
        <f ca="1">AVERAGE('1'!H128,'4'!H128)</f>
        <v>12.844629409433214</v>
      </c>
      <c r="I128" s="10">
        <f ca="1">AVERAGE('1'!I128,'4'!I128)</f>
        <v>14.339674990091162</v>
      </c>
      <c r="J128" s="10">
        <f ca="1">AVERAGE('1'!J128,'4'!J128)</f>
        <v>16.418152992469285</v>
      </c>
      <c r="K128" s="10">
        <f ca="1">AVERAGE('1'!K128,'4'!K128)</f>
        <v>16.418152992469285</v>
      </c>
      <c r="L128" s="10">
        <f ca="1">AVERAGE('1'!L128,'4'!L128)</f>
        <v>16.527546571541812</v>
      </c>
      <c r="M128" s="10">
        <f ca="1">AVERAGE('1'!M128,'4'!M128)</f>
        <v>13.64684898929845</v>
      </c>
      <c r="O128" s="7"/>
      <c r="P128" s="6"/>
    </row>
    <row r="129" spans="1:16" ht="16.5" x14ac:dyDescent="0.55000000000000004">
      <c r="A129" s="1">
        <f>living_houses_raw!B128</f>
        <v>133</v>
      </c>
      <c r="B129" s="10">
        <f ca="1">AVERAGE('1'!B129,'4'!B129)</f>
        <v>12.917558462148232</v>
      </c>
      <c r="C129" s="10">
        <f ca="1">AVERAGE('1'!C129,'4'!C129)</f>
        <v>16.30875941339675</v>
      </c>
      <c r="D129" s="10">
        <f ca="1">AVERAGE('1'!D129,'4'!D129)</f>
        <v>16.089972255251681</v>
      </c>
      <c r="E129" s="10">
        <f ca="1">AVERAGE('1'!E129,'4'!E129)</f>
        <v>12.735235830360679</v>
      </c>
      <c r="F129" s="10">
        <f ca="1">AVERAGE('1'!F129,'4'!F129)</f>
        <v>17.87673404676972</v>
      </c>
      <c r="G129" s="10">
        <f ca="1">AVERAGE('1'!G129,'4'!G129)</f>
        <v>17.87673404676972</v>
      </c>
      <c r="H129" s="10">
        <f ca="1">AVERAGE('1'!H129,'4'!H129)</f>
        <v>12.844629409433214</v>
      </c>
      <c r="I129" s="10">
        <f ca="1">AVERAGE('1'!I129,'4'!I129)</f>
        <v>14.339674990091162</v>
      </c>
      <c r="J129" s="10">
        <f ca="1">AVERAGE('1'!J129,'4'!J129)</f>
        <v>16.418152992469285</v>
      </c>
      <c r="K129" s="10">
        <f ca="1">AVERAGE('1'!K129,'4'!K129)</f>
        <v>16.418152992469285</v>
      </c>
      <c r="L129" s="10">
        <f ca="1">AVERAGE('1'!L129,'4'!L129)</f>
        <v>16.527546571541812</v>
      </c>
      <c r="M129" s="10">
        <f ca="1">AVERAGE('1'!M129,'4'!M129)</f>
        <v>13.64684898929845</v>
      </c>
      <c r="O129" s="7"/>
      <c r="P129" s="6"/>
    </row>
    <row r="130" spans="1:16" ht="16.5" x14ac:dyDescent="0.55000000000000004">
      <c r="A130" s="1">
        <f>living_houses_raw!B129</f>
        <v>134</v>
      </c>
      <c r="B130" s="10">
        <f ca="1">AVERAGE('1'!B130,'4'!B130)</f>
        <v>26.115933412604033</v>
      </c>
      <c r="C130" s="10">
        <f ca="1">AVERAGE('1'!C130,'4'!C130)</f>
        <v>32.972057074910815</v>
      </c>
      <c r="D130" s="10">
        <f ca="1">AVERAGE('1'!D130,'4'!D130)</f>
        <v>32.529726516052314</v>
      </c>
      <c r="E130" s="10">
        <f ca="1">AVERAGE('1'!E130,'4'!E130)</f>
        <v>25.747324613555286</v>
      </c>
      <c r="F130" s="10">
        <f ca="1">AVERAGE('1'!F130,'4'!F130)</f>
        <v>36.142092746730086</v>
      </c>
      <c r="G130" s="10">
        <f ca="1">AVERAGE('1'!G130,'4'!G130)</f>
        <v>36.142092746730086</v>
      </c>
      <c r="H130" s="10">
        <f ca="1">AVERAGE('1'!H130,'4'!H130)</f>
        <v>25.96848989298454</v>
      </c>
      <c r="I130" s="10">
        <f ca="1">AVERAGE('1'!I130,'4'!I130)</f>
        <v>28.991082045184303</v>
      </c>
      <c r="J130" s="10">
        <f ca="1">AVERAGE('1'!J130,'4'!J130)</f>
        <v>33.193222354340072</v>
      </c>
      <c r="K130" s="10">
        <f ca="1">AVERAGE('1'!K130,'4'!K130)</f>
        <v>33.193222354340072</v>
      </c>
      <c r="L130" s="10">
        <f ca="1">AVERAGE('1'!L130,'4'!L130)</f>
        <v>33.414387633769323</v>
      </c>
      <c r="M130" s="10">
        <f ca="1">AVERAGE('1'!M130,'4'!M130)</f>
        <v>27.590368608799039</v>
      </c>
      <c r="O130" s="7"/>
      <c r="P130" s="6"/>
    </row>
    <row r="131" spans="1:16" ht="16.5" x14ac:dyDescent="0.55000000000000004">
      <c r="A131" s="1">
        <f>living_houses_raw!B130</f>
        <v>135</v>
      </c>
      <c r="B131" s="10">
        <f ca="1">AVERAGE('1'!B131,'4'!B131)</f>
        <v>26.115933412604033</v>
      </c>
      <c r="C131" s="10">
        <f ca="1">AVERAGE('1'!C131,'4'!C131)</f>
        <v>32.972057074910815</v>
      </c>
      <c r="D131" s="10">
        <f ca="1">AVERAGE('1'!D131,'4'!D131)</f>
        <v>32.529726516052314</v>
      </c>
      <c r="E131" s="10">
        <f ca="1">AVERAGE('1'!E131,'4'!E131)</f>
        <v>25.747324613555286</v>
      </c>
      <c r="F131" s="10">
        <f ca="1">AVERAGE('1'!F131,'4'!F131)</f>
        <v>36.142092746730086</v>
      </c>
      <c r="G131" s="10">
        <f ca="1">AVERAGE('1'!G131,'4'!G131)</f>
        <v>36.142092746730086</v>
      </c>
      <c r="H131" s="10">
        <f ca="1">AVERAGE('1'!H131,'4'!H131)</f>
        <v>25.96848989298454</v>
      </c>
      <c r="I131" s="10">
        <f ca="1">AVERAGE('1'!I131,'4'!I131)</f>
        <v>28.991082045184303</v>
      </c>
      <c r="J131" s="10">
        <f ca="1">AVERAGE('1'!J131,'4'!J131)</f>
        <v>33.193222354340072</v>
      </c>
      <c r="K131" s="10">
        <f ca="1">AVERAGE('1'!K131,'4'!K131)</f>
        <v>33.193222354340072</v>
      </c>
      <c r="L131" s="10">
        <f ca="1">AVERAGE('1'!L131,'4'!L131)</f>
        <v>33.414387633769323</v>
      </c>
      <c r="M131" s="10">
        <f ca="1">AVERAGE('1'!M131,'4'!M131)</f>
        <v>27.590368608799039</v>
      </c>
      <c r="O131" s="7"/>
      <c r="P131" s="6"/>
    </row>
    <row r="132" spans="1:16" ht="16.5" x14ac:dyDescent="0.55000000000000004">
      <c r="A132" s="1">
        <f>living_houses_raw!B131</f>
        <v>136</v>
      </c>
      <c r="B132" s="10">
        <f ca="1">AVERAGE('1'!B132,'4'!B132)</f>
        <v>23.448176773682114</v>
      </c>
      <c r="C132" s="10">
        <f ca="1">AVERAGE('1'!C132,'4'!C132)</f>
        <v>29.60394371779627</v>
      </c>
      <c r="D132" s="10">
        <f ca="1">AVERAGE('1'!D132,'4'!D132)</f>
        <v>29.206797463337296</v>
      </c>
      <c r="E132" s="10">
        <f ca="1">AVERAGE('1'!E132,'4'!E132)</f>
        <v>23.117221561632974</v>
      </c>
      <c r="F132" s="10">
        <f ca="1">AVERAGE('1'!F132,'4'!F132)</f>
        <v>32.450158541418951</v>
      </c>
      <c r="G132" s="10">
        <f ca="1">AVERAGE('1'!G132,'4'!G132)</f>
        <v>32.450158541418951</v>
      </c>
      <c r="H132" s="10">
        <f ca="1">AVERAGE('1'!H132,'4'!H132)</f>
        <v>23.315794688862464</v>
      </c>
      <c r="I132" s="10">
        <f ca="1">AVERAGE('1'!I132,'4'!I132)</f>
        <v>26.029627427665478</v>
      </c>
      <c r="J132" s="10">
        <f ca="1">AVERAGE('1'!J132,'4'!J132)</f>
        <v>29.802516845025764</v>
      </c>
      <c r="K132" s="10">
        <f ca="1">AVERAGE('1'!K132,'4'!K132)</f>
        <v>29.802516845025764</v>
      </c>
      <c r="L132" s="10">
        <f ca="1">AVERAGE('1'!L132,'4'!L132)</f>
        <v>30.001089972255251</v>
      </c>
      <c r="M132" s="10">
        <f ca="1">AVERAGE('1'!M132,'4'!M132)</f>
        <v>24.771997621878707</v>
      </c>
    </row>
    <row r="133" spans="1:16" ht="16.5" x14ac:dyDescent="0.55000000000000004">
      <c r="A133" s="1">
        <f>living_houses_raw!B132</f>
        <v>137</v>
      </c>
      <c r="B133" s="10">
        <f ca="1">AVERAGE('1'!B133,'4'!B133)</f>
        <v>23.518380895759009</v>
      </c>
      <c r="C133" s="10">
        <f ca="1">AVERAGE('1'!C133,'4'!C133)</f>
        <v>29.6925782798256</v>
      </c>
      <c r="D133" s="10">
        <f ca="1">AVERAGE('1'!D133,'4'!D133)</f>
        <v>29.294242964724532</v>
      </c>
      <c r="E133" s="10">
        <f ca="1">AVERAGE('1'!E133,'4'!E133)</f>
        <v>23.186434799841454</v>
      </c>
      <c r="F133" s="10">
        <f ca="1">AVERAGE('1'!F133,'4'!F133)</f>
        <v>32.547314704716612</v>
      </c>
      <c r="G133" s="10">
        <f ca="1">AVERAGE('1'!G133,'4'!G133)</f>
        <v>32.547314704716612</v>
      </c>
      <c r="H133" s="10">
        <f ca="1">AVERAGE('1'!H133,'4'!H133)</f>
        <v>23.385602457391993</v>
      </c>
      <c r="I133" s="10">
        <f ca="1">AVERAGE('1'!I133,'4'!I133)</f>
        <v>26.107560443915972</v>
      </c>
      <c r="J133" s="10">
        <f ca="1">AVERAGE('1'!J133,'4'!J133)</f>
        <v>29.89174593737614</v>
      </c>
      <c r="K133" s="10">
        <f ca="1">AVERAGE('1'!K133,'4'!K133)</f>
        <v>29.89174593737614</v>
      </c>
      <c r="L133" s="10">
        <f ca="1">AVERAGE('1'!L133,'4'!L133)</f>
        <v>30.090913594926672</v>
      </c>
      <c r="M133" s="10">
        <f ca="1">AVERAGE('1'!M133,'4'!M133)</f>
        <v>24.846165279429243</v>
      </c>
    </row>
    <row r="134" spans="1:16" ht="16.5" x14ac:dyDescent="0.55000000000000004">
      <c r="A134" s="1">
        <f>living_houses_raw!B133</f>
        <v>138</v>
      </c>
      <c r="B134" s="10">
        <f ca="1">AVERAGE('1'!B134,'4'!B134)</f>
        <v>23.097156163297651</v>
      </c>
      <c r="C134" s="10">
        <f ca="1">AVERAGE('1'!C134,'4'!C134)</f>
        <v>29.160770907649621</v>
      </c>
      <c r="D134" s="10">
        <f ca="1">AVERAGE('1'!D134,'4'!D134)</f>
        <v>28.769569956401106</v>
      </c>
      <c r="E134" s="10">
        <f ca="1">AVERAGE('1'!E134,'4'!E134)</f>
        <v>22.771155370590563</v>
      </c>
      <c r="F134" s="10">
        <f ca="1">AVERAGE('1'!F134,'4'!F134)</f>
        <v>31.964377724930642</v>
      </c>
      <c r="G134" s="10">
        <f ca="1">AVERAGE('1'!G134,'4'!G134)</f>
        <v>31.964377724930642</v>
      </c>
      <c r="H134" s="10">
        <f ca="1">AVERAGE('1'!H134,'4'!H134)</f>
        <v>22.966755846214824</v>
      </c>
      <c r="I134" s="10">
        <f ca="1">AVERAGE('1'!I134,'4'!I134)</f>
        <v>25.639962346413</v>
      </c>
      <c r="J134" s="10">
        <f ca="1">AVERAGE('1'!J134,'4'!J134)</f>
        <v>29.356371383273881</v>
      </c>
      <c r="K134" s="10">
        <f ca="1">AVERAGE('1'!K134,'4'!K134)</f>
        <v>29.356371383273881</v>
      </c>
      <c r="L134" s="10">
        <f ca="1">AVERAGE('1'!L134,'4'!L134)</f>
        <v>29.551971858898135</v>
      </c>
      <c r="M134" s="10">
        <f ca="1">AVERAGE('1'!M134,'4'!M134)</f>
        <v>24.401159334126035</v>
      </c>
    </row>
    <row r="135" spans="1:16" ht="16.5" x14ac:dyDescent="0.55000000000000004">
      <c r="A135" s="1">
        <f>living_houses_raw!B134</f>
        <v>139</v>
      </c>
      <c r="B135" s="10">
        <f ca="1">AVERAGE('1'!B135,'4'!B135)</f>
        <v>19.095521204914775</v>
      </c>
      <c r="C135" s="10">
        <f ca="1">AVERAGE('1'!C135,'4'!C135)</f>
        <v>24.108600871977799</v>
      </c>
      <c r="D135" s="10">
        <f ca="1">AVERAGE('1'!D135,'4'!D135)</f>
        <v>23.785176377328575</v>
      </c>
      <c r="E135" s="10">
        <f ca="1">AVERAGE('1'!E135,'4'!E135)</f>
        <v>18.826000792707092</v>
      </c>
      <c r="F135" s="10">
        <f ca="1">AVERAGE('1'!F135,'4'!F135)</f>
        <v>26.426476416963936</v>
      </c>
      <c r="G135" s="10">
        <f ca="1">AVERAGE('1'!G135,'4'!G135)</f>
        <v>26.426476416963936</v>
      </c>
      <c r="H135" s="10">
        <f ca="1">AVERAGE('1'!H135,'4'!H135)</f>
        <v>18.987713040031707</v>
      </c>
      <c r="I135" s="10">
        <f ca="1">AVERAGE('1'!I135,'4'!I135)</f>
        <v>21.197780420134759</v>
      </c>
      <c r="J135" s="10">
        <f ca="1">AVERAGE('1'!J135,'4'!J135)</f>
        <v>24.270313119302418</v>
      </c>
      <c r="K135" s="10">
        <f ca="1">AVERAGE('1'!K135,'4'!K135)</f>
        <v>24.270313119302418</v>
      </c>
      <c r="L135" s="10">
        <f ca="1">AVERAGE('1'!L135,'4'!L135)</f>
        <v>24.43202536662703</v>
      </c>
      <c r="M135" s="10">
        <f ca="1">AVERAGE('1'!M135,'4'!M135)</f>
        <v>20.173602853745535</v>
      </c>
    </row>
    <row r="136" spans="1:16" ht="16.5" x14ac:dyDescent="0.55000000000000004">
      <c r="A136" s="1">
        <f>living_houses_raw!B135</f>
        <v>140</v>
      </c>
      <c r="B136" s="10">
        <f ca="1">AVERAGE('1'!B136,'4'!B136)</f>
        <v>19.025317082837883</v>
      </c>
      <c r="C136" s="10">
        <f ca="1">AVERAGE('1'!C136,'4'!C136)</f>
        <v>24.019966309948472</v>
      </c>
      <c r="D136" s="10">
        <f ca="1">AVERAGE('1'!D136,'4'!D136)</f>
        <v>23.697730875941339</v>
      </c>
      <c r="E136" s="10">
        <f ca="1">AVERAGE('1'!E136,'4'!E136)</f>
        <v>18.756787554498608</v>
      </c>
      <c r="F136" s="10">
        <f ca="1">AVERAGE('1'!F136,'4'!F136)</f>
        <v>26.329320253666275</v>
      </c>
      <c r="G136" s="10">
        <f ca="1">AVERAGE('1'!G136,'4'!G136)</f>
        <v>26.329320253666275</v>
      </c>
      <c r="H136" s="10">
        <f ca="1">AVERAGE('1'!H136,'4'!H136)</f>
        <v>18.917905271502178</v>
      </c>
      <c r="I136" s="10">
        <f ca="1">AVERAGE('1'!I136,'4'!I136)</f>
        <v>21.119847403884265</v>
      </c>
      <c r="J136" s="10">
        <f ca="1">AVERAGE('1'!J136,'4'!J136)</f>
        <v>24.181084026952043</v>
      </c>
      <c r="K136" s="10">
        <f ca="1">AVERAGE('1'!K136,'4'!K136)</f>
        <v>24.181084026952043</v>
      </c>
      <c r="L136" s="10">
        <f ca="1">AVERAGE('1'!L136,'4'!L136)</f>
        <v>24.342201743955606</v>
      </c>
      <c r="M136" s="10">
        <f ca="1">AVERAGE('1'!M136,'4'!M136)</f>
        <v>20.099435196195003</v>
      </c>
    </row>
    <row r="137" spans="1:16" ht="16.5" x14ac:dyDescent="0.55000000000000004">
      <c r="A137" s="1">
        <f>living_houses_raw!B136</f>
        <v>141</v>
      </c>
      <c r="B137" s="10">
        <f ca="1">AVERAGE('1'!B137,'4'!B137)</f>
        <v>75.960860087197744</v>
      </c>
      <c r="C137" s="10">
        <f ca="1">AVERAGE('1'!C137,'4'!C137)</f>
        <v>95.902596115735207</v>
      </c>
      <c r="D137" s="10">
        <f ca="1">AVERAGE('1'!D137,'4'!D137)</f>
        <v>94.616032500990869</v>
      </c>
      <c r="E137" s="10">
        <f ca="1">AVERAGE('1'!E137,'4'!E137)</f>
        <v>74.888723741577465</v>
      </c>
      <c r="F137" s="10">
        <f ca="1">AVERAGE('1'!F137,'4'!F137)</f>
        <v>105.12296868806978</v>
      </c>
      <c r="G137" s="10">
        <f ca="1">AVERAGE('1'!G137,'4'!G137)</f>
        <v>105.12296868806978</v>
      </c>
      <c r="H137" s="10">
        <f ca="1">AVERAGE('1'!H137,'4'!H137)</f>
        <v>75.532005548949655</v>
      </c>
      <c r="I137" s="10">
        <f ca="1">AVERAGE('1'!I137,'4'!I137)</f>
        <v>84.323523583036064</v>
      </c>
      <c r="J137" s="10">
        <f ca="1">AVERAGE('1'!J137,'4'!J137)</f>
        <v>96.545877923107412</v>
      </c>
      <c r="K137" s="10">
        <f ca="1">AVERAGE('1'!K137,'4'!K137)</f>
        <v>96.545877923107412</v>
      </c>
      <c r="L137" s="10">
        <f ca="1">AVERAGE('1'!L137,'4'!L137)</f>
        <v>97.189159730479588</v>
      </c>
      <c r="M137" s="10">
        <f ca="1">AVERAGE('1'!M137,'4'!M137)</f>
        <v>80.249405469678919</v>
      </c>
    </row>
    <row r="138" spans="1:16" ht="16.5" x14ac:dyDescent="0.55000000000000004">
      <c r="A138" s="1">
        <f>living_houses_raw!B137</f>
        <v>142</v>
      </c>
      <c r="B138" s="10">
        <f ca="1">AVERAGE('1'!B138,'4'!B138)</f>
        <v>28.432669441141488</v>
      </c>
      <c r="C138" s="10">
        <f ca="1">AVERAGE('1'!C138,'4'!C138)</f>
        <v>35.896997621878711</v>
      </c>
      <c r="D138" s="10">
        <f ca="1">AVERAGE('1'!D138,'4'!D138)</f>
        <v>35.41542806183115</v>
      </c>
      <c r="E138" s="10">
        <f ca="1">AVERAGE('1'!E138,'4'!E138)</f>
        <v>28.031361474435187</v>
      </c>
      <c r="F138" s="10">
        <f ca="1">AVERAGE('1'!F138,'4'!F138)</f>
        <v>39.348246135552913</v>
      </c>
      <c r="G138" s="10">
        <f ca="1">AVERAGE('1'!G138,'4'!G138)</f>
        <v>39.348246135552913</v>
      </c>
      <c r="H138" s="10">
        <f ca="1">AVERAGE('1'!H138,'4'!H138)</f>
        <v>28.272146254458978</v>
      </c>
      <c r="I138" s="10">
        <f ca="1">AVERAGE('1'!I138,'4'!I138)</f>
        <v>31.562871581450654</v>
      </c>
      <c r="J138" s="10">
        <f ca="1">AVERAGE('1'!J138,'4'!J138)</f>
        <v>36.137782401902498</v>
      </c>
      <c r="K138" s="10">
        <f ca="1">AVERAGE('1'!K138,'4'!K138)</f>
        <v>36.137782401902498</v>
      </c>
      <c r="L138" s="10">
        <f ca="1">AVERAGE('1'!L138,'4'!L138)</f>
        <v>36.378567181926279</v>
      </c>
      <c r="M138" s="10">
        <f ca="1">AVERAGE('1'!M138,'4'!M138)</f>
        <v>30.037901307966695</v>
      </c>
    </row>
    <row r="139" spans="1:16" ht="16.5" x14ac:dyDescent="0.55000000000000004">
      <c r="A139" s="1">
        <f>living_houses_raw!B138</f>
        <v>143</v>
      </c>
      <c r="B139" s="10">
        <f ca="1">AVERAGE('1'!B139,'4'!B139)</f>
        <v>28.432669441141488</v>
      </c>
      <c r="C139" s="10">
        <f ca="1">AVERAGE('1'!C139,'4'!C139)</f>
        <v>35.896997621878711</v>
      </c>
      <c r="D139" s="10">
        <f ca="1">AVERAGE('1'!D139,'4'!D139)</f>
        <v>35.41542806183115</v>
      </c>
      <c r="E139" s="10">
        <f ca="1">AVERAGE('1'!E139,'4'!E139)</f>
        <v>28.031361474435187</v>
      </c>
      <c r="F139" s="10">
        <f ca="1">AVERAGE('1'!F139,'4'!F139)</f>
        <v>39.348246135552913</v>
      </c>
      <c r="G139" s="10">
        <f ca="1">AVERAGE('1'!G139,'4'!G139)</f>
        <v>39.348246135552913</v>
      </c>
      <c r="H139" s="10">
        <f ca="1">AVERAGE('1'!H139,'4'!H139)</f>
        <v>28.272146254458978</v>
      </c>
      <c r="I139" s="10">
        <f ca="1">AVERAGE('1'!I139,'4'!I139)</f>
        <v>31.562871581450654</v>
      </c>
      <c r="J139" s="10">
        <f ca="1">AVERAGE('1'!J139,'4'!J139)</f>
        <v>36.137782401902498</v>
      </c>
      <c r="K139" s="10">
        <f ca="1">AVERAGE('1'!K139,'4'!K139)</f>
        <v>36.137782401902498</v>
      </c>
      <c r="L139" s="10">
        <f ca="1">AVERAGE('1'!L139,'4'!L139)</f>
        <v>36.378567181926279</v>
      </c>
      <c r="M139" s="10">
        <f ca="1">AVERAGE('1'!M139,'4'!M139)</f>
        <v>30.037901307966695</v>
      </c>
    </row>
    <row r="140" spans="1:16" ht="15.75" customHeight="1" x14ac:dyDescent="0.55000000000000004">
      <c r="A140" s="1">
        <f>living_houses_raw!B139</f>
        <v>144</v>
      </c>
      <c r="B140" s="10">
        <f ca="1">AVERAGE('1'!B140,'4'!B140)</f>
        <v>28.432669441141488</v>
      </c>
      <c r="C140" s="10">
        <f ca="1">AVERAGE('1'!C140,'4'!C140)</f>
        <v>35.896997621878711</v>
      </c>
      <c r="D140" s="10">
        <f ca="1">AVERAGE('1'!D140,'4'!D140)</f>
        <v>35.41542806183115</v>
      </c>
      <c r="E140" s="10">
        <f ca="1">AVERAGE('1'!E140,'4'!E140)</f>
        <v>28.031361474435187</v>
      </c>
      <c r="F140" s="10">
        <f ca="1">AVERAGE('1'!F140,'4'!F140)</f>
        <v>39.348246135552913</v>
      </c>
      <c r="G140" s="10">
        <f ca="1">AVERAGE('1'!G140,'4'!G140)</f>
        <v>39.348246135552913</v>
      </c>
      <c r="H140" s="10">
        <f ca="1">AVERAGE('1'!H140,'4'!H140)</f>
        <v>28.272146254458978</v>
      </c>
      <c r="I140" s="10">
        <f ca="1">AVERAGE('1'!I140,'4'!I140)</f>
        <v>31.562871581450654</v>
      </c>
      <c r="J140" s="10">
        <f ca="1">AVERAGE('1'!J140,'4'!J140)</f>
        <v>36.137782401902498</v>
      </c>
      <c r="K140" s="10">
        <f ca="1">AVERAGE('1'!K140,'4'!K140)</f>
        <v>36.137782401902498</v>
      </c>
      <c r="L140" s="10">
        <f ca="1">AVERAGE('1'!L140,'4'!L140)</f>
        <v>36.378567181926279</v>
      </c>
      <c r="M140" s="10">
        <f ca="1">AVERAGE('1'!M140,'4'!M140)</f>
        <v>30.037901307966695</v>
      </c>
    </row>
    <row r="141" spans="1:16" ht="15.75" customHeight="1" x14ac:dyDescent="0.55000000000000004">
      <c r="A141" s="1">
        <f>living_houses_raw!B140</f>
        <v>145</v>
      </c>
      <c r="B141" s="10">
        <f ca="1">AVERAGE('1'!B141,'4'!B141)</f>
        <v>28.432669441141488</v>
      </c>
      <c r="C141" s="10">
        <f ca="1">AVERAGE('1'!C141,'4'!C141)</f>
        <v>35.896997621878711</v>
      </c>
      <c r="D141" s="10">
        <f ca="1">AVERAGE('1'!D141,'4'!D141)</f>
        <v>35.41542806183115</v>
      </c>
      <c r="E141" s="10">
        <f ca="1">AVERAGE('1'!E141,'4'!E141)</f>
        <v>28.031361474435187</v>
      </c>
      <c r="F141" s="10">
        <f ca="1">AVERAGE('1'!F141,'4'!F141)</f>
        <v>39.348246135552913</v>
      </c>
      <c r="G141" s="10">
        <f ca="1">AVERAGE('1'!G141,'4'!G141)</f>
        <v>39.348246135552913</v>
      </c>
      <c r="H141" s="10">
        <f ca="1">AVERAGE('1'!H141,'4'!H141)</f>
        <v>28.272146254458978</v>
      </c>
      <c r="I141" s="10">
        <f ca="1">AVERAGE('1'!I141,'4'!I141)</f>
        <v>31.562871581450654</v>
      </c>
      <c r="J141" s="10">
        <f ca="1">AVERAGE('1'!J141,'4'!J141)</f>
        <v>36.137782401902498</v>
      </c>
      <c r="K141" s="10">
        <f ca="1">AVERAGE('1'!K141,'4'!K141)</f>
        <v>36.137782401902498</v>
      </c>
      <c r="L141" s="10">
        <f ca="1">AVERAGE('1'!L141,'4'!L141)</f>
        <v>36.378567181926279</v>
      </c>
      <c r="M141" s="10">
        <f ca="1">AVERAGE('1'!M141,'4'!M141)</f>
        <v>30.037901307966695</v>
      </c>
    </row>
    <row r="142" spans="1:16" ht="15.75" customHeight="1" x14ac:dyDescent="0.55000000000000004">
      <c r="A142" s="1">
        <f>living_houses_raw!B141</f>
        <v>146</v>
      </c>
      <c r="B142" s="10">
        <f ca="1">AVERAGE('1'!B142,'4'!B142)</f>
        <v>25.835116924296464</v>
      </c>
      <c r="C142" s="10">
        <f ca="1">AVERAGE('1'!C142,'4'!C142)</f>
        <v>32.6175188267935</v>
      </c>
      <c r="D142" s="10">
        <f ca="1">AVERAGE('1'!D142,'4'!D142)</f>
        <v>32.179944510503361</v>
      </c>
      <c r="E142" s="10">
        <f ca="1">AVERAGE('1'!E142,'4'!E142)</f>
        <v>25.470471660721358</v>
      </c>
      <c r="F142" s="10">
        <f ca="1">AVERAGE('1'!F142,'4'!F142)</f>
        <v>35.753468093539439</v>
      </c>
      <c r="G142" s="10">
        <f ca="1">AVERAGE('1'!G142,'4'!G142)</f>
        <v>35.753468093539439</v>
      </c>
      <c r="H142" s="10">
        <f ca="1">AVERAGE('1'!H142,'4'!H142)</f>
        <v>25.689258818866428</v>
      </c>
      <c r="I142" s="10">
        <f ca="1">AVERAGE('1'!I142,'4'!I142)</f>
        <v>28.679349980182323</v>
      </c>
      <c r="J142" s="10">
        <f ca="1">AVERAGE('1'!J142,'4'!J142)</f>
        <v>32.836305984938569</v>
      </c>
      <c r="K142" s="10">
        <f ca="1">AVERAGE('1'!K142,'4'!K142)</f>
        <v>32.836305984938569</v>
      </c>
      <c r="L142" s="10">
        <f ca="1">AVERAGE('1'!L142,'4'!L142)</f>
        <v>33.055093143083624</v>
      </c>
      <c r="M142" s="10">
        <f ca="1">AVERAGE('1'!M142,'4'!M142)</f>
        <v>27.293697978596899</v>
      </c>
    </row>
    <row r="143" spans="1:16" ht="15.75" customHeight="1" x14ac:dyDescent="0.55000000000000004">
      <c r="A143" s="1">
        <f>living_houses_raw!B142</f>
        <v>147</v>
      </c>
      <c r="B143" s="10">
        <f ca="1">AVERAGE('1'!B143,'4'!B143)</f>
        <v>25.905321046373356</v>
      </c>
      <c r="C143" s="10">
        <f ca="1">AVERAGE('1'!C143,'4'!C143)</f>
        <v>32.706153388822827</v>
      </c>
      <c r="D143" s="10">
        <f ca="1">AVERAGE('1'!D143,'4'!D143)</f>
        <v>32.267390011890605</v>
      </c>
      <c r="E143" s="10">
        <f ca="1">AVERAGE('1'!E143,'4'!E143)</f>
        <v>25.539684898929842</v>
      </c>
      <c r="F143" s="10">
        <f ca="1">AVERAGE('1'!F143,'4'!F143)</f>
        <v>35.850624256837101</v>
      </c>
      <c r="G143" s="10">
        <f ca="1">AVERAGE('1'!G143,'4'!G143)</f>
        <v>35.850624256837101</v>
      </c>
      <c r="H143" s="10">
        <f ca="1">AVERAGE('1'!H143,'4'!H143)</f>
        <v>25.759066587395957</v>
      </c>
      <c r="I143" s="10">
        <f ca="1">AVERAGE('1'!I143,'4'!I143)</f>
        <v>28.757282996432817</v>
      </c>
      <c r="J143" s="10">
        <f ca="1">AVERAGE('1'!J143,'4'!J143)</f>
        <v>32.925535077288941</v>
      </c>
      <c r="K143" s="10">
        <f ca="1">AVERAGE('1'!K143,'4'!K143)</f>
        <v>32.925535077288941</v>
      </c>
      <c r="L143" s="10">
        <f ca="1">AVERAGE('1'!L143,'4'!L143)</f>
        <v>33.144916765755049</v>
      </c>
      <c r="M143" s="10">
        <f ca="1">AVERAGE('1'!M143,'4'!M143)</f>
        <v>27.367865636147435</v>
      </c>
    </row>
    <row r="144" spans="1:16" ht="15.75" customHeight="1" x14ac:dyDescent="0.55000000000000004">
      <c r="A144" s="1">
        <f>living_houses_raw!B143</f>
        <v>148</v>
      </c>
      <c r="B144" s="10">
        <f ca="1">AVERAGE('1'!B144,'4'!B144)</f>
        <v>25.905321046373356</v>
      </c>
      <c r="C144" s="10">
        <f ca="1">AVERAGE('1'!C144,'4'!C144)</f>
        <v>32.706153388822827</v>
      </c>
      <c r="D144" s="10">
        <f ca="1">AVERAGE('1'!D144,'4'!D144)</f>
        <v>32.267390011890605</v>
      </c>
      <c r="E144" s="10">
        <f ca="1">AVERAGE('1'!E144,'4'!E144)</f>
        <v>25.539684898929842</v>
      </c>
      <c r="F144" s="10">
        <f ca="1">AVERAGE('1'!F144,'4'!F144)</f>
        <v>35.850624256837101</v>
      </c>
      <c r="G144" s="10">
        <f ca="1">AVERAGE('1'!G144,'4'!G144)</f>
        <v>35.850624256837101</v>
      </c>
      <c r="H144" s="10">
        <f ca="1">AVERAGE('1'!H144,'4'!H144)</f>
        <v>25.759066587395957</v>
      </c>
      <c r="I144" s="10">
        <f ca="1">AVERAGE('1'!I144,'4'!I144)</f>
        <v>28.757282996432817</v>
      </c>
      <c r="J144" s="10">
        <f ca="1">AVERAGE('1'!J144,'4'!J144)</f>
        <v>32.925535077288941</v>
      </c>
      <c r="K144" s="10">
        <f ca="1">AVERAGE('1'!K144,'4'!K144)</f>
        <v>32.925535077288941</v>
      </c>
      <c r="L144" s="10">
        <f ca="1">AVERAGE('1'!L144,'4'!L144)</f>
        <v>33.144916765755049</v>
      </c>
      <c r="M144" s="10">
        <f ca="1">AVERAGE('1'!M144,'4'!M144)</f>
        <v>27.367865636147435</v>
      </c>
    </row>
    <row r="145" spans="1:13" ht="15.75" customHeight="1" x14ac:dyDescent="0.55000000000000004">
      <c r="A145" s="1">
        <f>living_houses_raw!B144</f>
        <v>149</v>
      </c>
      <c r="B145" s="10">
        <f ca="1">AVERAGE('1'!B145,'4'!B145)</f>
        <v>30.257976615140691</v>
      </c>
      <c r="C145" s="10">
        <f ca="1">AVERAGE('1'!C145,'4'!C145)</f>
        <v>38.201496234641297</v>
      </c>
      <c r="D145" s="10">
        <f ca="1">AVERAGE('1'!D145,'4'!D145)</f>
        <v>37.689011097899325</v>
      </c>
      <c r="E145" s="10">
        <f ca="1">AVERAGE('1'!E145,'4'!E145)</f>
        <v>29.830905667855724</v>
      </c>
      <c r="F145" s="10">
        <f ca="1">AVERAGE('1'!F145,'4'!F145)</f>
        <v>41.874306381292115</v>
      </c>
      <c r="G145" s="10">
        <f ca="1">AVERAGE('1'!G145,'4'!G145)</f>
        <v>41.874306381292115</v>
      </c>
      <c r="H145" s="10">
        <f ca="1">AVERAGE('1'!H145,'4'!H145)</f>
        <v>30.087148236226714</v>
      </c>
      <c r="I145" s="10">
        <f ca="1">AVERAGE('1'!I145,'4'!I145)</f>
        <v>33.589130003963533</v>
      </c>
      <c r="J145" s="10">
        <f ca="1">AVERAGE('1'!J145,'4'!J145)</f>
        <v>38.45773880301229</v>
      </c>
      <c r="K145" s="10">
        <f ca="1">AVERAGE('1'!K145,'4'!K145)</f>
        <v>38.45773880301229</v>
      </c>
      <c r="L145" s="10">
        <f ca="1">AVERAGE('1'!L145,'4'!L145)</f>
        <v>38.713981371383269</v>
      </c>
      <c r="M145" s="10">
        <f ca="1">AVERAGE('1'!M145,'4'!M145)</f>
        <v>31.966260404280611</v>
      </c>
    </row>
    <row r="146" spans="1:13" ht="15.75" customHeight="1" x14ac:dyDescent="0.55000000000000004">
      <c r="A146" s="1">
        <f>living_houses_raw!B145</f>
        <v>150</v>
      </c>
      <c r="B146" s="10">
        <f ca="1">AVERAGE('1'!B146,'4'!B146)</f>
        <v>30.257976615140691</v>
      </c>
      <c r="C146" s="10">
        <f ca="1">AVERAGE('1'!C146,'4'!C146)</f>
        <v>38.201496234641297</v>
      </c>
      <c r="D146" s="10">
        <f ca="1">AVERAGE('1'!D146,'4'!D146)</f>
        <v>37.689011097899325</v>
      </c>
      <c r="E146" s="10">
        <f ca="1">AVERAGE('1'!E146,'4'!E146)</f>
        <v>29.830905667855724</v>
      </c>
      <c r="F146" s="10">
        <f ca="1">AVERAGE('1'!F146,'4'!F146)</f>
        <v>41.874306381292115</v>
      </c>
      <c r="G146" s="10">
        <f ca="1">AVERAGE('1'!G146,'4'!G146)</f>
        <v>41.874306381292115</v>
      </c>
      <c r="H146" s="10">
        <f ca="1">AVERAGE('1'!H146,'4'!H146)</f>
        <v>30.087148236226714</v>
      </c>
      <c r="I146" s="10">
        <f ca="1">AVERAGE('1'!I146,'4'!I146)</f>
        <v>33.589130003963533</v>
      </c>
      <c r="J146" s="10">
        <f ca="1">AVERAGE('1'!J146,'4'!J146)</f>
        <v>38.45773880301229</v>
      </c>
      <c r="K146" s="10">
        <f ca="1">AVERAGE('1'!K146,'4'!K146)</f>
        <v>38.45773880301229</v>
      </c>
      <c r="L146" s="10">
        <f ca="1">AVERAGE('1'!L146,'4'!L146)</f>
        <v>38.713981371383269</v>
      </c>
      <c r="M146" s="10">
        <f ca="1">AVERAGE('1'!M146,'4'!M146)</f>
        <v>31.966260404280611</v>
      </c>
    </row>
    <row r="147" spans="1:13" ht="15.75" customHeight="1" x14ac:dyDescent="0.55000000000000004">
      <c r="A147" s="1">
        <f>living_houses_raw!B146</f>
        <v>151</v>
      </c>
      <c r="B147" s="10">
        <f ca="1">AVERAGE('1'!B147,'4'!B147)</f>
        <v>30.257976615140691</v>
      </c>
      <c r="C147" s="10">
        <f ca="1">AVERAGE('1'!C147,'4'!C147)</f>
        <v>38.201496234641297</v>
      </c>
      <c r="D147" s="10">
        <f ca="1">AVERAGE('1'!D147,'4'!D147)</f>
        <v>37.689011097899325</v>
      </c>
      <c r="E147" s="10">
        <f ca="1">AVERAGE('1'!E147,'4'!E147)</f>
        <v>29.830905667855724</v>
      </c>
      <c r="F147" s="10">
        <f ca="1">AVERAGE('1'!F147,'4'!F147)</f>
        <v>41.874306381292115</v>
      </c>
      <c r="G147" s="10">
        <f ca="1">AVERAGE('1'!G147,'4'!G147)</f>
        <v>41.874306381292115</v>
      </c>
      <c r="H147" s="10">
        <f ca="1">AVERAGE('1'!H147,'4'!H147)</f>
        <v>30.087148236226714</v>
      </c>
      <c r="I147" s="10">
        <f ca="1">AVERAGE('1'!I147,'4'!I147)</f>
        <v>33.589130003963533</v>
      </c>
      <c r="J147" s="10">
        <f ca="1">AVERAGE('1'!J147,'4'!J147)</f>
        <v>38.45773880301229</v>
      </c>
      <c r="K147" s="10">
        <f ca="1">AVERAGE('1'!K147,'4'!K147)</f>
        <v>38.45773880301229</v>
      </c>
      <c r="L147" s="10">
        <f ca="1">AVERAGE('1'!L147,'4'!L147)</f>
        <v>38.713981371383269</v>
      </c>
      <c r="M147" s="10">
        <f ca="1">AVERAGE('1'!M147,'4'!M147)</f>
        <v>31.966260404280611</v>
      </c>
    </row>
    <row r="148" spans="1:13" ht="15.75" customHeight="1" x14ac:dyDescent="0.55000000000000004">
      <c r="A148" s="1">
        <f>living_houses_raw!B147</f>
        <v>152</v>
      </c>
      <c r="B148" s="10">
        <f ca="1">AVERAGE('1'!B148,'4'!B148)</f>
        <v>25.975525168450247</v>
      </c>
      <c r="C148" s="10">
        <f ca="1">AVERAGE('1'!C148,'4'!C148)</f>
        <v>32.794787950852154</v>
      </c>
      <c r="D148" s="10">
        <f ca="1">AVERAGE('1'!D148,'4'!D148)</f>
        <v>32.354835513277841</v>
      </c>
      <c r="E148" s="10">
        <f ca="1">AVERAGE('1'!E148,'4'!E148)</f>
        <v>25.608898137138322</v>
      </c>
      <c r="F148" s="10">
        <f ca="1">AVERAGE('1'!F148,'4'!F148)</f>
        <v>35.947780420134762</v>
      </c>
      <c r="G148" s="10">
        <f ca="1">AVERAGE('1'!G148,'4'!G148)</f>
        <v>35.947780420134762</v>
      </c>
      <c r="H148" s="10">
        <f ca="1">AVERAGE('1'!H148,'4'!H148)</f>
        <v>25.828874355925485</v>
      </c>
      <c r="I148" s="10">
        <f ca="1">AVERAGE('1'!I148,'4'!I148)</f>
        <v>28.835216012683311</v>
      </c>
      <c r="J148" s="10">
        <f ca="1">AVERAGE('1'!J148,'4'!J148)</f>
        <v>33.014764169639321</v>
      </c>
      <c r="K148" s="10">
        <f ca="1">AVERAGE('1'!K148,'4'!K148)</f>
        <v>33.014764169639321</v>
      </c>
      <c r="L148" s="10">
        <f ca="1">AVERAGE('1'!L148,'4'!L148)</f>
        <v>33.234740388426474</v>
      </c>
      <c r="M148" s="10">
        <f ca="1">AVERAGE('1'!M148,'4'!M148)</f>
        <v>27.442033293697975</v>
      </c>
    </row>
    <row r="149" spans="1:13" ht="15.75" customHeight="1" x14ac:dyDescent="0.55000000000000004">
      <c r="A149" s="1">
        <f>living_houses_raw!B148</f>
        <v>153</v>
      </c>
      <c r="B149" s="10">
        <f ca="1">AVERAGE('1'!B149,'4'!B149)</f>
        <v>25.975525168450247</v>
      </c>
      <c r="C149" s="10">
        <f ca="1">AVERAGE('1'!C149,'4'!C149)</f>
        <v>32.794787950852154</v>
      </c>
      <c r="D149" s="10">
        <f ca="1">AVERAGE('1'!D149,'4'!D149)</f>
        <v>32.354835513277841</v>
      </c>
      <c r="E149" s="10">
        <f ca="1">AVERAGE('1'!E149,'4'!E149)</f>
        <v>25.608898137138322</v>
      </c>
      <c r="F149" s="10">
        <f ca="1">AVERAGE('1'!F149,'4'!F149)</f>
        <v>35.947780420134762</v>
      </c>
      <c r="G149" s="10">
        <f ca="1">AVERAGE('1'!G149,'4'!G149)</f>
        <v>35.947780420134762</v>
      </c>
      <c r="H149" s="10">
        <f ca="1">AVERAGE('1'!H149,'4'!H149)</f>
        <v>25.828874355925485</v>
      </c>
      <c r="I149" s="10">
        <f ca="1">AVERAGE('1'!I149,'4'!I149)</f>
        <v>28.835216012683311</v>
      </c>
      <c r="J149" s="10">
        <f ca="1">AVERAGE('1'!J149,'4'!J149)</f>
        <v>33.014764169639321</v>
      </c>
      <c r="K149" s="10">
        <f ca="1">AVERAGE('1'!K149,'4'!K149)</f>
        <v>33.014764169639321</v>
      </c>
      <c r="L149" s="10">
        <f ca="1">AVERAGE('1'!L149,'4'!L149)</f>
        <v>33.234740388426474</v>
      </c>
      <c r="M149" s="10">
        <f ca="1">AVERAGE('1'!M149,'4'!M149)</f>
        <v>27.442033293697975</v>
      </c>
    </row>
    <row r="150" spans="1:13" ht="15.75" customHeight="1" x14ac:dyDescent="0.55000000000000004">
      <c r="A150" s="1">
        <f>living_houses_raw!B149</f>
        <v>154</v>
      </c>
      <c r="B150" s="10">
        <f ca="1">AVERAGE('1'!B150,'4'!B150)</f>
        <v>25.975525168450247</v>
      </c>
      <c r="C150" s="10">
        <f ca="1">AVERAGE('1'!C150,'4'!C150)</f>
        <v>32.794787950852154</v>
      </c>
      <c r="D150" s="10">
        <f ca="1">AVERAGE('1'!D150,'4'!D150)</f>
        <v>32.354835513277841</v>
      </c>
      <c r="E150" s="10">
        <f ca="1">AVERAGE('1'!E150,'4'!E150)</f>
        <v>25.608898137138322</v>
      </c>
      <c r="F150" s="10">
        <f ca="1">AVERAGE('1'!F150,'4'!F150)</f>
        <v>35.947780420134762</v>
      </c>
      <c r="G150" s="10">
        <f ca="1">AVERAGE('1'!G150,'4'!G150)</f>
        <v>35.947780420134762</v>
      </c>
      <c r="H150" s="10">
        <f ca="1">AVERAGE('1'!H150,'4'!H150)</f>
        <v>25.828874355925485</v>
      </c>
      <c r="I150" s="10">
        <f ca="1">AVERAGE('1'!I150,'4'!I150)</f>
        <v>28.835216012683311</v>
      </c>
      <c r="J150" s="10">
        <f ca="1">AVERAGE('1'!J150,'4'!J150)</f>
        <v>33.014764169639321</v>
      </c>
      <c r="K150" s="10">
        <f ca="1">AVERAGE('1'!K150,'4'!K150)</f>
        <v>33.014764169639321</v>
      </c>
      <c r="L150" s="10">
        <f ca="1">AVERAGE('1'!L150,'4'!L150)</f>
        <v>33.234740388426474</v>
      </c>
      <c r="M150" s="10">
        <f ca="1">AVERAGE('1'!M150,'4'!M150)</f>
        <v>27.442033293697975</v>
      </c>
    </row>
  </sheetData>
  <conditionalFormatting sqref="B3:M150">
    <cfRule type="cellIs" dxfId="2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M3"/>
    </sheetView>
  </sheetViews>
  <sheetFormatPr defaultColWidth="14.453125" defaultRowHeight="15.75" customHeight="1" x14ac:dyDescent="0.25"/>
  <cols>
    <col min="1" max="1" width="28.08984375" customWidth="1"/>
    <col min="2" max="13" width="5.26953125" customWidth="1"/>
  </cols>
  <sheetData>
    <row r="1" spans="1:16" ht="15.75" customHeight="1" x14ac:dyDescent="0.25">
      <c r="A1" s="1" t="s">
        <v>298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293</v>
      </c>
      <c r="B3" s="8">
        <f ca="1">SUM('6'!B3:B150)</f>
        <v>3901.1728596908433</v>
      </c>
      <c r="C3" s="10">
        <f ca="1">SUM('6'!C3:C150)</f>
        <v>4925.333977407844</v>
      </c>
      <c r="D3" s="10">
        <f ca="1">SUM('6'!D3:D150)</f>
        <v>4859.2590665873959</v>
      </c>
      <c r="E3" s="10">
        <f ca="1">SUM('6'!E3:E150)</f>
        <v>3828.152100673798</v>
      </c>
      <c r="F3" s="10">
        <f ca="1">SUM('6'!F3:F150)</f>
        <v>5380.9125049544136</v>
      </c>
      <c r="G3" s="10">
        <f ca="1">SUM('6'!G3:G150)</f>
        <v>5380.9125049544136</v>
      </c>
      <c r="H3" s="10">
        <f ca="1">SUM('6'!H3:H150)</f>
        <v>3861.1895560840285</v>
      </c>
      <c r="I3" s="10">
        <f ca="1">SUM('6'!I3:I150)</f>
        <v>4312.7014466904475</v>
      </c>
      <c r="J3" s="10">
        <f ca="1">SUM('6'!J3:J150)</f>
        <v>4940.4130994847419</v>
      </c>
      <c r="K3" s="10">
        <f ca="1">SUM('6'!K3:K150)</f>
        <v>4940.4130994847419</v>
      </c>
      <c r="L3" s="10">
        <f ca="1">SUM('6'!L3:L150)</f>
        <v>4973.4505548949646</v>
      </c>
      <c r="M3" s="10">
        <f ca="1">SUM('6'!M3:M150)</f>
        <v>4103.4642290923484</v>
      </c>
      <c r="P3" s="6"/>
    </row>
    <row r="4" spans="1:16" ht="15.75" customHeight="1" x14ac:dyDescent="0.5500000000000000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ht="15.75" customHeight="1" x14ac:dyDescent="0.5500000000000000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6" ht="15.75" customHeight="1" x14ac:dyDescent="0.5500000000000000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ht="15.75" customHeight="1" x14ac:dyDescent="0.5500000000000000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6" ht="15.75" customHeight="1" x14ac:dyDescent="0.55000000000000004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6" ht="15.75" customHeight="1" x14ac:dyDescent="0.5500000000000000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6" ht="15.75" customHeight="1" x14ac:dyDescent="0.5500000000000000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6" ht="15.75" customHeight="1" x14ac:dyDescent="0.5500000000000000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6" ht="15.75" customHeight="1" x14ac:dyDescent="0.55000000000000004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6" ht="15.75" customHeight="1" x14ac:dyDescent="0.5500000000000000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6" ht="15.75" customHeight="1" x14ac:dyDescent="0.5500000000000000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6" ht="15.75" customHeight="1" x14ac:dyDescent="0.5500000000000000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6" ht="15.75" customHeight="1" x14ac:dyDescent="0.5500000000000000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ht="15.75" customHeight="1" x14ac:dyDescent="0.5500000000000000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.75" customHeight="1" x14ac:dyDescent="0.5500000000000000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ht="15.75" customHeight="1" x14ac:dyDescent="0.5500000000000000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ht="15.75" customHeight="1" x14ac:dyDescent="0.5500000000000000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ht="16.5" x14ac:dyDescent="0.5500000000000000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ht="16.5" x14ac:dyDescent="0.5500000000000000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ht="16.5" x14ac:dyDescent="0.5500000000000000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ht="16.5" x14ac:dyDescent="0.5500000000000000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ht="16.5" x14ac:dyDescent="0.5500000000000000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ht="16.5" x14ac:dyDescent="0.55000000000000004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ht="16.5" x14ac:dyDescent="0.5500000000000000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 ht="16.5" x14ac:dyDescent="0.5500000000000000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2:13" ht="16.5" x14ac:dyDescent="0.5500000000000000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3" ht="16.5" x14ac:dyDescent="0.5500000000000000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ht="16.5" x14ac:dyDescent="0.5500000000000000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ht="16.5" x14ac:dyDescent="0.5500000000000000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ht="16.5" x14ac:dyDescent="0.5500000000000000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ht="16.5" x14ac:dyDescent="0.5500000000000000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ht="16.5" x14ac:dyDescent="0.5500000000000000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ht="16.5" x14ac:dyDescent="0.55000000000000004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ht="16.5" x14ac:dyDescent="0.5500000000000000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ht="16.5" x14ac:dyDescent="0.5500000000000000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ht="16.5" x14ac:dyDescent="0.5500000000000000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ht="16.5" x14ac:dyDescent="0.55000000000000004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ht="16.5" x14ac:dyDescent="0.55000000000000004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ht="16.5" x14ac:dyDescent="0.55000000000000004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16.5" x14ac:dyDescent="0.55000000000000004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ht="16.5" x14ac:dyDescent="0.5500000000000000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ht="16.5" x14ac:dyDescent="0.55000000000000004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ht="16.5" x14ac:dyDescent="0.55000000000000004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ht="16.5" x14ac:dyDescent="0.55000000000000004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ht="16.5" x14ac:dyDescent="0.55000000000000004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ht="16.5" x14ac:dyDescent="0.55000000000000004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ht="16.5" x14ac:dyDescent="0.55000000000000004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16.5" x14ac:dyDescent="0.55000000000000004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ht="16.5" x14ac:dyDescent="0.55000000000000004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ht="16.5" x14ac:dyDescent="0.55000000000000004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ht="16.5" x14ac:dyDescent="0.5500000000000000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16.5" x14ac:dyDescent="0.5500000000000000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ht="16.5" x14ac:dyDescent="0.55000000000000004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ht="16.5" x14ac:dyDescent="0.55000000000000004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ht="16.5" x14ac:dyDescent="0.55000000000000004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ht="16.5" x14ac:dyDescent="0.55000000000000004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2:13" ht="16.5" x14ac:dyDescent="0.55000000000000004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 ht="16.5" x14ac:dyDescent="0.55000000000000004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ht="16.5" x14ac:dyDescent="0.55000000000000004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2:13" ht="16.5" x14ac:dyDescent="0.55000000000000004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2:13" ht="16.5" x14ac:dyDescent="0.5500000000000000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ht="16.5" x14ac:dyDescent="0.55000000000000004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2:13" ht="16.5" x14ac:dyDescent="0.55000000000000004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16.5" x14ac:dyDescent="0.55000000000000004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2:13" ht="16.5" x14ac:dyDescent="0.55000000000000004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2:13" ht="16.5" x14ac:dyDescent="0.55000000000000004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2:13" ht="16.5" x14ac:dyDescent="0.55000000000000004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2:13" ht="16.5" x14ac:dyDescent="0.55000000000000004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2:13" ht="16.5" x14ac:dyDescent="0.55000000000000004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2:13" ht="16.5" x14ac:dyDescent="0.5500000000000000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2:13" ht="16.5" x14ac:dyDescent="0.5500000000000000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2:13" ht="16.5" x14ac:dyDescent="0.55000000000000004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3" ht="16.5" x14ac:dyDescent="0.55000000000000004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2:13" ht="16.5" x14ac:dyDescent="0.55000000000000004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3" ht="16.5" x14ac:dyDescent="0.55000000000000004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2:13" ht="16.5" x14ac:dyDescent="0.55000000000000004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3" ht="16.5" x14ac:dyDescent="0.55000000000000004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ht="16.5" x14ac:dyDescent="0.55000000000000004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2:13" ht="16.5" x14ac:dyDescent="0.55000000000000004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2:13" ht="16.5" x14ac:dyDescent="0.55000000000000004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2:13" ht="16.5" x14ac:dyDescent="0.5500000000000000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ht="16.5" x14ac:dyDescent="0.55000000000000004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2:13" ht="16.5" x14ac:dyDescent="0.55000000000000004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2:13" ht="16.5" x14ac:dyDescent="0.55000000000000004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2:13" ht="16.5" x14ac:dyDescent="0.55000000000000004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ht="16.5" x14ac:dyDescent="0.55000000000000004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2:13" ht="16.5" x14ac:dyDescent="0.55000000000000004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2:13" ht="16.5" x14ac:dyDescent="0.5500000000000000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ht="16.5" x14ac:dyDescent="0.55000000000000004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 ht="16.5" x14ac:dyDescent="0.55000000000000004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ht="16.5" x14ac:dyDescent="0.5500000000000000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2:13" ht="16.5" x14ac:dyDescent="0.55000000000000004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2:13" ht="16.5" x14ac:dyDescent="0.55000000000000004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2:13" ht="16.5" x14ac:dyDescent="0.55000000000000004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2:13" ht="16.5" x14ac:dyDescent="0.55000000000000004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2:13" ht="16.5" x14ac:dyDescent="0.55000000000000004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2:13" ht="16.5" x14ac:dyDescent="0.55000000000000004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2:13" ht="16.5" x14ac:dyDescent="0.55000000000000004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2:13" ht="16.5" x14ac:dyDescent="0.55000000000000004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2:13" ht="16.5" x14ac:dyDescent="0.55000000000000004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2:13" ht="16.5" x14ac:dyDescent="0.550000000000000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2:13" ht="16.5" x14ac:dyDescent="0.55000000000000004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2:13" ht="16.5" x14ac:dyDescent="0.55000000000000004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2:13" ht="16.5" x14ac:dyDescent="0.55000000000000004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2:13" ht="16.5" x14ac:dyDescent="0.55000000000000004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2:13" ht="16.5" x14ac:dyDescent="0.5500000000000000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2:13" ht="16.5" x14ac:dyDescent="0.55000000000000004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2:13" ht="16.5" x14ac:dyDescent="0.55000000000000004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2:13" ht="16.5" x14ac:dyDescent="0.55000000000000004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2:13" ht="16.5" x14ac:dyDescent="0.55000000000000004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2:13" ht="16.5" x14ac:dyDescent="0.5500000000000000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2:13" ht="16.5" x14ac:dyDescent="0.55000000000000004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2:13" ht="16.5" x14ac:dyDescent="0.55000000000000004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2:13" ht="16.5" x14ac:dyDescent="0.55000000000000004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2:13" ht="16.5" x14ac:dyDescent="0.55000000000000004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2:13" ht="16.5" x14ac:dyDescent="0.55000000000000004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2:13" ht="16.5" x14ac:dyDescent="0.55000000000000004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2:13" ht="16.5" x14ac:dyDescent="0.55000000000000004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2:13" ht="16.5" x14ac:dyDescent="0.55000000000000004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2:13" ht="16.5" x14ac:dyDescent="0.55000000000000004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2:13" ht="16.5" x14ac:dyDescent="0.5500000000000000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2:13" ht="16.5" x14ac:dyDescent="0.55000000000000004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2:13" ht="16.5" x14ac:dyDescent="0.55000000000000004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2:13" ht="16.5" x14ac:dyDescent="0.5500000000000000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2:13" ht="16.5" x14ac:dyDescent="0.55000000000000004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2:13" ht="16.5" x14ac:dyDescent="0.55000000000000004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2:13" ht="16.5" x14ac:dyDescent="0.55000000000000004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2:13" ht="16.5" x14ac:dyDescent="0.55000000000000004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" right="0.7" top="0.75" bottom="0.75" header="0.3" footer="0.3"/>
  <customProperties>
    <customPr name="LastActive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ColWidth="14.453125" defaultRowHeight="15.75" customHeight="1" x14ac:dyDescent="0.25"/>
  <cols>
    <col min="1" max="1" width="28.08984375" customWidth="1"/>
    <col min="2" max="13" width="5.26953125" customWidth="1"/>
  </cols>
  <sheetData>
    <row r="1" spans="1:16" ht="15.75" customHeight="1" x14ac:dyDescent="0.25">
      <c r="A1" s="1" t="s">
        <v>299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300</v>
      </c>
      <c r="B3" s="11">
        <f ca="1">IFERROR(VLOOKUP(B2,kindergarten_raw!$B$1:$D$13,3,FALSE)/'7'!B3,0)</f>
        <v>3.6911976264341076E-2</v>
      </c>
      <c r="C3" s="11">
        <f ca="1">IFERROR(VLOOKUP(C2,kindergarten_raw!$B$1:$D$13,3,FALSE)/'7'!C3,0)</f>
        <v>4.8118564362762427E-2</v>
      </c>
      <c r="D3" s="11">
        <f ca="1">IFERROR(VLOOKUP(D2,kindergarten_raw!$B$1:$D$13,3,FALSE)/'7'!D3,0)</f>
        <v>4.7538111641005541E-2</v>
      </c>
      <c r="E3" s="11">
        <f ca="1">IFERROR(VLOOKUP(E2,kindergarten_raw!$B$1:$D$13,3,FALSE)/'7'!E3,0)</f>
        <v>3.6309947030457444E-2</v>
      </c>
      <c r="F3" s="11">
        <f ca="1">IFERROR(VLOOKUP(F2,kindergarten_raw!$B$1:$D$13,3,FALSE)/'7'!F3,0)</f>
        <v>5.2035783845619715E-2</v>
      </c>
      <c r="G3" s="11">
        <f ca="1">IFERROR(VLOOKUP(G2,kindergarten_raw!$B$1:$D$13,3,FALSE)/'7'!G3,0)</f>
        <v>5.2035783845619715E-2</v>
      </c>
      <c r="H3" s="11">
        <f ca="1">IFERROR(VLOOKUP(H2,kindergarten_raw!$B$1:$D$13,3,FALSE)/'7'!H3,0)</f>
        <v>3.6776231246210732E-2</v>
      </c>
      <c r="I3" s="11">
        <f ca="1">IFERROR(VLOOKUP(I2,kindergarten_raw!$B$1:$D$13,3,FALSE)/'7'!I3,0)</f>
        <v>4.2432800476006421E-2</v>
      </c>
      <c r="J3" s="11">
        <f ca="1">IFERROR(VLOOKUP(J2,kindergarten_raw!$B$1:$D$13,3,FALSE)/'7'!J3,0)</f>
        <v>4.8578933616913671E-2</v>
      </c>
      <c r="K3" s="11">
        <f ca="1">IFERROR(VLOOKUP(K2,kindergarten_raw!$B$1:$D$13,3,FALSE)/'7'!K3,0)</f>
        <v>4.8578933616913671E-2</v>
      </c>
      <c r="L3" s="11">
        <f ca="1">IFERROR(VLOOKUP(L2,kindergarten_raw!$B$1:$D$13,3,FALSE)/'7'!L3,0)</f>
        <v>4.8859438194441239E-2</v>
      </c>
      <c r="M3" s="11">
        <f ca="1">IFERROR(VLOOKUP(M2,kindergarten_raw!$B$1:$D$13,3,FALSE)/'7'!M3,0)</f>
        <v>3.9966231175426969E-2</v>
      </c>
      <c r="P3" s="6"/>
    </row>
    <row r="4" spans="1:16" ht="15.75" customHeight="1" x14ac:dyDescent="0.5500000000000000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ht="15.75" customHeight="1" x14ac:dyDescent="0.5500000000000000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6" ht="15.75" customHeight="1" x14ac:dyDescent="0.5500000000000000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ht="15.75" customHeight="1" x14ac:dyDescent="0.5500000000000000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6" ht="15.75" customHeight="1" x14ac:dyDescent="0.55000000000000004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6" ht="15.75" customHeight="1" x14ac:dyDescent="0.5500000000000000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6" ht="15.75" customHeight="1" x14ac:dyDescent="0.5500000000000000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6" ht="15.75" customHeight="1" x14ac:dyDescent="0.5500000000000000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6" ht="15.75" customHeight="1" x14ac:dyDescent="0.55000000000000004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6" ht="15.75" customHeight="1" x14ac:dyDescent="0.5500000000000000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6" ht="15.75" customHeight="1" x14ac:dyDescent="0.5500000000000000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6" ht="15.75" customHeight="1" x14ac:dyDescent="0.5500000000000000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6" ht="15.75" customHeight="1" x14ac:dyDescent="0.5500000000000000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ht="15.75" customHeight="1" x14ac:dyDescent="0.5500000000000000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.75" customHeight="1" x14ac:dyDescent="0.5500000000000000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ht="15.75" customHeight="1" x14ac:dyDescent="0.5500000000000000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ht="15.75" customHeight="1" x14ac:dyDescent="0.5500000000000000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ht="16.5" x14ac:dyDescent="0.5500000000000000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ht="16.5" x14ac:dyDescent="0.5500000000000000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ht="16.5" x14ac:dyDescent="0.5500000000000000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ht="16.5" x14ac:dyDescent="0.5500000000000000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ht="16.5" x14ac:dyDescent="0.5500000000000000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ht="16.5" x14ac:dyDescent="0.55000000000000004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ht="16.5" x14ac:dyDescent="0.5500000000000000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 ht="16.5" x14ac:dyDescent="0.5500000000000000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2:13" ht="16.5" x14ac:dyDescent="0.5500000000000000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3" ht="16.5" x14ac:dyDescent="0.5500000000000000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ht="16.5" x14ac:dyDescent="0.5500000000000000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ht="16.5" x14ac:dyDescent="0.5500000000000000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ht="16.5" x14ac:dyDescent="0.5500000000000000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ht="16.5" x14ac:dyDescent="0.5500000000000000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ht="16.5" x14ac:dyDescent="0.5500000000000000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ht="16.5" x14ac:dyDescent="0.55000000000000004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ht="16.5" x14ac:dyDescent="0.5500000000000000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ht="16.5" x14ac:dyDescent="0.5500000000000000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ht="16.5" x14ac:dyDescent="0.5500000000000000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ht="16.5" x14ac:dyDescent="0.55000000000000004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ht="16.5" x14ac:dyDescent="0.55000000000000004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ht="16.5" x14ac:dyDescent="0.55000000000000004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16.5" x14ac:dyDescent="0.55000000000000004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ht="16.5" x14ac:dyDescent="0.5500000000000000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ht="16.5" x14ac:dyDescent="0.55000000000000004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ht="16.5" x14ac:dyDescent="0.55000000000000004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ht="16.5" x14ac:dyDescent="0.55000000000000004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ht="16.5" x14ac:dyDescent="0.55000000000000004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ht="16.5" x14ac:dyDescent="0.55000000000000004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ht="16.5" x14ac:dyDescent="0.55000000000000004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16.5" x14ac:dyDescent="0.55000000000000004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ht="16.5" x14ac:dyDescent="0.55000000000000004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ht="16.5" x14ac:dyDescent="0.55000000000000004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ht="16.5" x14ac:dyDescent="0.5500000000000000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16.5" x14ac:dyDescent="0.5500000000000000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ht="16.5" x14ac:dyDescent="0.55000000000000004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ht="16.5" x14ac:dyDescent="0.55000000000000004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ht="16.5" x14ac:dyDescent="0.55000000000000004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ht="16.5" x14ac:dyDescent="0.55000000000000004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2:13" ht="16.5" x14ac:dyDescent="0.55000000000000004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 ht="16.5" x14ac:dyDescent="0.55000000000000004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ht="16.5" x14ac:dyDescent="0.55000000000000004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2:13" ht="16.5" x14ac:dyDescent="0.55000000000000004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2:13" ht="16.5" x14ac:dyDescent="0.5500000000000000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ht="16.5" x14ac:dyDescent="0.55000000000000004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2:13" ht="16.5" x14ac:dyDescent="0.55000000000000004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16.5" x14ac:dyDescent="0.55000000000000004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2:13" ht="16.5" x14ac:dyDescent="0.55000000000000004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2:13" ht="16.5" x14ac:dyDescent="0.55000000000000004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2:13" ht="16.5" x14ac:dyDescent="0.55000000000000004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2:13" ht="16.5" x14ac:dyDescent="0.55000000000000004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2:13" ht="16.5" x14ac:dyDescent="0.55000000000000004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2:13" ht="16.5" x14ac:dyDescent="0.5500000000000000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2:13" ht="16.5" x14ac:dyDescent="0.5500000000000000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2:13" ht="16.5" x14ac:dyDescent="0.55000000000000004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3" ht="16.5" x14ac:dyDescent="0.55000000000000004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2:13" ht="16.5" x14ac:dyDescent="0.55000000000000004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3" ht="16.5" x14ac:dyDescent="0.55000000000000004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2:13" ht="16.5" x14ac:dyDescent="0.55000000000000004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3" ht="16.5" x14ac:dyDescent="0.55000000000000004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ht="16.5" x14ac:dyDescent="0.55000000000000004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2:13" ht="16.5" x14ac:dyDescent="0.55000000000000004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2:13" ht="16.5" x14ac:dyDescent="0.55000000000000004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2:13" ht="16.5" x14ac:dyDescent="0.5500000000000000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ht="16.5" x14ac:dyDescent="0.55000000000000004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2:13" ht="16.5" x14ac:dyDescent="0.55000000000000004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2:13" ht="16.5" x14ac:dyDescent="0.55000000000000004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2:13" ht="16.5" x14ac:dyDescent="0.55000000000000004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ht="16.5" x14ac:dyDescent="0.55000000000000004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2:13" ht="16.5" x14ac:dyDescent="0.55000000000000004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2:13" ht="16.5" x14ac:dyDescent="0.5500000000000000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ht="16.5" x14ac:dyDescent="0.55000000000000004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 ht="16.5" x14ac:dyDescent="0.55000000000000004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ht="16.5" x14ac:dyDescent="0.5500000000000000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2:13" ht="16.5" x14ac:dyDescent="0.55000000000000004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2:13" ht="16.5" x14ac:dyDescent="0.55000000000000004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2:13" ht="16.5" x14ac:dyDescent="0.55000000000000004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2:13" ht="16.5" x14ac:dyDescent="0.55000000000000004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2:13" ht="16.5" x14ac:dyDescent="0.55000000000000004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2:13" ht="16.5" x14ac:dyDescent="0.55000000000000004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2:13" ht="16.5" x14ac:dyDescent="0.55000000000000004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2:13" ht="16.5" x14ac:dyDescent="0.55000000000000004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2:13" ht="16.5" x14ac:dyDescent="0.55000000000000004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2:13" ht="16.5" x14ac:dyDescent="0.550000000000000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2:13" ht="16.5" x14ac:dyDescent="0.55000000000000004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2:13" ht="16.5" x14ac:dyDescent="0.55000000000000004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2:13" ht="16.5" x14ac:dyDescent="0.55000000000000004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2:13" ht="16.5" x14ac:dyDescent="0.55000000000000004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2:13" ht="16.5" x14ac:dyDescent="0.5500000000000000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2:13" ht="16.5" x14ac:dyDescent="0.55000000000000004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2:13" ht="16.5" x14ac:dyDescent="0.55000000000000004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2:13" ht="16.5" x14ac:dyDescent="0.55000000000000004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2:13" ht="16.5" x14ac:dyDescent="0.55000000000000004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2:13" ht="16.5" x14ac:dyDescent="0.5500000000000000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2:13" ht="16.5" x14ac:dyDescent="0.55000000000000004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2:13" ht="16.5" x14ac:dyDescent="0.55000000000000004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2:13" ht="16.5" x14ac:dyDescent="0.55000000000000004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2:13" ht="16.5" x14ac:dyDescent="0.55000000000000004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2:13" ht="16.5" x14ac:dyDescent="0.55000000000000004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2:13" ht="16.5" x14ac:dyDescent="0.55000000000000004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2:13" ht="16.5" x14ac:dyDescent="0.55000000000000004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2:13" ht="16.5" x14ac:dyDescent="0.55000000000000004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2:13" ht="16.5" x14ac:dyDescent="0.55000000000000004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2:13" ht="16.5" x14ac:dyDescent="0.5500000000000000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2:13" ht="16.5" x14ac:dyDescent="0.55000000000000004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2:13" ht="16.5" x14ac:dyDescent="0.55000000000000004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2:13" ht="16.5" x14ac:dyDescent="0.5500000000000000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2:13" ht="16.5" x14ac:dyDescent="0.55000000000000004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2:13" ht="16.5" x14ac:dyDescent="0.55000000000000004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2:13" ht="16.5" x14ac:dyDescent="0.55000000000000004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2:13" ht="16.5" x14ac:dyDescent="0.55000000000000004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" right="0.7" top="0.75" bottom="0.75" header="0.3" footer="0.3"/>
  <customProperties>
    <customPr name="LastActive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50"/>
  <sheetViews>
    <sheetView workbookViewId="0">
      <pane xSplit="1" ySplit="2" topLeftCell="B141" activePane="bottomRight" state="frozen"/>
      <selection pane="topRight" activeCell="B1" sqref="B1"/>
      <selection pane="bottomLeft" activeCell="A3" sqref="A3"/>
      <selection pane="bottomRight" activeCell="D150" sqref="D150"/>
    </sheetView>
  </sheetViews>
  <sheetFormatPr defaultColWidth="14.453125" defaultRowHeight="15.75" customHeight="1" x14ac:dyDescent="0.25"/>
  <cols>
    <col min="1" max="1" width="26.54296875" customWidth="1"/>
    <col min="2" max="2" width="15.7265625" customWidth="1"/>
  </cols>
  <sheetData>
    <row r="1" spans="1:5" ht="15.75" customHeight="1" x14ac:dyDescent="0.25">
      <c r="A1" s="1" t="s">
        <v>301</v>
      </c>
      <c r="B1" s="3"/>
    </row>
    <row r="2" spans="1:5" ht="15.75" customHeight="1" x14ac:dyDescent="0.25">
      <c r="A2" s="1" t="s">
        <v>302</v>
      </c>
      <c r="B2" s="1" t="s">
        <v>303</v>
      </c>
    </row>
    <row r="3" spans="1:5" ht="15.75" customHeight="1" x14ac:dyDescent="0.55000000000000004">
      <c r="A3" s="1">
        <f>living_houses_raw!B2</f>
        <v>0</v>
      </c>
      <c r="B3" s="15">
        <f ca="1">IFERROR(SUMPRODUCT(matrix_intersection!$B4:$M4,'8'!$B$3:$M$3) / SUM((matrix_intersection!$B4:$M4)),0)</f>
        <v>4.4845227942976552E-2</v>
      </c>
      <c r="E3" s="6"/>
    </row>
    <row r="4" spans="1:5" ht="15.75" customHeight="1" x14ac:dyDescent="0.55000000000000004">
      <c r="A4" s="1">
        <f>living_houses_raw!B3</f>
        <v>1</v>
      </c>
      <c r="B4" s="15">
        <f ca="1">IFERROR(SUMPRODUCT(matrix_intersection!$B5:$M5,'8'!$B$3:$M$3) / SUM((matrix_intersection!$B5:$M5)),0)</f>
        <v>4.4845227942976552E-2</v>
      </c>
    </row>
    <row r="5" spans="1:5" ht="15.75" customHeight="1" x14ac:dyDescent="0.55000000000000004">
      <c r="A5" s="1">
        <f>living_houses_raw!B4</f>
        <v>2</v>
      </c>
      <c r="B5" s="15">
        <f ca="1">IFERROR(SUMPRODUCT(matrix_intersection!$B6:$M6,'8'!$B$3:$M$3) / SUM((matrix_intersection!$B6:$M6)),0)</f>
        <v>4.4845227942976552E-2</v>
      </c>
      <c r="C5" s="4"/>
    </row>
    <row r="6" spans="1:5" ht="15.75" customHeight="1" x14ac:dyDescent="0.55000000000000004">
      <c r="A6" s="1">
        <f>living_houses_raw!B5</f>
        <v>3</v>
      </c>
      <c r="B6" s="15">
        <f ca="1">IFERROR(SUMPRODUCT(matrix_intersection!$B7:$M7,'8'!$B$3:$M$3) / SUM((matrix_intersection!$B7:$M7)),0)</f>
        <v>4.4845227942976552E-2</v>
      </c>
    </row>
    <row r="7" spans="1:5" ht="15.75" customHeight="1" x14ac:dyDescent="0.55000000000000004">
      <c r="A7" s="1">
        <f>living_houses_raw!B6</f>
        <v>4</v>
      </c>
      <c r="B7" s="15">
        <f ca="1">IFERROR(SUMPRODUCT(matrix_intersection!$B8:$M8,'8'!$B$3:$M$3) / SUM((matrix_intersection!$B8:$M8)),0)</f>
        <v>4.4845227942976552E-2</v>
      </c>
    </row>
    <row r="8" spans="1:5" ht="15.75" customHeight="1" x14ac:dyDescent="0.55000000000000004">
      <c r="A8" s="1">
        <f>living_houses_raw!B7</f>
        <v>5</v>
      </c>
      <c r="B8" s="15">
        <f ca="1">IFERROR(SUMPRODUCT(matrix_intersection!$B9:$M9,'8'!$B$3:$M$3) / SUM((matrix_intersection!$B9:$M9)),0)</f>
        <v>4.4845227942976552E-2</v>
      </c>
    </row>
    <row r="9" spans="1:5" ht="15.75" customHeight="1" x14ac:dyDescent="0.55000000000000004">
      <c r="A9" s="1">
        <f>living_houses_raw!B8</f>
        <v>6</v>
      </c>
      <c r="B9" s="15">
        <f ca="1">IFERROR(SUMPRODUCT(matrix_intersection!$B10:$M10,'8'!$B$3:$M$3) / SUM((matrix_intersection!$B10:$M10)),0)</f>
        <v>4.4845227942976552E-2</v>
      </c>
    </row>
    <row r="10" spans="1:5" ht="15.75" customHeight="1" x14ac:dyDescent="0.55000000000000004">
      <c r="A10" s="1">
        <f>living_houses_raw!B9</f>
        <v>7</v>
      </c>
      <c r="B10" s="15">
        <f ca="1">IFERROR(SUMPRODUCT(matrix_intersection!$B11:$M11,'8'!$B$3:$M$3) / SUM((matrix_intersection!$B11:$M11)),0)</f>
        <v>4.4845227942976552E-2</v>
      </c>
    </row>
    <row r="11" spans="1:5" ht="15.75" customHeight="1" x14ac:dyDescent="0.55000000000000004">
      <c r="A11" s="1">
        <f>living_houses_raw!B10</f>
        <v>8</v>
      </c>
      <c r="B11" s="15">
        <f ca="1">IFERROR(SUMPRODUCT(matrix_intersection!$B12:$M12,'8'!$B$3:$M$3) / SUM((matrix_intersection!$B12:$M12)),0)</f>
        <v>4.4845227942976552E-2</v>
      </c>
    </row>
    <row r="12" spans="1:5" ht="15.75" customHeight="1" x14ac:dyDescent="0.55000000000000004">
      <c r="A12" s="1">
        <f>living_houses_raw!B11</f>
        <v>9</v>
      </c>
      <c r="B12" s="15">
        <f ca="1">IFERROR(SUMPRODUCT(matrix_intersection!$B13:$M13,'8'!$B$3:$M$3) / SUM((matrix_intersection!$B13:$M13)),0)</f>
        <v>4.4845227942976552E-2</v>
      </c>
    </row>
    <row r="13" spans="1:5" ht="15.75" customHeight="1" x14ac:dyDescent="0.55000000000000004">
      <c r="A13" s="1">
        <f>living_houses_raw!B12</f>
        <v>10</v>
      </c>
      <c r="B13" s="15">
        <f ca="1">IFERROR(SUMPRODUCT(matrix_intersection!$B14:$M14,'8'!$B$3:$M$3) / SUM((matrix_intersection!$B14:$M14)),0)</f>
        <v>4.4845227942976552E-2</v>
      </c>
    </row>
    <row r="14" spans="1:5" ht="15.75" customHeight="1" x14ac:dyDescent="0.55000000000000004">
      <c r="A14" s="1">
        <f>living_houses_raw!B13</f>
        <v>11</v>
      </c>
      <c r="B14" s="15">
        <f ca="1">IFERROR(SUMPRODUCT(matrix_intersection!$B15:$M15,'8'!$B$3:$M$3) / SUM((matrix_intersection!$B15:$M15)),0)</f>
        <v>4.4845227942976552E-2</v>
      </c>
    </row>
    <row r="15" spans="1:5" ht="15.75" customHeight="1" x14ac:dyDescent="0.55000000000000004">
      <c r="A15" s="1">
        <f>living_houses_raw!B14</f>
        <v>12</v>
      </c>
      <c r="B15" s="15">
        <f ca="1">IFERROR(SUMPRODUCT(matrix_intersection!$B16:$M16,'8'!$B$3:$M$3) / SUM((matrix_intersection!$B16:$M16)),0)</f>
        <v>4.4845227942976552E-2</v>
      </c>
    </row>
    <row r="16" spans="1:5" ht="15.75" customHeight="1" x14ac:dyDescent="0.55000000000000004">
      <c r="A16" s="1">
        <f>living_houses_raw!B15</f>
        <v>13</v>
      </c>
      <c r="B16" s="15">
        <f ca="1">IFERROR(SUMPRODUCT(matrix_intersection!$B17:$M17,'8'!$B$3:$M$3) / SUM((matrix_intersection!$B17:$M17)),0)</f>
        <v>4.4845227942976552E-2</v>
      </c>
    </row>
    <row r="17" spans="1:2" ht="15.75" customHeight="1" x14ac:dyDescent="0.55000000000000004">
      <c r="A17" s="1">
        <f>living_houses_raw!B16</f>
        <v>14</v>
      </c>
      <c r="B17" s="15">
        <f ca="1">IFERROR(SUMPRODUCT(matrix_intersection!$B18:$M18,'8'!$B$3:$M$3) / SUM((matrix_intersection!$B18:$M18)),0)</f>
        <v>4.4845227942976552E-2</v>
      </c>
    </row>
    <row r="18" spans="1:2" ht="15.75" customHeight="1" x14ac:dyDescent="0.55000000000000004">
      <c r="A18" s="1">
        <f>living_houses_raw!B17</f>
        <v>15</v>
      </c>
      <c r="B18" s="15">
        <f ca="1">IFERROR(SUMPRODUCT(matrix_intersection!$B19:$M19,'8'!$B$3:$M$3) / SUM((matrix_intersection!$B19:$M19)),0)</f>
        <v>4.4845227942976552E-2</v>
      </c>
    </row>
    <row r="19" spans="1:2" ht="15.75" customHeight="1" x14ac:dyDescent="0.55000000000000004">
      <c r="A19" s="1">
        <f>living_houses_raw!B18</f>
        <v>16</v>
      </c>
      <c r="B19" s="15">
        <f ca="1">IFERROR(SUMPRODUCT(matrix_intersection!$B20:$M20,'8'!$B$3:$M$3) / SUM((matrix_intersection!$B20:$M20)),0)</f>
        <v>4.4845227942976552E-2</v>
      </c>
    </row>
    <row r="20" spans="1:2" ht="15.75" customHeight="1" x14ac:dyDescent="0.55000000000000004">
      <c r="A20" s="1">
        <f>living_houses_raw!B19</f>
        <v>17</v>
      </c>
      <c r="B20" s="15">
        <f ca="1">IFERROR(SUMPRODUCT(matrix_intersection!$B21:$M21,'8'!$B$3:$M$3) / SUM((matrix_intersection!$B21:$M21)),0)</f>
        <v>4.4845227942976552E-2</v>
      </c>
    </row>
    <row r="21" spans="1:2" ht="16.5" x14ac:dyDescent="0.55000000000000004">
      <c r="A21" s="1">
        <f>living_houses_raw!B20</f>
        <v>18</v>
      </c>
      <c r="B21" s="15">
        <f ca="1">IFERROR(SUMPRODUCT(matrix_intersection!$B22:$M22,'8'!$B$3:$M$3) / SUM((matrix_intersection!$B22:$M22)),0)</f>
        <v>4.4845227942976552E-2</v>
      </c>
    </row>
    <row r="22" spans="1:2" ht="16.5" x14ac:dyDescent="0.55000000000000004">
      <c r="A22" s="1">
        <f>living_houses_raw!B21</f>
        <v>19</v>
      </c>
      <c r="B22" s="15">
        <f ca="1">IFERROR(SUMPRODUCT(matrix_intersection!$B23:$M23,'8'!$B$3:$M$3) / SUM((matrix_intersection!$B23:$M23)),0)</f>
        <v>4.4845227942976552E-2</v>
      </c>
    </row>
    <row r="23" spans="1:2" ht="16.5" x14ac:dyDescent="0.55000000000000004">
      <c r="A23" s="1">
        <f>living_houses_raw!B22</f>
        <v>20</v>
      </c>
      <c r="B23" s="15">
        <f ca="1">IFERROR(SUMPRODUCT(matrix_intersection!$B24:$M24,'8'!$B$3:$M$3) / SUM((matrix_intersection!$B24:$M24)),0)</f>
        <v>4.4845227942976552E-2</v>
      </c>
    </row>
    <row r="24" spans="1:2" ht="16.5" x14ac:dyDescent="0.55000000000000004">
      <c r="A24" s="1">
        <f>living_houses_raw!B23</f>
        <v>21</v>
      </c>
      <c r="B24" s="15">
        <f ca="1">IFERROR(SUMPRODUCT(matrix_intersection!$B25:$M25,'8'!$B$3:$M$3) / SUM((matrix_intersection!$B25:$M25)),0)</f>
        <v>4.4845227942976552E-2</v>
      </c>
    </row>
    <row r="25" spans="1:2" ht="16.5" x14ac:dyDescent="0.55000000000000004">
      <c r="A25" s="1">
        <f>living_houses_raw!B24</f>
        <v>22</v>
      </c>
      <c r="B25" s="15">
        <f ca="1">IFERROR(SUMPRODUCT(matrix_intersection!$B26:$M26,'8'!$B$3:$M$3) / SUM((matrix_intersection!$B26:$M26)),0)</f>
        <v>4.4845227942976552E-2</v>
      </c>
    </row>
    <row r="26" spans="1:2" ht="16.5" x14ac:dyDescent="0.55000000000000004">
      <c r="A26" s="1">
        <f>living_houses_raw!B25</f>
        <v>23</v>
      </c>
      <c r="B26" s="15">
        <f ca="1">IFERROR(SUMPRODUCT(matrix_intersection!$B27:$M27,'8'!$B$3:$M$3) / SUM((matrix_intersection!$B27:$M27)),0)</f>
        <v>4.4845227942976552E-2</v>
      </c>
    </row>
    <row r="27" spans="1:2" ht="16.5" x14ac:dyDescent="0.55000000000000004">
      <c r="A27" s="1">
        <f>living_houses_raw!B26</f>
        <v>24</v>
      </c>
      <c r="B27" s="15">
        <f ca="1">IFERROR(SUMPRODUCT(matrix_intersection!$B28:$M28,'8'!$B$3:$M$3) / SUM((matrix_intersection!$B28:$M28)),0)</f>
        <v>4.4845227942976552E-2</v>
      </c>
    </row>
    <row r="28" spans="1:2" ht="16.5" x14ac:dyDescent="0.55000000000000004">
      <c r="A28" s="1">
        <f>living_houses_raw!B27</f>
        <v>25</v>
      </c>
      <c r="B28" s="15">
        <f ca="1">IFERROR(SUMPRODUCT(matrix_intersection!$B29:$M29,'8'!$B$3:$M$3) / SUM((matrix_intersection!$B29:$M29)),0)</f>
        <v>4.4845227942976552E-2</v>
      </c>
    </row>
    <row r="29" spans="1:2" ht="16.5" x14ac:dyDescent="0.55000000000000004">
      <c r="A29" s="1">
        <f>living_houses_raw!B28</f>
        <v>26</v>
      </c>
      <c r="B29" s="15">
        <f ca="1">IFERROR(SUMPRODUCT(matrix_intersection!$B30:$M30,'8'!$B$3:$M$3) / SUM((matrix_intersection!$B30:$M30)),0)</f>
        <v>4.4845227942976552E-2</v>
      </c>
    </row>
    <row r="30" spans="1:2" ht="16.5" x14ac:dyDescent="0.55000000000000004">
      <c r="A30" s="1">
        <f>living_houses_raw!B29</f>
        <v>27</v>
      </c>
      <c r="B30" s="15">
        <f ca="1">IFERROR(SUMPRODUCT(matrix_intersection!$B31:$M31,'8'!$B$3:$M$3) / SUM((matrix_intersection!$B31:$M31)),0)</f>
        <v>4.4845227942976552E-2</v>
      </c>
    </row>
    <row r="31" spans="1:2" ht="16.5" x14ac:dyDescent="0.55000000000000004">
      <c r="A31" s="1">
        <f>living_houses_raw!B30</f>
        <v>28</v>
      </c>
      <c r="B31" s="15">
        <f ca="1">IFERROR(SUMPRODUCT(matrix_intersection!$B32:$M32,'8'!$B$3:$M$3) / SUM((matrix_intersection!$B32:$M32)),0)</f>
        <v>4.4845227942976552E-2</v>
      </c>
    </row>
    <row r="32" spans="1:2" ht="16.5" x14ac:dyDescent="0.55000000000000004">
      <c r="A32" s="1">
        <f>living_houses_raw!B31</f>
        <v>29</v>
      </c>
      <c r="B32" s="15">
        <f ca="1">IFERROR(SUMPRODUCT(matrix_intersection!$B33:$M33,'8'!$B$3:$M$3) / SUM((matrix_intersection!$B33:$M33)),0)</f>
        <v>4.4845227942976552E-2</v>
      </c>
    </row>
    <row r="33" spans="1:2" ht="16.5" x14ac:dyDescent="0.55000000000000004">
      <c r="A33" s="1">
        <f>living_houses_raw!B32</f>
        <v>30</v>
      </c>
      <c r="B33" s="15">
        <f ca="1">IFERROR(SUMPRODUCT(matrix_intersection!$B34:$M34,'8'!$B$3:$M$3) / SUM((matrix_intersection!$B34:$M34)),0)</f>
        <v>4.4845227942976552E-2</v>
      </c>
    </row>
    <row r="34" spans="1:2" ht="16.5" x14ac:dyDescent="0.55000000000000004">
      <c r="A34" s="1">
        <f>living_houses_raw!B33</f>
        <v>31</v>
      </c>
      <c r="B34" s="15">
        <f ca="1">IFERROR(SUMPRODUCT(matrix_intersection!$B35:$M35,'8'!$B$3:$M$3) / SUM((matrix_intersection!$B35:$M35)),0)</f>
        <v>4.4845227942976552E-2</v>
      </c>
    </row>
    <row r="35" spans="1:2" ht="16.5" x14ac:dyDescent="0.55000000000000004">
      <c r="A35" s="1">
        <f>living_houses_raw!B34</f>
        <v>32</v>
      </c>
      <c r="B35" s="15">
        <f ca="1">IFERROR(SUMPRODUCT(matrix_intersection!$B36:$M36,'8'!$B$3:$M$3) / SUM((matrix_intersection!$B36:$M36)),0)</f>
        <v>4.4845227942976552E-2</v>
      </c>
    </row>
    <row r="36" spans="1:2" ht="16.5" x14ac:dyDescent="0.55000000000000004">
      <c r="A36" s="1">
        <f>living_houses_raw!B35</f>
        <v>33</v>
      </c>
      <c r="B36" s="15">
        <f ca="1">IFERROR(SUMPRODUCT(matrix_intersection!$B37:$M37,'8'!$B$3:$M$3) / SUM((matrix_intersection!$B37:$M37)),0)</f>
        <v>4.4845227942976552E-2</v>
      </c>
    </row>
    <row r="37" spans="1:2" ht="16.5" x14ac:dyDescent="0.55000000000000004">
      <c r="A37" s="1">
        <f>living_houses_raw!B36</f>
        <v>34</v>
      </c>
      <c r="B37" s="15">
        <f ca="1">IFERROR(SUMPRODUCT(matrix_intersection!$B38:$M38,'8'!$B$3:$M$3) / SUM((matrix_intersection!$B38:$M38)),0)</f>
        <v>4.4845227942976552E-2</v>
      </c>
    </row>
    <row r="38" spans="1:2" ht="16.5" x14ac:dyDescent="0.55000000000000004">
      <c r="A38" s="1">
        <f>living_houses_raw!B37</f>
        <v>35</v>
      </c>
      <c r="B38" s="15">
        <f ca="1">IFERROR(SUMPRODUCT(matrix_intersection!$B39:$M39,'8'!$B$3:$M$3) / SUM((matrix_intersection!$B39:$M39)),0)</f>
        <v>4.4845227942976552E-2</v>
      </c>
    </row>
    <row r="39" spans="1:2" ht="16.5" x14ac:dyDescent="0.55000000000000004">
      <c r="A39" s="1">
        <f>living_houses_raw!B38</f>
        <v>36</v>
      </c>
      <c r="B39" s="15">
        <f ca="1">IFERROR(SUMPRODUCT(matrix_intersection!$B40:$M40,'8'!$B$3:$M$3) / SUM((matrix_intersection!$B40:$M40)),0)</f>
        <v>4.4845227942976552E-2</v>
      </c>
    </row>
    <row r="40" spans="1:2" ht="16.5" x14ac:dyDescent="0.55000000000000004">
      <c r="A40" s="1">
        <f>living_houses_raw!B39</f>
        <v>37</v>
      </c>
      <c r="B40" s="15">
        <f ca="1">IFERROR(SUMPRODUCT(matrix_intersection!$B41:$M41,'8'!$B$3:$M$3) / SUM((matrix_intersection!$B41:$M41)),0)</f>
        <v>4.4845227942976552E-2</v>
      </c>
    </row>
    <row r="41" spans="1:2" ht="16.5" x14ac:dyDescent="0.55000000000000004">
      <c r="A41" s="1">
        <f>living_houses_raw!B40</f>
        <v>38</v>
      </c>
      <c r="B41" s="15">
        <f ca="1">IFERROR(SUMPRODUCT(matrix_intersection!$B42:$M42,'8'!$B$3:$M$3) / SUM((matrix_intersection!$B42:$M42)),0)</f>
        <v>4.4845227942976552E-2</v>
      </c>
    </row>
    <row r="42" spans="1:2" ht="16.5" x14ac:dyDescent="0.55000000000000004">
      <c r="A42" s="1">
        <f>living_houses_raw!B41</f>
        <v>39</v>
      </c>
      <c r="B42" s="15">
        <f ca="1">IFERROR(SUMPRODUCT(matrix_intersection!$B43:$M43,'8'!$B$3:$M$3) / SUM((matrix_intersection!$B43:$M43)),0)</f>
        <v>4.4845227942976552E-2</v>
      </c>
    </row>
    <row r="43" spans="1:2" ht="16.5" x14ac:dyDescent="0.55000000000000004">
      <c r="A43" s="1">
        <f>living_houses_raw!B42</f>
        <v>40</v>
      </c>
      <c r="B43" s="15">
        <f ca="1">IFERROR(SUMPRODUCT(matrix_intersection!$B44:$M44,'8'!$B$3:$M$3) / SUM((matrix_intersection!$B44:$M44)),0)</f>
        <v>4.4845227942976552E-2</v>
      </c>
    </row>
    <row r="44" spans="1:2" ht="16.5" x14ac:dyDescent="0.55000000000000004">
      <c r="A44" s="1">
        <f>living_houses_raw!B43</f>
        <v>41</v>
      </c>
      <c r="B44" s="15">
        <f ca="1">IFERROR(SUMPRODUCT(matrix_intersection!$B45:$M45,'8'!$B$3:$M$3) / SUM((matrix_intersection!$B45:$M45)),0)</f>
        <v>4.4845227942976552E-2</v>
      </c>
    </row>
    <row r="45" spans="1:2" ht="16.5" x14ac:dyDescent="0.55000000000000004">
      <c r="A45" s="1">
        <f>living_houses_raw!B44</f>
        <v>42</v>
      </c>
      <c r="B45" s="15">
        <f ca="1">IFERROR(SUMPRODUCT(matrix_intersection!$B46:$M46,'8'!$B$3:$M$3) / SUM((matrix_intersection!$B46:$M46)),0)</f>
        <v>4.4845227942976552E-2</v>
      </c>
    </row>
    <row r="46" spans="1:2" ht="16.5" x14ac:dyDescent="0.55000000000000004">
      <c r="A46" s="1">
        <f>living_houses_raw!B45</f>
        <v>43</v>
      </c>
      <c r="B46" s="15">
        <f ca="1">IFERROR(SUMPRODUCT(matrix_intersection!$B47:$M47,'8'!$B$3:$M$3) / SUM((matrix_intersection!$B47:$M47)),0)</f>
        <v>4.4845227942976552E-2</v>
      </c>
    </row>
    <row r="47" spans="1:2" ht="16.5" x14ac:dyDescent="0.55000000000000004">
      <c r="A47" s="1">
        <f>living_houses_raw!B46</f>
        <v>44</v>
      </c>
      <c r="B47" s="15">
        <f ca="1">IFERROR(SUMPRODUCT(matrix_intersection!$B48:$M48,'8'!$B$3:$M$3) / SUM((matrix_intersection!$B48:$M48)),0)</f>
        <v>4.4845227942976552E-2</v>
      </c>
    </row>
    <row r="48" spans="1:2" ht="16.5" x14ac:dyDescent="0.55000000000000004">
      <c r="A48" s="1">
        <f>living_houses_raw!B47</f>
        <v>45</v>
      </c>
      <c r="B48" s="15">
        <f ca="1">IFERROR(SUMPRODUCT(matrix_intersection!$B49:$M49,'8'!$B$3:$M$3) / SUM((matrix_intersection!$B49:$M49)),0)</f>
        <v>4.4845227942976552E-2</v>
      </c>
    </row>
    <row r="49" spans="1:2" ht="16.5" x14ac:dyDescent="0.55000000000000004">
      <c r="A49" s="1">
        <f>living_houses_raw!B48</f>
        <v>49</v>
      </c>
      <c r="B49" s="15">
        <f ca="1">IFERROR(SUMPRODUCT(matrix_intersection!$B50:$M50,'8'!$B$3:$M$3) / SUM((matrix_intersection!$B50:$M50)),0)</f>
        <v>4.4845227942976552E-2</v>
      </c>
    </row>
    <row r="50" spans="1:2" ht="16.5" x14ac:dyDescent="0.55000000000000004">
      <c r="A50" s="1">
        <f>living_houses_raw!B49</f>
        <v>50</v>
      </c>
      <c r="B50" s="15">
        <f ca="1">IFERROR(SUMPRODUCT(matrix_intersection!$B51:$M51,'8'!$B$3:$M$3) / SUM((matrix_intersection!$B51:$M51)),0)</f>
        <v>4.4845227942976552E-2</v>
      </c>
    </row>
    <row r="51" spans="1:2" ht="16.5" x14ac:dyDescent="0.55000000000000004">
      <c r="A51" s="1">
        <f>living_houses_raw!B50</f>
        <v>51</v>
      </c>
      <c r="B51" s="15">
        <f ca="1">IFERROR(SUMPRODUCT(matrix_intersection!$B52:$M52,'8'!$B$3:$M$3) / SUM((matrix_intersection!$B52:$M52)),0)</f>
        <v>4.4845227942976552E-2</v>
      </c>
    </row>
    <row r="52" spans="1:2" ht="16.5" x14ac:dyDescent="0.55000000000000004">
      <c r="A52" s="1">
        <f>living_houses_raw!B51</f>
        <v>52</v>
      </c>
      <c r="B52" s="15">
        <f ca="1">IFERROR(SUMPRODUCT(matrix_intersection!$B53:$M53,'8'!$B$3:$M$3) / SUM((matrix_intersection!$B53:$M53)),0)</f>
        <v>4.4845227942976552E-2</v>
      </c>
    </row>
    <row r="53" spans="1:2" ht="16.5" x14ac:dyDescent="0.55000000000000004">
      <c r="A53" s="1">
        <f>living_houses_raw!B52</f>
        <v>53</v>
      </c>
      <c r="B53" s="15">
        <f ca="1">IFERROR(SUMPRODUCT(matrix_intersection!$B54:$M54,'8'!$B$3:$M$3) / SUM((matrix_intersection!$B54:$M54)),0)</f>
        <v>4.4845227942976552E-2</v>
      </c>
    </row>
    <row r="54" spans="1:2" ht="16.5" x14ac:dyDescent="0.55000000000000004">
      <c r="A54" s="1">
        <f>living_houses_raw!B53</f>
        <v>54</v>
      </c>
      <c r="B54" s="15">
        <f ca="1">IFERROR(SUMPRODUCT(matrix_intersection!$B55:$M55,'8'!$B$3:$M$3) / SUM((matrix_intersection!$B55:$M55)),0)</f>
        <v>4.4845227942976552E-2</v>
      </c>
    </row>
    <row r="55" spans="1:2" ht="16.5" x14ac:dyDescent="0.55000000000000004">
      <c r="A55" s="1">
        <f>living_houses_raw!B54</f>
        <v>55</v>
      </c>
      <c r="B55" s="15">
        <f ca="1">IFERROR(SUMPRODUCT(matrix_intersection!$B56:$M56,'8'!$B$3:$M$3) / SUM((matrix_intersection!$B56:$M56)),0)</f>
        <v>4.4845227942976552E-2</v>
      </c>
    </row>
    <row r="56" spans="1:2" ht="16.5" x14ac:dyDescent="0.55000000000000004">
      <c r="A56" s="1">
        <f>living_houses_raw!B55</f>
        <v>56</v>
      </c>
      <c r="B56" s="15">
        <f ca="1">IFERROR(SUMPRODUCT(matrix_intersection!$B57:$M57,'8'!$B$3:$M$3) / SUM((matrix_intersection!$B57:$M57)),0)</f>
        <v>4.4845227942976552E-2</v>
      </c>
    </row>
    <row r="57" spans="1:2" ht="16.5" x14ac:dyDescent="0.55000000000000004">
      <c r="A57" s="1">
        <f>living_houses_raw!B56</f>
        <v>57</v>
      </c>
      <c r="B57" s="15">
        <f ca="1">IFERROR(SUMPRODUCT(matrix_intersection!$B58:$M58,'8'!$B$3:$M$3) / SUM((matrix_intersection!$B58:$M58)),0)</f>
        <v>4.4845227942976552E-2</v>
      </c>
    </row>
    <row r="58" spans="1:2" ht="16.5" x14ac:dyDescent="0.55000000000000004">
      <c r="A58" s="1">
        <f>living_houses_raw!B57</f>
        <v>58</v>
      </c>
      <c r="B58" s="15">
        <f ca="1">IFERROR(SUMPRODUCT(matrix_intersection!$B59:$M59,'8'!$B$3:$M$3) / SUM((matrix_intersection!$B59:$M59)),0)</f>
        <v>4.4845227942976552E-2</v>
      </c>
    </row>
    <row r="59" spans="1:2" ht="16.5" x14ac:dyDescent="0.55000000000000004">
      <c r="A59" s="1">
        <f>living_houses_raw!B58</f>
        <v>59</v>
      </c>
      <c r="B59" s="15">
        <f ca="1">IFERROR(SUMPRODUCT(matrix_intersection!$B60:$M60,'8'!$B$3:$M$3) / SUM((matrix_intersection!$B60:$M60)),0)</f>
        <v>4.4845227942976552E-2</v>
      </c>
    </row>
    <row r="60" spans="1:2" ht="16.5" x14ac:dyDescent="0.55000000000000004">
      <c r="A60" s="1">
        <f>living_houses_raw!B59</f>
        <v>60</v>
      </c>
      <c r="B60" s="15">
        <f ca="1">IFERROR(SUMPRODUCT(matrix_intersection!$B61:$M61,'8'!$B$3:$M$3) / SUM((matrix_intersection!$B61:$M61)),0)</f>
        <v>4.4845227942976552E-2</v>
      </c>
    </row>
    <row r="61" spans="1:2" ht="16.5" x14ac:dyDescent="0.55000000000000004">
      <c r="A61" s="1">
        <f>living_houses_raw!B60</f>
        <v>61</v>
      </c>
      <c r="B61" s="15">
        <f ca="1">IFERROR(SUMPRODUCT(matrix_intersection!$B62:$M62,'8'!$B$3:$M$3) / SUM((matrix_intersection!$B62:$M62)),0)</f>
        <v>4.4845227942976552E-2</v>
      </c>
    </row>
    <row r="62" spans="1:2" ht="16.5" x14ac:dyDescent="0.55000000000000004">
      <c r="A62" s="1">
        <f>living_houses_raw!B61</f>
        <v>62</v>
      </c>
      <c r="B62" s="15">
        <f ca="1">IFERROR(SUMPRODUCT(matrix_intersection!$B63:$M63,'8'!$B$3:$M$3) / SUM((matrix_intersection!$B63:$M63)),0)</f>
        <v>4.4845227942976552E-2</v>
      </c>
    </row>
    <row r="63" spans="1:2" ht="16.5" x14ac:dyDescent="0.55000000000000004">
      <c r="A63" s="1">
        <f>living_houses_raw!B62</f>
        <v>63</v>
      </c>
      <c r="B63" s="15">
        <f ca="1">IFERROR(SUMPRODUCT(matrix_intersection!$B64:$M64,'8'!$B$3:$M$3) / SUM((matrix_intersection!$B64:$M64)),0)</f>
        <v>4.4845227942976552E-2</v>
      </c>
    </row>
    <row r="64" spans="1:2" ht="16.5" x14ac:dyDescent="0.55000000000000004">
      <c r="A64" s="1">
        <f>living_houses_raw!B63</f>
        <v>64</v>
      </c>
      <c r="B64" s="15">
        <f ca="1">IFERROR(SUMPRODUCT(matrix_intersection!$B65:$M65,'8'!$B$3:$M$3) / SUM((matrix_intersection!$B65:$M65)),0)</f>
        <v>4.4845227942976552E-2</v>
      </c>
    </row>
    <row r="65" spans="1:2" ht="16.5" x14ac:dyDescent="0.55000000000000004">
      <c r="A65" s="1">
        <f>living_houses_raw!B64</f>
        <v>65</v>
      </c>
      <c r="B65" s="15">
        <f ca="1">IFERROR(SUMPRODUCT(matrix_intersection!$B66:$M66,'8'!$B$3:$M$3) / SUM((matrix_intersection!$B66:$M66)),0)</f>
        <v>4.4845227942976552E-2</v>
      </c>
    </row>
    <row r="66" spans="1:2" ht="16.5" x14ac:dyDescent="0.55000000000000004">
      <c r="A66" s="1">
        <f>living_houses_raw!B65</f>
        <v>66</v>
      </c>
      <c r="B66" s="15">
        <f ca="1">IFERROR(SUMPRODUCT(matrix_intersection!$B67:$M67,'8'!$B$3:$M$3) / SUM((matrix_intersection!$B67:$M67)),0)</f>
        <v>4.4845227942976552E-2</v>
      </c>
    </row>
    <row r="67" spans="1:2" ht="16.5" x14ac:dyDescent="0.55000000000000004">
      <c r="A67" s="1">
        <f>living_houses_raw!B66</f>
        <v>67</v>
      </c>
      <c r="B67" s="15">
        <f ca="1">IFERROR(SUMPRODUCT(matrix_intersection!$B68:$M68,'8'!$B$3:$M$3) / SUM((matrix_intersection!$B68:$M68)),0)</f>
        <v>4.4845227942976552E-2</v>
      </c>
    </row>
    <row r="68" spans="1:2" ht="16.5" x14ac:dyDescent="0.55000000000000004">
      <c r="A68" s="1">
        <f>living_houses_raw!B67</f>
        <v>68</v>
      </c>
      <c r="B68" s="15">
        <f ca="1">IFERROR(SUMPRODUCT(matrix_intersection!$B69:$M69,'8'!$B$3:$M$3) / SUM((matrix_intersection!$B69:$M69)),0)</f>
        <v>4.4845227942976552E-2</v>
      </c>
    </row>
    <row r="69" spans="1:2" ht="16.5" x14ac:dyDescent="0.55000000000000004">
      <c r="A69" s="1">
        <f>living_houses_raw!B68</f>
        <v>69</v>
      </c>
      <c r="B69" s="15">
        <f ca="1">IFERROR(SUMPRODUCT(matrix_intersection!$B70:$M70,'8'!$B$3:$M$3) / SUM((matrix_intersection!$B70:$M70)),0)</f>
        <v>4.4845227942976552E-2</v>
      </c>
    </row>
    <row r="70" spans="1:2" ht="16.5" x14ac:dyDescent="0.55000000000000004">
      <c r="A70" s="1">
        <f>living_houses_raw!B69</f>
        <v>70</v>
      </c>
      <c r="B70" s="15">
        <f ca="1">IFERROR(SUMPRODUCT(matrix_intersection!$B71:$M71,'8'!$B$3:$M$3) / SUM((matrix_intersection!$B71:$M71)),0)</f>
        <v>4.4845227942976552E-2</v>
      </c>
    </row>
    <row r="71" spans="1:2" ht="16.5" x14ac:dyDescent="0.55000000000000004">
      <c r="A71" s="1">
        <f>living_houses_raw!B70</f>
        <v>71</v>
      </c>
      <c r="B71" s="15">
        <f ca="1">IFERROR(SUMPRODUCT(matrix_intersection!$B72:$M72,'8'!$B$3:$M$3) / SUM((matrix_intersection!$B72:$M72)),0)</f>
        <v>4.4845227942976552E-2</v>
      </c>
    </row>
    <row r="72" spans="1:2" ht="16.5" x14ac:dyDescent="0.55000000000000004">
      <c r="A72" s="1">
        <f>living_houses_raw!B71</f>
        <v>72</v>
      </c>
      <c r="B72" s="15">
        <f ca="1">IFERROR(SUMPRODUCT(matrix_intersection!$B73:$M73,'8'!$B$3:$M$3) / SUM((matrix_intersection!$B73:$M73)),0)</f>
        <v>4.4845227942976552E-2</v>
      </c>
    </row>
    <row r="73" spans="1:2" ht="16.5" x14ac:dyDescent="0.55000000000000004">
      <c r="A73" s="1">
        <f>living_houses_raw!B72</f>
        <v>73</v>
      </c>
      <c r="B73" s="15">
        <f ca="1">IFERROR(SUMPRODUCT(matrix_intersection!$B74:$M74,'8'!$B$3:$M$3) / SUM((matrix_intersection!$B74:$M74)),0)</f>
        <v>4.4845227942976552E-2</v>
      </c>
    </row>
    <row r="74" spans="1:2" ht="16.5" x14ac:dyDescent="0.55000000000000004">
      <c r="A74" s="1">
        <f>living_houses_raw!B73</f>
        <v>74</v>
      </c>
      <c r="B74" s="15">
        <f ca="1">IFERROR(SUMPRODUCT(matrix_intersection!$B75:$M75,'8'!$B$3:$M$3) / SUM((matrix_intersection!$B75:$M75)),0)</f>
        <v>4.4845227942976552E-2</v>
      </c>
    </row>
    <row r="75" spans="1:2" ht="16.5" x14ac:dyDescent="0.55000000000000004">
      <c r="A75" s="1">
        <f>living_houses_raw!B74</f>
        <v>75</v>
      </c>
      <c r="B75" s="15">
        <f ca="1">IFERROR(SUMPRODUCT(matrix_intersection!$B76:$M76,'8'!$B$3:$M$3) / SUM((matrix_intersection!$B76:$M76)),0)</f>
        <v>4.4845227942976552E-2</v>
      </c>
    </row>
    <row r="76" spans="1:2" ht="16.5" x14ac:dyDescent="0.55000000000000004">
      <c r="A76" s="1">
        <f>living_houses_raw!B75</f>
        <v>76</v>
      </c>
      <c r="B76" s="15">
        <f ca="1">IFERROR(SUMPRODUCT(matrix_intersection!$B77:$M77,'8'!$B$3:$M$3) / SUM((matrix_intersection!$B77:$M77)),0)</f>
        <v>4.4845227942976552E-2</v>
      </c>
    </row>
    <row r="77" spans="1:2" ht="16.5" x14ac:dyDescent="0.55000000000000004">
      <c r="A77" s="1">
        <f>living_houses_raw!B76</f>
        <v>77</v>
      </c>
      <c r="B77" s="15">
        <f ca="1">IFERROR(SUMPRODUCT(matrix_intersection!$B78:$M78,'8'!$B$3:$M$3) / SUM((matrix_intersection!$B78:$M78)),0)</f>
        <v>4.4845227942976552E-2</v>
      </c>
    </row>
    <row r="78" spans="1:2" ht="16.5" x14ac:dyDescent="0.55000000000000004">
      <c r="A78" s="1">
        <f>living_houses_raw!B77</f>
        <v>78</v>
      </c>
      <c r="B78" s="15">
        <f ca="1">IFERROR(SUMPRODUCT(matrix_intersection!$B79:$M79,'8'!$B$3:$M$3) / SUM((matrix_intersection!$B79:$M79)),0)</f>
        <v>4.4845227942976552E-2</v>
      </c>
    </row>
    <row r="79" spans="1:2" ht="16.5" x14ac:dyDescent="0.55000000000000004">
      <c r="A79" s="1">
        <f>living_houses_raw!B78</f>
        <v>79</v>
      </c>
      <c r="B79" s="15">
        <f ca="1">IFERROR(SUMPRODUCT(matrix_intersection!$B80:$M80,'8'!$B$3:$M$3) / SUM((matrix_intersection!$B80:$M80)),0)</f>
        <v>4.4845227942976552E-2</v>
      </c>
    </row>
    <row r="80" spans="1:2" ht="16.5" x14ac:dyDescent="0.55000000000000004">
      <c r="A80" s="1">
        <f>living_houses_raw!B79</f>
        <v>80</v>
      </c>
      <c r="B80" s="15">
        <f ca="1">IFERROR(SUMPRODUCT(matrix_intersection!$B81:$M81,'8'!$B$3:$M$3) / SUM((matrix_intersection!$B81:$M81)),0)</f>
        <v>4.4845227942976552E-2</v>
      </c>
    </row>
    <row r="81" spans="1:2" ht="16.5" x14ac:dyDescent="0.55000000000000004">
      <c r="A81" s="1">
        <f>living_houses_raw!B80</f>
        <v>81</v>
      </c>
      <c r="B81" s="15">
        <f ca="1">IFERROR(SUMPRODUCT(matrix_intersection!$B82:$M82,'8'!$B$3:$M$3) / SUM((matrix_intersection!$B82:$M82)),0)</f>
        <v>4.4845227942976552E-2</v>
      </c>
    </row>
    <row r="82" spans="1:2" ht="16.5" x14ac:dyDescent="0.55000000000000004">
      <c r="A82" s="1">
        <f>living_houses_raw!B81</f>
        <v>82</v>
      </c>
      <c r="B82" s="15">
        <f ca="1">IFERROR(SUMPRODUCT(matrix_intersection!$B83:$M83,'8'!$B$3:$M$3) / SUM((matrix_intersection!$B83:$M83)),0)</f>
        <v>4.4845227942976552E-2</v>
      </c>
    </row>
    <row r="83" spans="1:2" ht="16.5" x14ac:dyDescent="0.55000000000000004">
      <c r="A83" s="1">
        <f>living_houses_raw!B82</f>
        <v>83</v>
      </c>
      <c r="B83" s="15">
        <f ca="1">IFERROR(SUMPRODUCT(matrix_intersection!$B84:$M84,'8'!$B$3:$M$3) / SUM((matrix_intersection!$B84:$M84)),0)</f>
        <v>4.4845227942976552E-2</v>
      </c>
    </row>
    <row r="84" spans="1:2" ht="16.5" x14ac:dyDescent="0.55000000000000004">
      <c r="A84" s="1">
        <f>living_houses_raw!B83</f>
        <v>84</v>
      </c>
      <c r="B84" s="15">
        <f ca="1">IFERROR(SUMPRODUCT(matrix_intersection!$B85:$M85,'8'!$B$3:$M$3) / SUM((matrix_intersection!$B85:$M85)),0)</f>
        <v>4.4845227942976552E-2</v>
      </c>
    </row>
    <row r="85" spans="1:2" ht="16.5" x14ac:dyDescent="0.55000000000000004">
      <c r="A85" s="1">
        <f>living_houses_raw!B84</f>
        <v>85</v>
      </c>
      <c r="B85" s="15">
        <f ca="1">IFERROR(SUMPRODUCT(matrix_intersection!$B86:$M86,'8'!$B$3:$M$3) / SUM((matrix_intersection!$B86:$M86)),0)</f>
        <v>4.4845227942976552E-2</v>
      </c>
    </row>
    <row r="86" spans="1:2" ht="16.5" x14ac:dyDescent="0.55000000000000004">
      <c r="A86" s="1">
        <f>living_houses_raw!B85</f>
        <v>86</v>
      </c>
      <c r="B86" s="15">
        <f ca="1">IFERROR(SUMPRODUCT(matrix_intersection!$B87:$M87,'8'!$B$3:$M$3) / SUM((matrix_intersection!$B87:$M87)),0)</f>
        <v>4.4845227942976552E-2</v>
      </c>
    </row>
    <row r="87" spans="1:2" ht="16.5" x14ac:dyDescent="0.55000000000000004">
      <c r="A87" s="1">
        <f>living_houses_raw!B86</f>
        <v>87</v>
      </c>
      <c r="B87" s="15">
        <f ca="1">IFERROR(SUMPRODUCT(matrix_intersection!$B88:$M88,'8'!$B$3:$M$3) / SUM((matrix_intersection!$B88:$M88)),0)</f>
        <v>4.4845227942976552E-2</v>
      </c>
    </row>
    <row r="88" spans="1:2" ht="16.5" x14ac:dyDescent="0.55000000000000004">
      <c r="A88" s="1">
        <f>living_houses_raw!B87</f>
        <v>88</v>
      </c>
      <c r="B88" s="15">
        <f ca="1">IFERROR(SUMPRODUCT(matrix_intersection!$B89:$M89,'8'!$B$3:$M$3) / SUM((matrix_intersection!$B89:$M89)),0)</f>
        <v>4.4845227942976552E-2</v>
      </c>
    </row>
    <row r="89" spans="1:2" ht="16.5" x14ac:dyDescent="0.55000000000000004">
      <c r="A89" s="1">
        <f>living_houses_raw!B88</f>
        <v>89</v>
      </c>
      <c r="B89" s="15">
        <f ca="1">IFERROR(SUMPRODUCT(matrix_intersection!$B90:$M90,'8'!$B$3:$M$3) / SUM((matrix_intersection!$B90:$M90)),0)</f>
        <v>4.4845227942976552E-2</v>
      </c>
    </row>
    <row r="90" spans="1:2" ht="16.5" x14ac:dyDescent="0.55000000000000004">
      <c r="A90" s="1">
        <f>living_houses_raw!B89</f>
        <v>90</v>
      </c>
      <c r="B90" s="15">
        <f ca="1">IFERROR(SUMPRODUCT(matrix_intersection!$B91:$M91,'8'!$B$3:$M$3) / SUM((matrix_intersection!$B91:$M91)),0)</f>
        <v>4.4845227942976552E-2</v>
      </c>
    </row>
    <row r="91" spans="1:2" ht="16.5" x14ac:dyDescent="0.55000000000000004">
      <c r="A91" s="1">
        <f>living_houses_raw!B90</f>
        <v>91</v>
      </c>
      <c r="B91" s="15">
        <f ca="1">IFERROR(SUMPRODUCT(matrix_intersection!$B92:$M92,'8'!$B$3:$M$3) / SUM((matrix_intersection!$B92:$M92)),0)</f>
        <v>4.4845227942976552E-2</v>
      </c>
    </row>
    <row r="92" spans="1:2" ht="16.5" x14ac:dyDescent="0.55000000000000004">
      <c r="A92" s="1">
        <f>living_houses_raw!B91</f>
        <v>92</v>
      </c>
      <c r="B92" s="15">
        <f ca="1">IFERROR(SUMPRODUCT(matrix_intersection!$B93:$M93,'8'!$B$3:$M$3) / SUM((matrix_intersection!$B93:$M93)),0)</f>
        <v>4.4845227942976552E-2</v>
      </c>
    </row>
    <row r="93" spans="1:2" ht="16.5" x14ac:dyDescent="0.55000000000000004">
      <c r="A93" s="1">
        <f>living_houses_raw!B92</f>
        <v>93</v>
      </c>
      <c r="B93" s="15">
        <f ca="1">IFERROR(SUMPRODUCT(matrix_intersection!$B94:$M94,'8'!$B$3:$M$3) / SUM((matrix_intersection!$B94:$M94)),0)</f>
        <v>4.4845227942976552E-2</v>
      </c>
    </row>
    <row r="94" spans="1:2" ht="16.5" x14ac:dyDescent="0.55000000000000004">
      <c r="A94" s="1">
        <f>living_houses_raw!B93</f>
        <v>94</v>
      </c>
      <c r="B94" s="15">
        <f ca="1">IFERROR(SUMPRODUCT(matrix_intersection!$B95:$M95,'8'!$B$3:$M$3) / SUM((matrix_intersection!$B95:$M95)),0)</f>
        <v>4.4845227942976552E-2</v>
      </c>
    </row>
    <row r="95" spans="1:2" ht="16.5" x14ac:dyDescent="0.55000000000000004">
      <c r="A95" s="1">
        <f>living_houses_raw!B94</f>
        <v>95</v>
      </c>
      <c r="B95" s="15">
        <f ca="1">IFERROR(SUMPRODUCT(matrix_intersection!$B96:$M96,'8'!$B$3:$M$3) / SUM((matrix_intersection!$B96:$M96)),0)</f>
        <v>4.4845227942976552E-2</v>
      </c>
    </row>
    <row r="96" spans="1:2" ht="16.5" x14ac:dyDescent="0.55000000000000004">
      <c r="A96" s="1">
        <f>living_houses_raw!B95</f>
        <v>96</v>
      </c>
      <c r="B96" s="15">
        <f ca="1">IFERROR(SUMPRODUCT(matrix_intersection!$B97:$M97,'8'!$B$3:$M$3) / SUM((matrix_intersection!$B97:$M97)),0)</f>
        <v>4.4845227942976552E-2</v>
      </c>
    </row>
    <row r="97" spans="1:2" ht="16.5" x14ac:dyDescent="0.55000000000000004">
      <c r="A97" s="1">
        <f>living_houses_raw!B96</f>
        <v>97</v>
      </c>
      <c r="B97" s="15">
        <f ca="1">IFERROR(SUMPRODUCT(matrix_intersection!$B98:$M98,'8'!$B$3:$M$3) / SUM((matrix_intersection!$B98:$M98)),0)</f>
        <v>4.4845227942976552E-2</v>
      </c>
    </row>
    <row r="98" spans="1:2" ht="16.5" x14ac:dyDescent="0.55000000000000004">
      <c r="A98" s="1">
        <f>living_houses_raw!B97</f>
        <v>98</v>
      </c>
      <c r="B98" s="15">
        <f ca="1">IFERROR(SUMPRODUCT(matrix_intersection!$B99:$M99,'8'!$B$3:$M$3) / SUM((matrix_intersection!$B99:$M99)),0)</f>
        <v>4.4845227942976552E-2</v>
      </c>
    </row>
    <row r="99" spans="1:2" ht="16.5" x14ac:dyDescent="0.55000000000000004">
      <c r="A99" s="1">
        <f>living_houses_raw!B98</f>
        <v>99</v>
      </c>
      <c r="B99" s="15">
        <f ca="1">IFERROR(SUMPRODUCT(matrix_intersection!$B100:$M100,'8'!$B$3:$M$3) / SUM((matrix_intersection!$B100:$M100)),0)</f>
        <v>4.4845227942976552E-2</v>
      </c>
    </row>
    <row r="100" spans="1:2" ht="16.5" x14ac:dyDescent="0.55000000000000004">
      <c r="A100" s="1">
        <f>living_houses_raw!B99</f>
        <v>100</v>
      </c>
      <c r="B100" s="15">
        <f ca="1">IFERROR(SUMPRODUCT(matrix_intersection!$B101:$M101,'8'!$B$3:$M$3) / SUM((matrix_intersection!$B101:$M101)),0)</f>
        <v>4.4845227942976552E-2</v>
      </c>
    </row>
    <row r="101" spans="1:2" ht="16.5" x14ac:dyDescent="0.55000000000000004">
      <c r="A101" s="1">
        <f>living_houses_raw!B100</f>
        <v>101</v>
      </c>
      <c r="B101" s="15">
        <f ca="1">IFERROR(SUMPRODUCT(matrix_intersection!$B102:$M102,'8'!$B$3:$M$3) / SUM((matrix_intersection!$B102:$M102)),0)</f>
        <v>4.4845227942976552E-2</v>
      </c>
    </row>
    <row r="102" spans="1:2" ht="16.5" x14ac:dyDescent="0.55000000000000004">
      <c r="A102" s="1">
        <f>living_houses_raw!B101</f>
        <v>102</v>
      </c>
      <c r="B102" s="15">
        <f ca="1">IFERROR(SUMPRODUCT(matrix_intersection!$B103:$M103,'8'!$B$3:$M$3) / SUM((matrix_intersection!$B103:$M103)),0)</f>
        <v>4.4845227942976552E-2</v>
      </c>
    </row>
    <row r="103" spans="1:2" ht="16.5" x14ac:dyDescent="0.55000000000000004">
      <c r="A103" s="1">
        <f>living_houses_raw!B102</f>
        <v>103</v>
      </c>
      <c r="B103" s="15">
        <f ca="1">IFERROR(SUMPRODUCT(matrix_intersection!$B104:$M104,'8'!$B$3:$M$3) / SUM((matrix_intersection!$B104:$M104)),0)</f>
        <v>4.4845227942976552E-2</v>
      </c>
    </row>
    <row r="104" spans="1:2" ht="16.5" x14ac:dyDescent="0.55000000000000004">
      <c r="A104" s="1">
        <f>living_houses_raw!B103</f>
        <v>106</v>
      </c>
      <c r="B104" s="15">
        <f ca="1">IFERROR(SUMPRODUCT(matrix_intersection!$B105:$M105,'8'!$B$3:$M$3) / SUM((matrix_intersection!$B105:$M105)),0)</f>
        <v>4.4845227942976552E-2</v>
      </c>
    </row>
    <row r="105" spans="1:2" ht="16.5" x14ac:dyDescent="0.55000000000000004">
      <c r="A105" s="1">
        <f>living_houses_raw!B104</f>
        <v>107</v>
      </c>
      <c r="B105" s="15">
        <f ca="1">IFERROR(SUMPRODUCT(matrix_intersection!$B106:$M106,'8'!$B$3:$M$3) / SUM((matrix_intersection!$B106:$M106)),0)</f>
        <v>4.4845227942976552E-2</v>
      </c>
    </row>
    <row r="106" spans="1:2" ht="16.5" x14ac:dyDescent="0.55000000000000004">
      <c r="A106" s="1">
        <f>living_houses_raw!B105</f>
        <v>108</v>
      </c>
      <c r="B106" s="15">
        <f ca="1">IFERROR(SUMPRODUCT(matrix_intersection!$B107:$M107,'8'!$B$3:$M$3) / SUM((matrix_intersection!$B107:$M107)),0)</f>
        <v>4.4845227942976552E-2</v>
      </c>
    </row>
    <row r="107" spans="1:2" ht="16.5" x14ac:dyDescent="0.55000000000000004">
      <c r="A107" s="1">
        <f>living_houses_raw!B106</f>
        <v>110</v>
      </c>
      <c r="B107" s="15">
        <f ca="1">IFERROR(SUMPRODUCT(matrix_intersection!$B108:$M108,'8'!$B$3:$M$3) / SUM((matrix_intersection!$B108:$M108)),0)</f>
        <v>4.4845227942976552E-2</v>
      </c>
    </row>
    <row r="108" spans="1:2" ht="16.5" x14ac:dyDescent="0.55000000000000004">
      <c r="A108" s="1">
        <f>living_houses_raw!B107</f>
        <v>111</v>
      </c>
      <c r="B108" s="15">
        <f ca="1">IFERROR(SUMPRODUCT(matrix_intersection!$B109:$M109,'8'!$B$3:$M$3) / SUM((matrix_intersection!$B109:$M109)),0)</f>
        <v>4.4845227942976552E-2</v>
      </c>
    </row>
    <row r="109" spans="1:2" ht="16.5" x14ac:dyDescent="0.55000000000000004">
      <c r="A109" s="1">
        <f>living_houses_raw!B108</f>
        <v>112</v>
      </c>
      <c r="B109" s="15">
        <f ca="1">IFERROR(SUMPRODUCT(matrix_intersection!$B110:$M110,'8'!$B$3:$M$3) / SUM((matrix_intersection!$B110:$M110)),0)</f>
        <v>4.4845227942976552E-2</v>
      </c>
    </row>
    <row r="110" spans="1:2" ht="16.5" x14ac:dyDescent="0.55000000000000004">
      <c r="A110" s="1">
        <f>living_houses_raw!B109</f>
        <v>113</v>
      </c>
      <c r="B110" s="15">
        <f ca="1">IFERROR(SUMPRODUCT(matrix_intersection!$B111:$M111,'8'!$B$3:$M$3) / SUM((matrix_intersection!$B111:$M111)),0)</f>
        <v>4.4845227942976552E-2</v>
      </c>
    </row>
    <row r="111" spans="1:2" ht="16.5" x14ac:dyDescent="0.55000000000000004">
      <c r="A111" s="1">
        <f>living_houses_raw!B110</f>
        <v>114</v>
      </c>
      <c r="B111" s="15">
        <f ca="1">IFERROR(SUMPRODUCT(matrix_intersection!$B112:$M112,'8'!$B$3:$M$3) / SUM((matrix_intersection!$B112:$M112)),0)</f>
        <v>4.4845227942976552E-2</v>
      </c>
    </row>
    <row r="112" spans="1:2" ht="16.5" x14ac:dyDescent="0.55000000000000004">
      <c r="A112" s="1">
        <f>living_houses_raw!B111</f>
        <v>116</v>
      </c>
      <c r="B112" s="15">
        <f ca="1">IFERROR(SUMPRODUCT(matrix_intersection!$B113:$M113,'8'!$B$3:$M$3) / SUM((matrix_intersection!$B113:$M113)),0)</f>
        <v>4.4845227942976552E-2</v>
      </c>
    </row>
    <row r="113" spans="1:2" ht="16.5" x14ac:dyDescent="0.55000000000000004">
      <c r="A113" s="1">
        <f>living_houses_raw!B112</f>
        <v>117</v>
      </c>
      <c r="B113" s="15">
        <f ca="1">IFERROR(SUMPRODUCT(matrix_intersection!$B114:$M114,'8'!$B$3:$M$3) / SUM((matrix_intersection!$B114:$M114)),0)</f>
        <v>4.4845227942976552E-2</v>
      </c>
    </row>
    <row r="114" spans="1:2" ht="16.5" x14ac:dyDescent="0.55000000000000004">
      <c r="A114" s="1">
        <f>living_houses_raw!B113</f>
        <v>118</v>
      </c>
      <c r="B114" s="15">
        <f ca="1">IFERROR(SUMPRODUCT(matrix_intersection!$B115:$M115,'8'!$B$3:$M$3) / SUM((matrix_intersection!$B115:$M115)),0)</f>
        <v>4.4845227942976552E-2</v>
      </c>
    </row>
    <row r="115" spans="1:2" ht="16.5" x14ac:dyDescent="0.55000000000000004">
      <c r="A115" s="1">
        <f>living_houses_raw!B114</f>
        <v>119</v>
      </c>
      <c r="B115" s="15">
        <f ca="1">IFERROR(SUMPRODUCT(matrix_intersection!$B116:$M116,'8'!$B$3:$M$3) / SUM((matrix_intersection!$B116:$M116)),0)</f>
        <v>4.4845227942976552E-2</v>
      </c>
    </row>
    <row r="116" spans="1:2" ht="16.5" x14ac:dyDescent="0.55000000000000004">
      <c r="A116" s="1">
        <f>living_houses_raw!B115</f>
        <v>120</v>
      </c>
      <c r="B116" s="15">
        <f ca="1">IFERROR(SUMPRODUCT(matrix_intersection!$B117:$M117,'8'!$B$3:$M$3) / SUM((matrix_intersection!$B117:$M117)),0)</f>
        <v>4.4845227942976552E-2</v>
      </c>
    </row>
    <row r="117" spans="1:2" ht="16.5" x14ac:dyDescent="0.55000000000000004">
      <c r="A117" s="1">
        <f>living_houses_raw!B116</f>
        <v>121</v>
      </c>
      <c r="B117" s="15">
        <f ca="1">IFERROR(SUMPRODUCT(matrix_intersection!$B118:$M118,'8'!$B$3:$M$3) / SUM((matrix_intersection!$B118:$M118)),0)</f>
        <v>4.4845227942976552E-2</v>
      </c>
    </row>
    <row r="118" spans="1:2" ht="16.5" x14ac:dyDescent="0.55000000000000004">
      <c r="A118" s="1">
        <f>living_houses_raw!B117</f>
        <v>122</v>
      </c>
      <c r="B118" s="15">
        <f ca="1">IFERROR(SUMPRODUCT(matrix_intersection!$B119:$M119,'8'!$B$3:$M$3) / SUM((matrix_intersection!$B119:$M119)),0)</f>
        <v>4.4845227942976552E-2</v>
      </c>
    </row>
    <row r="119" spans="1:2" ht="16.5" x14ac:dyDescent="0.55000000000000004">
      <c r="A119" s="1">
        <f>living_houses_raw!B118</f>
        <v>123</v>
      </c>
      <c r="B119" s="15">
        <f ca="1">IFERROR(SUMPRODUCT(matrix_intersection!$B120:$M120,'8'!$B$3:$M$3) / SUM((matrix_intersection!$B120:$M120)),0)</f>
        <v>4.4845227942976552E-2</v>
      </c>
    </row>
    <row r="120" spans="1:2" ht="16.5" x14ac:dyDescent="0.55000000000000004">
      <c r="A120" s="1">
        <f>living_houses_raw!B119</f>
        <v>124</v>
      </c>
      <c r="B120" s="15">
        <f ca="1">IFERROR(SUMPRODUCT(matrix_intersection!$B121:$M121,'8'!$B$3:$M$3) / SUM((matrix_intersection!$B121:$M121)),0)</f>
        <v>4.4845227942976552E-2</v>
      </c>
    </row>
    <row r="121" spans="1:2" ht="16.5" x14ac:dyDescent="0.55000000000000004">
      <c r="A121" s="1">
        <f>living_houses_raw!B120</f>
        <v>125</v>
      </c>
      <c r="B121" s="15">
        <f ca="1">IFERROR(SUMPRODUCT(matrix_intersection!$B122:$M122,'8'!$B$3:$M$3) / SUM((matrix_intersection!$B122:$M122)),0)</f>
        <v>4.4845227942976552E-2</v>
      </c>
    </row>
    <row r="122" spans="1:2" ht="16.5" x14ac:dyDescent="0.55000000000000004">
      <c r="A122" s="1">
        <f>living_houses_raw!B121</f>
        <v>126</v>
      </c>
      <c r="B122" s="15">
        <f ca="1">IFERROR(SUMPRODUCT(matrix_intersection!$B123:$M123,'8'!$B$3:$M$3) / SUM((matrix_intersection!$B123:$M123)),0)</f>
        <v>4.4845227942976552E-2</v>
      </c>
    </row>
    <row r="123" spans="1:2" ht="16.5" x14ac:dyDescent="0.55000000000000004">
      <c r="A123" s="1">
        <f>living_houses_raw!B122</f>
        <v>127</v>
      </c>
      <c r="B123" s="15">
        <f ca="1">IFERROR(SUMPRODUCT(matrix_intersection!$B124:$M124,'8'!$B$3:$M$3) / SUM((matrix_intersection!$B124:$M124)),0)</f>
        <v>4.4845227942976552E-2</v>
      </c>
    </row>
    <row r="124" spans="1:2" ht="16.5" x14ac:dyDescent="0.55000000000000004">
      <c r="A124" s="1">
        <f>living_houses_raw!B123</f>
        <v>128</v>
      </c>
      <c r="B124" s="15">
        <f ca="1">IFERROR(SUMPRODUCT(matrix_intersection!$B125:$M125,'8'!$B$3:$M$3) / SUM((matrix_intersection!$B125:$M125)),0)</f>
        <v>4.4845227942976552E-2</v>
      </c>
    </row>
    <row r="125" spans="1:2" ht="16.5" x14ac:dyDescent="0.55000000000000004">
      <c r="A125" s="1">
        <f>living_houses_raw!B124</f>
        <v>129</v>
      </c>
      <c r="B125" s="15">
        <f ca="1">IFERROR(SUMPRODUCT(matrix_intersection!$B126:$M126,'8'!$B$3:$M$3) / SUM((matrix_intersection!$B126:$M126)),0)</f>
        <v>4.4845227942976552E-2</v>
      </c>
    </row>
    <row r="126" spans="1:2" ht="16.5" x14ac:dyDescent="0.55000000000000004">
      <c r="A126" s="1">
        <f>living_houses_raw!B125</f>
        <v>130</v>
      </c>
      <c r="B126" s="15">
        <f ca="1">IFERROR(SUMPRODUCT(matrix_intersection!$B127:$M127,'8'!$B$3:$M$3) / SUM((matrix_intersection!$B127:$M127)),0)</f>
        <v>4.4845227942976552E-2</v>
      </c>
    </row>
    <row r="127" spans="1:2" ht="16.5" x14ac:dyDescent="0.55000000000000004">
      <c r="A127" s="1">
        <f>living_houses_raw!B126</f>
        <v>131</v>
      </c>
      <c r="B127" s="15">
        <f ca="1">IFERROR(SUMPRODUCT(matrix_intersection!$B128:$M128,'8'!$B$3:$M$3) / SUM((matrix_intersection!$B128:$M128)),0)</f>
        <v>4.4845227942976552E-2</v>
      </c>
    </row>
    <row r="128" spans="1:2" ht="16.5" x14ac:dyDescent="0.55000000000000004">
      <c r="A128" s="1">
        <f>living_houses_raw!B127</f>
        <v>132</v>
      </c>
      <c r="B128" s="15">
        <f ca="1">IFERROR(SUMPRODUCT(matrix_intersection!$B129:$M129,'8'!$B$3:$M$3) / SUM((matrix_intersection!$B129:$M129)),0)</f>
        <v>4.4845227942976552E-2</v>
      </c>
    </row>
    <row r="129" spans="1:2" ht="16.5" x14ac:dyDescent="0.55000000000000004">
      <c r="A129" s="1">
        <f>living_houses_raw!B128</f>
        <v>133</v>
      </c>
      <c r="B129" s="15">
        <f ca="1">IFERROR(SUMPRODUCT(matrix_intersection!$B130:$M130,'8'!$B$3:$M$3) / SUM((matrix_intersection!$B130:$M130)),0)</f>
        <v>4.4845227942976552E-2</v>
      </c>
    </row>
    <row r="130" spans="1:2" ht="16.5" x14ac:dyDescent="0.55000000000000004">
      <c r="A130" s="1">
        <f>living_houses_raw!B129</f>
        <v>134</v>
      </c>
      <c r="B130" s="15">
        <f ca="1">IFERROR(SUMPRODUCT(matrix_intersection!$B131:$M131,'8'!$B$3:$M$3) / SUM((matrix_intersection!$B131:$M131)),0)</f>
        <v>4.4845227942976552E-2</v>
      </c>
    </row>
    <row r="131" spans="1:2" ht="16.5" x14ac:dyDescent="0.55000000000000004">
      <c r="A131" s="1">
        <f>living_houses_raw!B130</f>
        <v>135</v>
      </c>
      <c r="B131" s="15">
        <f ca="1">IFERROR(SUMPRODUCT(matrix_intersection!$B132:$M132,'8'!$B$3:$M$3) / SUM((matrix_intersection!$B132:$M132)),0)</f>
        <v>4.4845227942976552E-2</v>
      </c>
    </row>
    <row r="132" spans="1:2" ht="16.5" x14ac:dyDescent="0.55000000000000004">
      <c r="A132" s="1">
        <f>living_houses_raw!B131</f>
        <v>136</v>
      </c>
      <c r="B132" s="15">
        <f ca="1">IFERROR(SUMPRODUCT(matrix_intersection!$B133:$M133,'8'!$B$3:$M$3) / SUM((matrix_intersection!$B133:$M133)),0)</f>
        <v>4.4845227942976552E-2</v>
      </c>
    </row>
    <row r="133" spans="1:2" ht="16.5" x14ac:dyDescent="0.55000000000000004">
      <c r="A133" s="1">
        <f>living_houses_raw!B132</f>
        <v>137</v>
      </c>
      <c r="B133" s="15">
        <f ca="1">IFERROR(SUMPRODUCT(matrix_intersection!$B134:$M134,'8'!$B$3:$M$3) / SUM((matrix_intersection!$B134:$M134)),0)</f>
        <v>4.4845227942976552E-2</v>
      </c>
    </row>
    <row r="134" spans="1:2" ht="16.5" x14ac:dyDescent="0.55000000000000004">
      <c r="A134" s="1">
        <f>living_houses_raw!B133</f>
        <v>138</v>
      </c>
      <c r="B134" s="15">
        <f ca="1">IFERROR(SUMPRODUCT(matrix_intersection!$B135:$M135,'8'!$B$3:$M$3) / SUM((matrix_intersection!$B135:$M135)),0)</f>
        <v>4.4845227942976552E-2</v>
      </c>
    </row>
    <row r="135" spans="1:2" ht="16.5" x14ac:dyDescent="0.55000000000000004">
      <c r="A135" s="1">
        <f>living_houses_raw!B134</f>
        <v>139</v>
      </c>
      <c r="B135" s="15">
        <f ca="1">IFERROR(SUMPRODUCT(matrix_intersection!$B136:$M136,'8'!$B$3:$M$3) / SUM((matrix_intersection!$B136:$M136)),0)</f>
        <v>4.4845227942976552E-2</v>
      </c>
    </row>
    <row r="136" spans="1:2" ht="16.5" x14ac:dyDescent="0.55000000000000004">
      <c r="A136" s="1">
        <f>living_houses_raw!B135</f>
        <v>140</v>
      </c>
      <c r="B136" s="15">
        <f ca="1">IFERROR(SUMPRODUCT(matrix_intersection!$B137:$M137,'8'!$B$3:$M$3) / SUM((matrix_intersection!$B137:$M137)),0)</f>
        <v>4.4845227942976552E-2</v>
      </c>
    </row>
    <row r="137" spans="1:2" ht="16.5" x14ac:dyDescent="0.55000000000000004">
      <c r="A137" s="1">
        <f>living_houses_raw!B136</f>
        <v>141</v>
      </c>
      <c r="B137" s="15">
        <f ca="1">IFERROR(SUMPRODUCT(matrix_intersection!$B138:$M138,'8'!$B$3:$M$3) / SUM((matrix_intersection!$B138:$M138)),0)</f>
        <v>4.4845227942976552E-2</v>
      </c>
    </row>
    <row r="138" spans="1:2" ht="16.5" x14ac:dyDescent="0.55000000000000004">
      <c r="A138" s="1">
        <f>living_houses_raw!B137</f>
        <v>142</v>
      </c>
      <c r="B138" s="15">
        <f ca="1">IFERROR(SUMPRODUCT(matrix_intersection!$B139:$M139,'8'!$B$3:$M$3) / SUM((matrix_intersection!$B139:$M139)),0)</f>
        <v>4.4845227942976552E-2</v>
      </c>
    </row>
    <row r="139" spans="1:2" ht="16.5" x14ac:dyDescent="0.55000000000000004">
      <c r="A139" s="1">
        <f>living_houses_raw!B138</f>
        <v>143</v>
      </c>
      <c r="B139" s="15">
        <f ca="1">IFERROR(SUMPRODUCT(matrix_intersection!$B140:$M140,'8'!$B$3:$M$3) / SUM((matrix_intersection!$B140:$M140)),0)</f>
        <v>4.4845227942976552E-2</v>
      </c>
    </row>
    <row r="140" spans="1:2" ht="15.75" customHeight="1" x14ac:dyDescent="0.55000000000000004">
      <c r="A140" s="1">
        <f>living_houses_raw!B139</f>
        <v>144</v>
      </c>
      <c r="B140" s="15">
        <f ca="1">IFERROR(SUMPRODUCT(matrix_intersection!$B141:$M141,'8'!$B$3:$M$3) / SUM((matrix_intersection!$B141:$M141)),0)</f>
        <v>4.4845227942976552E-2</v>
      </c>
    </row>
    <row r="141" spans="1:2" ht="15.75" customHeight="1" x14ac:dyDescent="0.55000000000000004">
      <c r="A141" s="1">
        <f>living_houses_raw!B140</f>
        <v>145</v>
      </c>
      <c r="B141" s="15">
        <f ca="1">IFERROR(SUMPRODUCT(matrix_intersection!$B142:$M142,'8'!$B$3:$M$3) / SUM((matrix_intersection!$B142:$M142)),0)</f>
        <v>4.4845227942976552E-2</v>
      </c>
    </row>
    <row r="142" spans="1:2" ht="15.75" customHeight="1" x14ac:dyDescent="0.55000000000000004">
      <c r="A142" s="1">
        <f>living_houses_raw!B141</f>
        <v>146</v>
      </c>
      <c r="B142" s="15">
        <f ca="1">IFERROR(SUMPRODUCT(matrix_intersection!$B143:$M143,'8'!$B$3:$M$3) / SUM((matrix_intersection!$B143:$M143)),0)</f>
        <v>4.4845227942976552E-2</v>
      </c>
    </row>
    <row r="143" spans="1:2" ht="15.75" customHeight="1" x14ac:dyDescent="0.55000000000000004">
      <c r="A143" s="1">
        <f>living_houses_raw!B142</f>
        <v>147</v>
      </c>
      <c r="B143" s="15">
        <f ca="1">IFERROR(SUMPRODUCT(matrix_intersection!$B144:$M144,'8'!$B$3:$M$3) / SUM((matrix_intersection!$B144:$M144)),0)</f>
        <v>4.4845227942976552E-2</v>
      </c>
    </row>
    <row r="144" spans="1:2" ht="15.75" customHeight="1" x14ac:dyDescent="0.55000000000000004">
      <c r="A144" s="1">
        <f>living_houses_raw!B143</f>
        <v>148</v>
      </c>
      <c r="B144" s="15">
        <f ca="1">IFERROR(SUMPRODUCT(matrix_intersection!$B145:$M145,'8'!$B$3:$M$3) / SUM((matrix_intersection!$B145:$M145)),0)</f>
        <v>4.4845227942976552E-2</v>
      </c>
    </row>
    <row r="145" spans="1:4" ht="15.75" customHeight="1" x14ac:dyDescent="0.55000000000000004">
      <c r="A145" s="1">
        <f>living_houses_raw!B144</f>
        <v>149</v>
      </c>
      <c r="B145" s="15">
        <f ca="1">IFERROR(SUMPRODUCT(matrix_intersection!$B146:$M146,'8'!$B$3:$M$3) / SUM((matrix_intersection!$B146:$M146)),0)</f>
        <v>4.4845227942976552E-2</v>
      </c>
    </row>
    <row r="146" spans="1:4" ht="15.75" customHeight="1" x14ac:dyDescent="0.55000000000000004">
      <c r="A146" s="1">
        <f>living_houses_raw!B145</f>
        <v>150</v>
      </c>
      <c r="B146" s="15">
        <f ca="1">IFERROR(SUMPRODUCT(matrix_intersection!$B147:$M147,'8'!$B$3:$M$3) / SUM((matrix_intersection!$B147:$M147)),0)</f>
        <v>4.4845227942976552E-2</v>
      </c>
    </row>
    <row r="147" spans="1:4" ht="15.75" customHeight="1" x14ac:dyDescent="0.55000000000000004">
      <c r="A147" s="1">
        <f>living_houses_raw!B146</f>
        <v>151</v>
      </c>
      <c r="B147" s="15">
        <f ca="1">IFERROR(SUMPRODUCT(matrix_intersection!$B148:$M148,'8'!$B$3:$M$3) / SUM((matrix_intersection!$B148:$M148)),0)</f>
        <v>4.4845227942976552E-2</v>
      </c>
    </row>
    <row r="148" spans="1:4" ht="15.75" customHeight="1" x14ac:dyDescent="0.55000000000000004">
      <c r="A148" s="1">
        <f>living_houses_raw!B147</f>
        <v>152</v>
      </c>
      <c r="B148" s="15">
        <f ca="1">IFERROR(SUMPRODUCT(matrix_intersection!$B149:$M149,'8'!$B$3:$M$3) / SUM((matrix_intersection!$B149:$M149)),0)</f>
        <v>4.4845227942976552E-2</v>
      </c>
    </row>
    <row r="149" spans="1:4" ht="15.75" customHeight="1" x14ac:dyDescent="0.55000000000000004">
      <c r="A149" s="1">
        <f>living_houses_raw!B148</f>
        <v>153</v>
      </c>
      <c r="B149" s="15">
        <f ca="1">IFERROR(SUMPRODUCT(matrix_intersection!$B150:$M150,'8'!$B$3:$M$3) / SUM((matrix_intersection!$B150:$M150)),0)</f>
        <v>4.4845227942976552E-2</v>
      </c>
    </row>
    <row r="150" spans="1:4" ht="15.75" customHeight="1" x14ac:dyDescent="0.55000000000000004">
      <c r="A150" s="1">
        <f>living_houses_raw!B149</f>
        <v>154</v>
      </c>
      <c r="B150" s="15">
        <f ca="1">IFERROR(SUMPRODUCT(matrix_intersection!$B151:$M151,'8'!$B$3:$M$3) / SUM((matrix_intersection!$B151:$M151)),0)</f>
        <v>4.4845227942976552E-2</v>
      </c>
      <c r="D150">
        <f ca="1">SUMPRODUCT(matrix_intersection!$B151:$M151,'8'!$B$3:$M$3)</f>
        <v>0.53814273531571866</v>
      </c>
    </row>
  </sheetData>
  <autoFilter ref="A2:B131" xr:uid="{00000000-0009-0000-0000-00000C000000}"/>
  <conditionalFormatting sqref="B3:B150">
    <cfRule type="cellIs" dxfId="1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B3"/>
  <sheetViews>
    <sheetView workbookViewId="0">
      <selection activeCell="B2" sqref="B2"/>
    </sheetView>
  </sheetViews>
  <sheetFormatPr defaultColWidth="14.453125" defaultRowHeight="15.75" customHeight="1" x14ac:dyDescent="0.25"/>
  <cols>
    <col min="1" max="1" width="35.54296875" customWidth="1"/>
  </cols>
  <sheetData>
    <row r="2" spans="1:2" ht="30" customHeight="1" x14ac:dyDescent="0.25">
      <c r="A2" s="13" t="s">
        <v>304</v>
      </c>
      <c r="B2" s="16">
        <f ca="1">SUMPRODUCT('9'!B3:B150,living_houses_raw!D2:D149)/SUM(living_houses_raw!D:D)*1000</f>
        <v>44.84522794297655</v>
      </c>
    </row>
    <row r="3" spans="1:2" ht="14" x14ac:dyDescent="0.3">
      <c r="A3" s="17" t="s">
        <v>305</v>
      </c>
      <c r="B3" s="17">
        <v>54</v>
      </c>
    </row>
  </sheetData>
  <pageMargins left="0.7" right="0.7" top="0.75" bottom="0.75" header="0.3" footer="0.3"/>
  <customProperties>
    <customPr name="LastActive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T150"/>
  <sheetViews>
    <sheetView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B111" sqref="B111"/>
    </sheetView>
  </sheetViews>
  <sheetFormatPr defaultColWidth="14.453125" defaultRowHeight="15.75" customHeight="1" x14ac:dyDescent="0.25"/>
  <cols>
    <col min="1" max="1" width="26.54296875" customWidth="1"/>
    <col min="2" max="2" width="15.7265625" customWidth="1"/>
    <col min="6" max="6" width="17.81640625" customWidth="1"/>
    <col min="9" max="9" width="18.453125" customWidth="1"/>
    <col min="14" max="14" width="20.08984375" customWidth="1"/>
    <col min="16" max="16" width="25" customWidth="1"/>
  </cols>
  <sheetData>
    <row r="1" spans="1:20" ht="14" x14ac:dyDescent="0.3">
      <c r="A1" s="1" t="s">
        <v>302</v>
      </c>
      <c r="B1" s="1" t="s">
        <v>303</v>
      </c>
      <c r="C1" s="17" t="s">
        <v>306</v>
      </c>
      <c r="F1" s="29" t="s">
        <v>307</v>
      </c>
      <c r="G1" s="30"/>
      <c r="I1" s="17" t="s">
        <v>308</v>
      </c>
      <c r="J1" s="31" t="s">
        <v>309</v>
      </c>
      <c r="K1" s="30"/>
      <c r="L1" s="1" t="s">
        <v>310</v>
      </c>
      <c r="M1" s="2" t="s">
        <v>311</v>
      </c>
      <c r="N1" s="2" t="s">
        <v>312</v>
      </c>
      <c r="O1" s="17" t="s">
        <v>313</v>
      </c>
      <c r="P1" s="17" t="s">
        <v>314</v>
      </c>
      <c r="Q1" s="18" t="s">
        <v>315</v>
      </c>
    </row>
    <row r="2" spans="1:20" ht="15.75" customHeight="1" x14ac:dyDescent="0.55000000000000004">
      <c r="A2" s="1">
        <f>living_houses_raw!B2</f>
        <v>0</v>
      </c>
      <c r="B2" s="15">
        <f ca="1">IFERROR(SUMPRODUCT(matrix_intersection!$B4:$M4,'8'!$B$3:$M$3) / SUM(matrix_intersection!$B4:$M4) * 1000,0)</f>
        <v>44.84522794297655</v>
      </c>
      <c r="C2" s="2">
        <f>VLOOKUP(A2,living_houses_raw!$B$1:$D$130,3,FALSE)</f>
        <v>431</v>
      </c>
      <c r="E2" s="6"/>
      <c r="F2" s="2" t="s">
        <v>316</v>
      </c>
      <c r="G2" s="19">
        <f ca="1">MAX(B2:B130)</f>
        <v>44.84522794297655</v>
      </c>
      <c r="I2" s="2">
        <v>1</v>
      </c>
      <c r="J2" s="19">
        <f ca="1">G3-G5/2</f>
        <v>44.84522794297655</v>
      </c>
      <c r="K2" s="19">
        <f t="shared" ref="K2:K10" ca="1" si="0">J2+$G$5</f>
        <v>44.84522794297655</v>
      </c>
      <c r="L2" s="20">
        <f t="shared" ref="L2:L10" ca="1" si="1">(K2+J2)/2</f>
        <v>44.84522794297655</v>
      </c>
      <c r="M2" s="2">
        <f t="array" aca="1" ref="M2:M11" ca="1">FREQUENCY(B:B,K2:K22)</f>
        <v>148</v>
      </c>
      <c r="N2" s="2">
        <f ca="1">M2</f>
        <v>148</v>
      </c>
      <c r="O2" s="2">
        <f ca="1">P2</f>
        <v>55138</v>
      </c>
      <c r="P2" s="2">
        <f t="shared" ref="P2:P10" ca="1" si="2">SUM(INDIRECT(Q2))</f>
        <v>55138</v>
      </c>
      <c r="Q2" s="18" t="str">
        <f ca="1">CONCATENATE("C3:C", N2+2)</f>
        <v>C3:C150</v>
      </c>
    </row>
    <row r="3" spans="1:20" ht="15.75" customHeight="1" x14ac:dyDescent="0.55000000000000004">
      <c r="A3" s="1">
        <f>living_houses_raw!B3</f>
        <v>1</v>
      </c>
      <c r="B3" s="15">
        <f ca="1">IFERROR(SUMPRODUCT(matrix_intersection!$B5:$M5,'8'!$B$3:$M$3) / SUM(matrix_intersection!$B5:$M5) * 1000,0)</f>
        <v>44.84522794297655</v>
      </c>
      <c r="C3" s="2">
        <f>VLOOKUP(A3,living_houses_raw!$B$1:$D$130,3,FALSE)</f>
        <v>183</v>
      </c>
      <c r="F3" s="2" t="s">
        <v>317</v>
      </c>
      <c r="G3" s="19">
        <f ca="1">MIN(B2:B30)</f>
        <v>44.84522794297655</v>
      </c>
      <c r="I3" s="2">
        <v>2</v>
      </c>
      <c r="J3" s="19">
        <f t="shared" ref="J3:J10" ca="1" si="3">K2</f>
        <v>44.84522794297655</v>
      </c>
      <c r="K3" s="19">
        <f t="shared" ca="1" si="0"/>
        <v>44.84522794297655</v>
      </c>
      <c r="L3" s="20">
        <f t="shared" ca="1" si="1"/>
        <v>44.84522794297655</v>
      </c>
      <c r="M3" s="2">
        <f ca="1"/>
        <v>0</v>
      </c>
      <c r="N3" s="2">
        <f t="shared" ref="N3:N10" ca="1" si="4">M3+N2</f>
        <v>148</v>
      </c>
      <c r="O3" s="2">
        <f t="shared" ref="O3:O10" ca="1" si="5">P3-P2</f>
        <v>0</v>
      </c>
      <c r="P3" s="2">
        <f t="shared" ca="1" si="2"/>
        <v>55138</v>
      </c>
      <c r="Q3" s="18" t="str">
        <f t="shared" ref="Q3:Q10" ca="1" si="6">CONCATENATE("C3:C", N3+2)</f>
        <v>C3:C150</v>
      </c>
    </row>
    <row r="4" spans="1:20" ht="15.75" customHeight="1" x14ac:dyDescent="0.55000000000000004">
      <c r="A4" s="1">
        <f>living_houses_raw!B4</f>
        <v>2</v>
      </c>
      <c r="B4" s="15">
        <f ca="1">IFERROR(SUMPRODUCT(matrix_intersection!$B6:$M6,'8'!$B$3:$M$3) / SUM(matrix_intersection!$B6:$M6) * 1000,0)</f>
        <v>44.84522794297655</v>
      </c>
      <c r="C4" s="2">
        <f>VLOOKUP(A4,living_houses_raw!$B$1:$D$130,3,FALSE)</f>
        <v>468</v>
      </c>
      <c r="F4" s="2" t="s">
        <v>318</v>
      </c>
      <c r="G4" s="19">
        <f ca="1">G2-G3</f>
        <v>0</v>
      </c>
      <c r="I4" s="2">
        <v>3</v>
      </c>
      <c r="J4" s="19">
        <f t="shared" ca="1" si="3"/>
        <v>44.84522794297655</v>
      </c>
      <c r="K4" s="19">
        <f t="shared" ca="1" si="0"/>
        <v>44.84522794297655</v>
      </c>
      <c r="L4" s="20">
        <f t="shared" ca="1" si="1"/>
        <v>44.84522794297655</v>
      </c>
      <c r="M4" s="2">
        <f ca="1"/>
        <v>0</v>
      </c>
      <c r="N4" s="2">
        <f t="shared" ca="1" si="4"/>
        <v>148</v>
      </c>
      <c r="O4" s="2">
        <f t="shared" ca="1" si="5"/>
        <v>0</v>
      </c>
      <c r="P4" s="2">
        <f t="shared" ca="1" si="2"/>
        <v>55138</v>
      </c>
      <c r="Q4" s="18" t="str">
        <f t="shared" ca="1" si="6"/>
        <v>C3:C150</v>
      </c>
    </row>
    <row r="5" spans="1:20" ht="15.75" customHeight="1" x14ac:dyDescent="0.55000000000000004">
      <c r="A5" s="1">
        <f>living_houses_raw!B5</f>
        <v>3</v>
      </c>
      <c r="B5" s="15">
        <f ca="1">IFERROR(SUMPRODUCT(matrix_intersection!$B7:$M7,'8'!$B$3:$M$3) / SUM(matrix_intersection!$B7:$M7) * 1000,0)</f>
        <v>44.84522794297655</v>
      </c>
      <c r="C5" s="2">
        <f>VLOOKUP(A5,living_houses_raw!$B$1:$D$130,3,FALSE)</f>
        <v>373</v>
      </c>
      <c r="F5" s="2" t="s">
        <v>319</v>
      </c>
      <c r="G5" s="21">
        <f ca="1">G4/(1 + LOG(COUNT(living_houses_raw!D2:D130), 2))</f>
        <v>0</v>
      </c>
      <c r="I5" s="2">
        <v>4</v>
      </c>
      <c r="J5" s="19">
        <f t="shared" ca="1" si="3"/>
        <v>44.84522794297655</v>
      </c>
      <c r="K5" s="19">
        <f t="shared" ca="1" si="0"/>
        <v>44.84522794297655</v>
      </c>
      <c r="L5" s="20">
        <f t="shared" ca="1" si="1"/>
        <v>44.84522794297655</v>
      </c>
      <c r="M5" s="2">
        <f ca="1"/>
        <v>0</v>
      </c>
      <c r="N5" s="2">
        <f t="shared" ca="1" si="4"/>
        <v>148</v>
      </c>
      <c r="O5" s="2">
        <f t="shared" ca="1" si="5"/>
        <v>0</v>
      </c>
      <c r="P5" s="2">
        <f t="shared" ca="1" si="2"/>
        <v>55138</v>
      </c>
      <c r="Q5" s="18" t="str">
        <f t="shared" ca="1" si="6"/>
        <v>C3:C150</v>
      </c>
      <c r="T5" s="2">
        <f ca="1">MAX(O2:O22)</f>
        <v>55138</v>
      </c>
    </row>
    <row r="6" spans="1:20" ht="15.75" customHeight="1" x14ac:dyDescent="0.55000000000000004">
      <c r="A6" s="1">
        <f>living_houses_raw!B6</f>
        <v>4</v>
      </c>
      <c r="B6" s="15">
        <f ca="1">IFERROR(SUMPRODUCT(matrix_intersection!$B8:$M8,'8'!$B$3:$M$3) / SUM(matrix_intersection!$B8:$M8) * 1000,0)</f>
        <v>44.84522794297655</v>
      </c>
      <c r="C6" s="2">
        <f>VLOOKUP(A6,living_houses_raw!$B$1:$D$130,3,FALSE)</f>
        <v>374</v>
      </c>
      <c r="I6" s="2">
        <v>5</v>
      </c>
      <c r="J6" s="19">
        <f t="shared" ca="1" si="3"/>
        <v>44.84522794297655</v>
      </c>
      <c r="K6" s="19">
        <f t="shared" ca="1" si="0"/>
        <v>44.84522794297655</v>
      </c>
      <c r="L6" s="20">
        <f t="shared" ca="1" si="1"/>
        <v>44.84522794297655</v>
      </c>
      <c r="M6" s="2">
        <f ca="1"/>
        <v>0</v>
      </c>
      <c r="N6" s="2">
        <f t="shared" ca="1" si="4"/>
        <v>148</v>
      </c>
      <c r="O6" s="2">
        <f t="shared" ca="1" si="5"/>
        <v>0</v>
      </c>
      <c r="P6" s="2">
        <f t="shared" ca="1" si="2"/>
        <v>55138</v>
      </c>
      <c r="Q6" s="18" t="str">
        <f t="shared" ca="1" si="6"/>
        <v>C3:C150</v>
      </c>
    </row>
    <row r="7" spans="1:20" ht="15.75" customHeight="1" x14ac:dyDescent="0.55000000000000004">
      <c r="A7" s="1">
        <f>living_houses_raw!B7</f>
        <v>5</v>
      </c>
      <c r="B7" s="15">
        <f ca="1">IFERROR(SUMPRODUCT(matrix_intersection!$B9:$M9,'8'!$B$3:$M$3) / SUM(matrix_intersection!$B9:$M9) * 1000,0)</f>
        <v>44.84522794297655</v>
      </c>
      <c r="C7" s="2">
        <f>VLOOKUP(A7,living_houses_raw!$B$1:$D$130,3,FALSE)</f>
        <v>638</v>
      </c>
      <c r="I7" s="2">
        <v>6</v>
      </c>
      <c r="J7" s="19">
        <f t="shared" ca="1" si="3"/>
        <v>44.84522794297655</v>
      </c>
      <c r="K7" s="19">
        <f t="shared" ca="1" si="0"/>
        <v>44.84522794297655</v>
      </c>
      <c r="L7" s="20">
        <f t="shared" ca="1" si="1"/>
        <v>44.84522794297655</v>
      </c>
      <c r="M7" s="2">
        <f ca="1"/>
        <v>0</v>
      </c>
      <c r="N7" s="2">
        <f t="shared" ca="1" si="4"/>
        <v>148</v>
      </c>
      <c r="O7" s="2">
        <f t="shared" ca="1" si="5"/>
        <v>0</v>
      </c>
      <c r="P7" s="2">
        <f t="shared" ca="1" si="2"/>
        <v>55138</v>
      </c>
      <c r="Q7" s="18" t="str">
        <f t="shared" ca="1" si="6"/>
        <v>C3:C150</v>
      </c>
    </row>
    <row r="8" spans="1:20" ht="15.75" customHeight="1" x14ac:dyDescent="0.55000000000000004">
      <c r="A8" s="1">
        <f>living_houses_raw!B8</f>
        <v>6</v>
      </c>
      <c r="B8" s="15">
        <f ca="1">IFERROR(SUMPRODUCT(matrix_intersection!$B10:$M10,'8'!$B$3:$M$3) / SUM(matrix_intersection!$B10:$M10) * 1000,0)</f>
        <v>44.84522794297655</v>
      </c>
      <c r="C8" s="2">
        <f>VLOOKUP(A8,living_houses_raw!$B$1:$D$130,3,FALSE)</f>
        <v>464</v>
      </c>
      <c r="I8" s="2">
        <v>7</v>
      </c>
      <c r="J8" s="19">
        <f t="shared" ca="1" si="3"/>
        <v>44.84522794297655</v>
      </c>
      <c r="K8" s="19">
        <f t="shared" ca="1" si="0"/>
        <v>44.84522794297655</v>
      </c>
      <c r="L8" s="20">
        <f t="shared" ca="1" si="1"/>
        <v>44.84522794297655</v>
      </c>
      <c r="M8" s="2">
        <f ca="1"/>
        <v>0</v>
      </c>
      <c r="N8" s="2">
        <f t="shared" ca="1" si="4"/>
        <v>148</v>
      </c>
      <c r="O8" s="2">
        <f t="shared" ca="1" si="5"/>
        <v>0</v>
      </c>
      <c r="P8" s="2">
        <f t="shared" ca="1" si="2"/>
        <v>55138</v>
      </c>
      <c r="Q8" s="18" t="str">
        <f t="shared" ca="1" si="6"/>
        <v>C3:C150</v>
      </c>
    </row>
    <row r="9" spans="1:20" ht="15.75" customHeight="1" x14ac:dyDescent="0.55000000000000004">
      <c r="A9" s="1">
        <f>living_houses_raw!B9</f>
        <v>7</v>
      </c>
      <c r="B9" s="15">
        <f ca="1">IFERROR(SUMPRODUCT(matrix_intersection!$B11:$M11,'8'!$B$3:$M$3) / SUM(matrix_intersection!$B11:$M11) * 1000,0)</f>
        <v>44.84522794297655</v>
      </c>
      <c r="C9" s="2">
        <f>VLOOKUP(A9,living_houses_raw!$B$1:$D$130,3,FALSE)</f>
        <v>274</v>
      </c>
      <c r="I9" s="2">
        <v>8</v>
      </c>
      <c r="J9" s="19">
        <f t="shared" ca="1" si="3"/>
        <v>44.84522794297655</v>
      </c>
      <c r="K9" s="19">
        <f t="shared" ca="1" si="0"/>
        <v>44.84522794297655</v>
      </c>
      <c r="L9" s="20">
        <f t="shared" ca="1" si="1"/>
        <v>44.84522794297655</v>
      </c>
      <c r="M9" s="2">
        <f ca="1"/>
        <v>0</v>
      </c>
      <c r="N9" s="2">
        <f t="shared" ca="1" si="4"/>
        <v>148</v>
      </c>
      <c r="O9" s="2">
        <f t="shared" ca="1" si="5"/>
        <v>0</v>
      </c>
      <c r="P9" s="2">
        <f t="shared" ca="1" si="2"/>
        <v>55138</v>
      </c>
      <c r="Q9" s="18" t="str">
        <f t="shared" ca="1" si="6"/>
        <v>C3:C150</v>
      </c>
    </row>
    <row r="10" spans="1:20" ht="15.75" customHeight="1" x14ac:dyDescent="0.55000000000000004">
      <c r="A10" s="1">
        <f>living_houses_raw!B10</f>
        <v>8</v>
      </c>
      <c r="B10" s="15">
        <f ca="1">IFERROR(SUMPRODUCT(matrix_intersection!$B12:$M12,'8'!$B$3:$M$3) / SUM(matrix_intersection!$B12:$M12) * 1000,0)</f>
        <v>44.84522794297655</v>
      </c>
      <c r="C10" s="2">
        <f>VLOOKUP(A10,living_houses_raw!$B$1:$D$130,3,FALSE)</f>
        <v>441</v>
      </c>
      <c r="I10" s="2">
        <v>9</v>
      </c>
      <c r="J10" s="19">
        <f t="shared" ca="1" si="3"/>
        <v>44.84522794297655</v>
      </c>
      <c r="K10" s="19">
        <f t="shared" ca="1" si="0"/>
        <v>44.84522794297655</v>
      </c>
      <c r="L10" s="20">
        <f t="shared" ca="1" si="1"/>
        <v>44.84522794297655</v>
      </c>
      <c r="M10" s="2">
        <f ca="1"/>
        <v>0</v>
      </c>
      <c r="N10" s="2">
        <f t="shared" ca="1" si="4"/>
        <v>148</v>
      </c>
      <c r="O10" s="2">
        <f t="shared" ca="1" si="5"/>
        <v>0</v>
      </c>
      <c r="P10" s="2">
        <f t="shared" ca="1" si="2"/>
        <v>55138</v>
      </c>
      <c r="Q10" s="18" t="str">
        <f t="shared" ca="1" si="6"/>
        <v>C3:C150</v>
      </c>
    </row>
    <row r="11" spans="1:20" ht="15.75" customHeight="1" x14ac:dyDescent="0.55000000000000004">
      <c r="A11" s="1">
        <f>living_houses_raw!B11</f>
        <v>9</v>
      </c>
      <c r="B11" s="15">
        <f ca="1">IFERROR(SUMPRODUCT(matrix_intersection!$B13:$M13,'8'!$B$3:$M$3) / SUM(matrix_intersection!$B13:$M13) * 1000,0)</f>
        <v>44.84522794297655</v>
      </c>
      <c r="C11" s="2">
        <f>VLOOKUP(A11,living_houses_raw!$B$1:$D$130,3,FALSE)</f>
        <v>437</v>
      </c>
      <c r="M11" s="2">
        <f ca="1"/>
        <v>0</v>
      </c>
    </row>
    <row r="12" spans="1:20" ht="15.75" customHeight="1" x14ac:dyDescent="0.55000000000000004">
      <c r="A12" s="1">
        <f>living_houses_raw!B12</f>
        <v>10</v>
      </c>
      <c r="B12" s="15">
        <f ca="1">IFERROR(SUMPRODUCT(matrix_intersection!$B14:$M14,'8'!$B$3:$M$3) / SUM(matrix_intersection!$B14:$M14) * 1000,0)</f>
        <v>44.84522794297655</v>
      </c>
      <c r="C12" s="2">
        <f>VLOOKUP(A12,living_houses_raw!$B$1:$D$130,3,FALSE)</f>
        <v>651</v>
      </c>
    </row>
    <row r="13" spans="1:20" ht="15.75" customHeight="1" x14ac:dyDescent="0.55000000000000004">
      <c r="A13" s="1">
        <f>living_houses_raw!B13</f>
        <v>11</v>
      </c>
      <c r="B13" s="15">
        <f ca="1">IFERROR(SUMPRODUCT(matrix_intersection!$B15:$M15,'8'!$B$3:$M$3) / SUM(matrix_intersection!$B15:$M15) * 1000,0)</f>
        <v>44.84522794297655</v>
      </c>
      <c r="C13" s="2">
        <f>VLOOKUP(A13,living_houses_raw!$B$1:$D$130,3,FALSE)</f>
        <v>312</v>
      </c>
    </row>
    <row r="14" spans="1:20" ht="15.75" customHeight="1" x14ac:dyDescent="0.55000000000000004">
      <c r="A14" s="1">
        <f>living_houses_raw!B14</f>
        <v>12</v>
      </c>
      <c r="B14" s="15">
        <f ca="1">IFERROR(SUMPRODUCT(matrix_intersection!$B16:$M16,'8'!$B$3:$M$3) / SUM(matrix_intersection!$B16:$M16) * 1000,0)</f>
        <v>44.84522794297655</v>
      </c>
      <c r="C14" s="2">
        <f>VLOOKUP(A14,living_houses_raw!$B$1:$D$130,3,FALSE)</f>
        <v>185</v>
      </c>
      <c r="L14" s="20"/>
      <c r="Q14" s="18"/>
    </row>
    <row r="15" spans="1:20" ht="15.75" customHeight="1" x14ac:dyDescent="0.55000000000000004">
      <c r="A15" s="1">
        <f>living_houses_raw!B15</f>
        <v>13</v>
      </c>
      <c r="B15" s="15">
        <f ca="1">IFERROR(SUMPRODUCT(matrix_intersection!$B17:$M17,'8'!$B$3:$M$3) / SUM(matrix_intersection!$B17:$M17) * 1000,0)</f>
        <v>44.84522794297655</v>
      </c>
      <c r="C15" s="2">
        <f>VLOOKUP(A15,living_houses_raw!$B$1:$D$130,3,FALSE)</f>
        <v>372</v>
      </c>
      <c r="L15" s="20"/>
      <c r="Q15" s="18"/>
    </row>
    <row r="16" spans="1:20" ht="15.75" customHeight="1" x14ac:dyDescent="0.55000000000000004">
      <c r="A16" s="1">
        <f>living_houses_raw!B16</f>
        <v>14</v>
      </c>
      <c r="B16" s="15">
        <f ca="1">IFERROR(SUMPRODUCT(matrix_intersection!$B18:$M18,'8'!$B$3:$M$3) / SUM(matrix_intersection!$B18:$M18) * 1000,0)</f>
        <v>44.84522794297655</v>
      </c>
      <c r="C16" s="2">
        <f>VLOOKUP(A16,living_houses_raw!$B$1:$D$130,3,FALSE)</f>
        <v>375</v>
      </c>
      <c r="L16" s="20"/>
      <c r="Q16" s="18"/>
    </row>
    <row r="17" spans="1:18" ht="15.75" customHeight="1" x14ac:dyDescent="0.55000000000000004">
      <c r="A17" s="1">
        <f>living_houses_raw!B17</f>
        <v>15</v>
      </c>
      <c r="B17" s="15">
        <f ca="1">IFERROR(SUMPRODUCT(matrix_intersection!$B19:$M19,'8'!$B$3:$M$3) / SUM(matrix_intersection!$B19:$M19) * 1000,0)</f>
        <v>44.84522794297655</v>
      </c>
      <c r="C17" s="2">
        <f>VLOOKUP(A17,living_houses_raw!$B$1:$D$130,3,FALSE)</f>
        <v>252</v>
      </c>
      <c r="L17" s="20"/>
      <c r="Q17" s="18"/>
    </row>
    <row r="18" spans="1:18" ht="15.75" customHeight="1" x14ac:dyDescent="0.55000000000000004">
      <c r="A18" s="1">
        <f>living_houses_raw!B18</f>
        <v>16</v>
      </c>
      <c r="B18" s="15">
        <f ca="1">IFERROR(SUMPRODUCT(matrix_intersection!$B20:$M20,'8'!$B$3:$M$3) / SUM(matrix_intersection!$B20:$M20) * 1000,0)</f>
        <v>44.84522794297655</v>
      </c>
      <c r="C18" s="2">
        <f>VLOOKUP(A18,living_houses_raw!$B$1:$D$130,3,FALSE)</f>
        <v>267</v>
      </c>
      <c r="L18" s="20"/>
      <c r="Q18" s="18"/>
    </row>
    <row r="19" spans="1:18" ht="15.75" customHeight="1" x14ac:dyDescent="0.55000000000000004">
      <c r="A19" s="1">
        <f>living_houses_raw!B19</f>
        <v>17</v>
      </c>
      <c r="B19" s="15">
        <f ca="1">IFERROR(SUMPRODUCT(matrix_intersection!$B21:$M21,'8'!$B$3:$M$3) / SUM(matrix_intersection!$B21:$M21) * 1000,0)</f>
        <v>44.84522794297655</v>
      </c>
      <c r="C19" s="2">
        <f>VLOOKUP(A19,living_houses_raw!$B$1:$D$130,3,FALSE)</f>
        <v>612</v>
      </c>
      <c r="L19" s="20"/>
      <c r="Q19" s="18"/>
    </row>
    <row r="20" spans="1:18" ht="16.5" x14ac:dyDescent="0.55000000000000004">
      <c r="A20" s="1">
        <f>living_houses_raw!B20</f>
        <v>18</v>
      </c>
      <c r="B20" s="15">
        <f ca="1">IFERROR(SUMPRODUCT(matrix_intersection!$B22:$M22,'8'!$B$3:$M$3) / SUM(matrix_intersection!$B22:$M22) * 1000,0)</f>
        <v>44.84522794297655</v>
      </c>
      <c r="C20" s="2">
        <f>VLOOKUP(A20,living_houses_raw!$B$1:$D$130,3,FALSE)</f>
        <v>462</v>
      </c>
      <c r="L20" s="20"/>
      <c r="Q20" s="18"/>
    </row>
    <row r="21" spans="1:18" ht="16.5" x14ac:dyDescent="0.55000000000000004">
      <c r="A21" s="1">
        <f>living_houses_raw!B21</f>
        <v>19</v>
      </c>
      <c r="B21" s="15">
        <f ca="1">IFERROR(SUMPRODUCT(matrix_intersection!$B23:$M23,'8'!$B$3:$M$3) / SUM(matrix_intersection!$B23:$M23) * 1000,0)</f>
        <v>44.84522794297655</v>
      </c>
      <c r="C21" s="2">
        <f>VLOOKUP(A21,living_houses_raw!$B$1:$D$130,3,FALSE)</f>
        <v>469</v>
      </c>
      <c r="L21" s="20"/>
      <c r="Q21" s="18"/>
    </row>
    <row r="22" spans="1:18" ht="16.5" x14ac:dyDescent="0.55000000000000004">
      <c r="A22" s="1">
        <f>living_houses_raw!B22</f>
        <v>20</v>
      </c>
      <c r="B22" s="15">
        <f ca="1">IFERROR(SUMPRODUCT(matrix_intersection!$B24:$M24,'8'!$B$3:$M$3) / SUM(matrix_intersection!$B24:$M24) * 1000,0)</f>
        <v>44.84522794297655</v>
      </c>
      <c r="C22" s="2">
        <f>VLOOKUP(A22,living_houses_raw!$B$1:$D$130,3,FALSE)</f>
        <v>287</v>
      </c>
      <c r="L22" s="20"/>
      <c r="Q22" s="18"/>
    </row>
    <row r="23" spans="1:18" ht="16.5" x14ac:dyDescent="0.55000000000000004">
      <c r="A23" s="1">
        <f>living_houses_raw!B23</f>
        <v>21</v>
      </c>
      <c r="B23" s="15">
        <f ca="1">IFERROR(SUMPRODUCT(matrix_intersection!$B25:$M25,'8'!$B$3:$M$3) / SUM(matrix_intersection!$B25:$M25) * 1000,0)</f>
        <v>44.84522794297655</v>
      </c>
      <c r="C23" s="2">
        <f>VLOOKUP(A23,living_houses_raw!$B$1:$D$130,3,FALSE)</f>
        <v>434</v>
      </c>
    </row>
    <row r="24" spans="1:18" ht="16.5" x14ac:dyDescent="0.55000000000000004">
      <c r="A24" s="1">
        <f>living_houses_raw!B24</f>
        <v>22</v>
      </c>
      <c r="B24" s="15">
        <f ca="1">IFERROR(SUMPRODUCT(matrix_intersection!$B26:$M26,'8'!$B$3:$M$3) / SUM(matrix_intersection!$B26:$M26) * 1000,0)</f>
        <v>44.84522794297655</v>
      </c>
      <c r="C24" s="2">
        <f>VLOOKUP(A24,living_houses_raw!$B$1:$D$130,3,FALSE)</f>
        <v>379</v>
      </c>
      <c r="K24" s="2"/>
      <c r="L24" s="2"/>
      <c r="M24" s="2"/>
      <c r="N24" s="17">
        <v>54</v>
      </c>
      <c r="O24" s="2"/>
      <c r="P24" s="2" t="e">
        <f ca="1">SUM(INDIRECT(Q24))</f>
        <v>#NAME?</v>
      </c>
      <c r="Q24" s="22" t="e">
        <f ca="1">CONCAT("C3:C", N24+2)</f>
        <v>#NAME?</v>
      </c>
      <c r="R24" s="2"/>
    </row>
    <row r="25" spans="1:18" ht="16.5" x14ac:dyDescent="0.55000000000000004">
      <c r="A25" s="1">
        <f>living_houses_raw!B25</f>
        <v>23</v>
      </c>
      <c r="B25" s="15">
        <f ca="1">IFERROR(SUMPRODUCT(matrix_intersection!$B27:$M27,'8'!$B$3:$M$3) / SUM(matrix_intersection!$B27:$M27) * 1000,0)</f>
        <v>44.84522794297655</v>
      </c>
      <c r="C25" s="2">
        <f>VLOOKUP(A25,living_houses_raw!$B$1:$D$130,3,FALSE)</f>
        <v>375</v>
      </c>
    </row>
    <row r="26" spans="1:18" ht="16.5" x14ac:dyDescent="0.55000000000000004">
      <c r="A26" s="1">
        <f>living_houses_raw!B26</f>
        <v>24</v>
      </c>
      <c r="B26" s="15">
        <f ca="1">IFERROR(SUMPRODUCT(matrix_intersection!$B28:$M28,'8'!$B$3:$M$3) / SUM(matrix_intersection!$B28:$M28) * 1000,0)</f>
        <v>44.84522794297655</v>
      </c>
      <c r="C26" s="2">
        <f>VLOOKUP(A26,living_houses_raw!$B$1:$D$130,3,FALSE)</f>
        <v>455</v>
      </c>
    </row>
    <row r="27" spans="1:18" ht="16.5" x14ac:dyDescent="0.55000000000000004">
      <c r="A27" s="1">
        <f>living_houses_raw!B27</f>
        <v>25</v>
      </c>
      <c r="B27" s="15">
        <f ca="1">IFERROR(SUMPRODUCT(matrix_intersection!$B29:$M29,'8'!$B$3:$M$3) / SUM(matrix_intersection!$B29:$M29) * 1000,0)</f>
        <v>44.84522794297655</v>
      </c>
      <c r="C27" s="2">
        <f>VLOOKUP(A27,living_houses_raw!$B$1:$D$130,3,FALSE)</f>
        <v>374</v>
      </c>
    </row>
    <row r="28" spans="1:18" ht="16.5" x14ac:dyDescent="0.55000000000000004">
      <c r="A28" s="1">
        <f>living_houses_raw!B28</f>
        <v>26</v>
      </c>
      <c r="B28" s="15">
        <f ca="1">IFERROR(SUMPRODUCT(matrix_intersection!$B30:$M30,'8'!$B$3:$M$3) / SUM(matrix_intersection!$B30:$M30) * 1000,0)</f>
        <v>44.84522794297655</v>
      </c>
      <c r="C28" s="2">
        <f>VLOOKUP(A28,living_houses_raw!$B$1:$D$130,3,FALSE)</f>
        <v>638</v>
      </c>
    </row>
    <row r="29" spans="1:18" ht="16.5" x14ac:dyDescent="0.55000000000000004">
      <c r="A29" s="1">
        <f>living_houses_raw!B29</f>
        <v>27</v>
      </c>
      <c r="B29" s="15">
        <f ca="1">IFERROR(SUMPRODUCT(matrix_intersection!$B31:$M31,'8'!$B$3:$M$3) / SUM(matrix_intersection!$B31:$M31) * 1000,0)</f>
        <v>44.84522794297655</v>
      </c>
      <c r="C29" s="2">
        <f>VLOOKUP(A29,living_houses_raw!$B$1:$D$130,3,FALSE)</f>
        <v>369</v>
      </c>
    </row>
    <row r="30" spans="1:18" ht="16.5" x14ac:dyDescent="0.55000000000000004">
      <c r="A30" s="1">
        <f>living_houses_raw!B30</f>
        <v>28</v>
      </c>
      <c r="B30" s="15">
        <f ca="1">IFERROR(SUMPRODUCT(matrix_intersection!$B32:$M32,'8'!$B$3:$M$3) / SUM(matrix_intersection!$B32:$M32) * 1000,0)</f>
        <v>44.84522794297655</v>
      </c>
      <c r="C30" s="2">
        <f>VLOOKUP(A30,living_houses_raw!$B$1:$D$130,3,FALSE)</f>
        <v>454</v>
      </c>
    </row>
    <row r="31" spans="1:18" ht="16.5" x14ac:dyDescent="0.55000000000000004">
      <c r="A31" s="1">
        <f>living_houses_raw!B31</f>
        <v>29</v>
      </c>
      <c r="B31" s="15">
        <f ca="1">IFERROR(SUMPRODUCT(matrix_intersection!$B33:$M33,'8'!$B$3:$M$3) / SUM(matrix_intersection!$B33:$M33) * 1000,0)</f>
        <v>44.84522794297655</v>
      </c>
      <c r="C31" s="2">
        <f>VLOOKUP(A31,living_houses_raw!$B$1:$D$130,3,FALSE)</f>
        <v>373</v>
      </c>
    </row>
    <row r="32" spans="1:18" ht="16.5" x14ac:dyDescent="0.55000000000000004">
      <c r="A32" s="1">
        <f>living_houses_raw!B32</f>
        <v>30</v>
      </c>
      <c r="B32" s="15">
        <f ca="1">IFERROR(SUMPRODUCT(matrix_intersection!$B34:$M34,'8'!$B$3:$M$3) / SUM(matrix_intersection!$B34:$M34) * 1000,0)</f>
        <v>44.84522794297655</v>
      </c>
      <c r="C32" s="2">
        <f>VLOOKUP(A32,living_houses_raw!$B$1:$D$130,3,FALSE)</f>
        <v>458</v>
      </c>
    </row>
    <row r="33" spans="1:3" ht="16.5" x14ac:dyDescent="0.55000000000000004">
      <c r="A33" s="1">
        <f>living_houses_raw!B33</f>
        <v>31</v>
      </c>
      <c r="B33" s="15">
        <f ca="1">IFERROR(SUMPRODUCT(matrix_intersection!$B35:$M35,'8'!$B$3:$M$3) / SUM(matrix_intersection!$B35:$M35) * 1000,0)</f>
        <v>44.84522794297655</v>
      </c>
      <c r="C33" s="2">
        <f>VLOOKUP(A33,living_houses_raw!$B$1:$D$130,3,FALSE)</f>
        <v>371</v>
      </c>
    </row>
    <row r="34" spans="1:3" ht="16.5" x14ac:dyDescent="0.55000000000000004">
      <c r="A34" s="1">
        <f>living_houses_raw!B34</f>
        <v>32</v>
      </c>
      <c r="B34" s="15">
        <f ca="1">IFERROR(SUMPRODUCT(matrix_intersection!$B36:$M36,'8'!$B$3:$M$3) / SUM(matrix_intersection!$B36:$M36) * 1000,0)</f>
        <v>44.84522794297655</v>
      </c>
      <c r="C34" s="2">
        <f>VLOOKUP(A34,living_houses_raw!$B$1:$D$130,3,FALSE)</f>
        <v>455</v>
      </c>
    </row>
    <row r="35" spans="1:3" ht="16.5" x14ac:dyDescent="0.55000000000000004">
      <c r="A35" s="1">
        <f>living_houses_raw!B35</f>
        <v>33</v>
      </c>
      <c r="B35" s="15">
        <f ca="1">IFERROR(SUMPRODUCT(matrix_intersection!$B37:$M37,'8'!$B$3:$M$3) / SUM(matrix_intersection!$B37:$M37) * 1000,0)</f>
        <v>44.84522794297655</v>
      </c>
      <c r="C35" s="2">
        <f>VLOOKUP(A35,living_houses_raw!$B$1:$D$130,3,FALSE)</f>
        <v>374</v>
      </c>
    </row>
    <row r="36" spans="1:3" ht="16.5" x14ac:dyDescent="0.55000000000000004">
      <c r="A36" s="1">
        <f>living_houses_raw!B36</f>
        <v>34</v>
      </c>
      <c r="B36" s="15">
        <f ca="1">IFERROR(SUMPRODUCT(matrix_intersection!$B38:$M38,'8'!$B$3:$M$3) / SUM(matrix_intersection!$B38:$M38) * 1000,0)</f>
        <v>44.84522794297655</v>
      </c>
      <c r="C36" s="2">
        <f>VLOOKUP(A36,living_houses_raw!$B$1:$D$130,3,FALSE)</f>
        <v>316</v>
      </c>
    </row>
    <row r="37" spans="1:3" ht="16.5" x14ac:dyDescent="0.55000000000000004">
      <c r="A37" s="1">
        <f>living_houses_raw!B37</f>
        <v>35</v>
      </c>
      <c r="B37" s="15">
        <f ca="1">IFERROR(SUMPRODUCT(matrix_intersection!$B39:$M39,'8'!$B$3:$M$3) / SUM(matrix_intersection!$B39:$M39) * 1000,0)</f>
        <v>44.84522794297655</v>
      </c>
      <c r="C37" s="2">
        <f>VLOOKUP(A37,living_houses_raw!$B$1:$D$130,3,FALSE)</f>
        <v>645</v>
      </c>
    </row>
    <row r="38" spans="1:3" ht="16.5" x14ac:dyDescent="0.55000000000000004">
      <c r="A38" s="1">
        <f>living_houses_raw!B38</f>
        <v>36</v>
      </c>
      <c r="B38" s="15">
        <f ca="1">IFERROR(SUMPRODUCT(matrix_intersection!$B40:$M40,'8'!$B$3:$M$3) / SUM(matrix_intersection!$B40:$M40) * 1000,0)</f>
        <v>44.84522794297655</v>
      </c>
      <c r="C38" s="2">
        <f>VLOOKUP(A38,living_houses_raw!$B$1:$D$130,3,FALSE)</f>
        <v>273</v>
      </c>
    </row>
    <row r="39" spans="1:3" ht="16.5" x14ac:dyDescent="0.55000000000000004">
      <c r="A39" s="1">
        <f>living_houses_raw!B39</f>
        <v>37</v>
      </c>
      <c r="B39" s="15">
        <f ca="1">IFERROR(SUMPRODUCT(matrix_intersection!$B41:$M41,'8'!$B$3:$M$3) / SUM(matrix_intersection!$B41:$M41) * 1000,0)</f>
        <v>44.84522794297655</v>
      </c>
      <c r="C39" s="2">
        <f>VLOOKUP(A39,living_houses_raw!$B$1:$D$130,3,FALSE)</f>
        <v>440</v>
      </c>
    </row>
    <row r="40" spans="1:3" ht="16.5" x14ac:dyDescent="0.55000000000000004">
      <c r="A40" s="1">
        <f>living_houses_raw!B40</f>
        <v>38</v>
      </c>
      <c r="B40" s="15">
        <f ca="1">IFERROR(SUMPRODUCT(matrix_intersection!$B42:$M42,'8'!$B$3:$M$3) / SUM(matrix_intersection!$B42:$M42) * 1000,0)</f>
        <v>44.84522794297655</v>
      </c>
      <c r="C40" s="2">
        <f>VLOOKUP(A40,living_houses_raw!$B$1:$D$130,3,FALSE)</f>
        <v>440</v>
      </c>
    </row>
    <row r="41" spans="1:3" ht="16.5" x14ac:dyDescent="0.55000000000000004">
      <c r="A41" s="1">
        <f>living_houses_raw!B41</f>
        <v>39</v>
      </c>
      <c r="B41" s="15">
        <f ca="1">IFERROR(SUMPRODUCT(matrix_intersection!$B43:$M43,'8'!$B$3:$M$3) / SUM(matrix_intersection!$B43:$M43) * 1000,0)</f>
        <v>44.84522794297655</v>
      </c>
      <c r="C41" s="2">
        <f>VLOOKUP(A41,living_houses_raw!$B$1:$D$130,3,FALSE)</f>
        <v>635</v>
      </c>
    </row>
    <row r="42" spans="1:3" ht="16.5" x14ac:dyDescent="0.55000000000000004">
      <c r="A42" s="1">
        <f>living_houses_raw!B42</f>
        <v>40</v>
      </c>
      <c r="B42" s="15">
        <f ca="1">IFERROR(SUMPRODUCT(matrix_intersection!$B44:$M44,'8'!$B$3:$M$3) / SUM(matrix_intersection!$B44:$M44) * 1000,0)</f>
        <v>44.84522794297655</v>
      </c>
      <c r="C42" s="2">
        <f>VLOOKUP(A42,living_houses_raw!$B$1:$D$130,3,FALSE)</f>
        <v>372</v>
      </c>
    </row>
    <row r="43" spans="1:3" ht="16.5" x14ac:dyDescent="0.55000000000000004">
      <c r="A43" s="1">
        <f>living_houses_raw!B43</f>
        <v>41</v>
      </c>
      <c r="B43" s="15">
        <f ca="1">IFERROR(SUMPRODUCT(matrix_intersection!$B45:$M45,'8'!$B$3:$M$3) / SUM(matrix_intersection!$B45:$M45) * 1000,0)</f>
        <v>44.84522794297655</v>
      </c>
      <c r="C43" s="2">
        <f>VLOOKUP(A43,living_houses_raw!$B$1:$D$130,3,FALSE)</f>
        <v>409</v>
      </c>
    </row>
    <row r="44" spans="1:3" ht="16.5" x14ac:dyDescent="0.55000000000000004">
      <c r="A44" s="1">
        <f>living_houses_raw!B44</f>
        <v>42</v>
      </c>
      <c r="B44" s="15">
        <f ca="1">IFERROR(SUMPRODUCT(matrix_intersection!$B46:$M46,'8'!$B$3:$M$3) / SUM(matrix_intersection!$B46:$M46) * 1000,0)</f>
        <v>44.84522794297655</v>
      </c>
      <c r="C44" s="2">
        <f>VLOOKUP(A44,living_houses_raw!$B$1:$D$130,3,FALSE)</f>
        <v>334</v>
      </c>
    </row>
    <row r="45" spans="1:3" ht="16.5" x14ac:dyDescent="0.55000000000000004">
      <c r="A45" s="1">
        <f>living_houses_raw!B45</f>
        <v>43</v>
      </c>
      <c r="B45" s="15">
        <f ca="1">IFERROR(SUMPRODUCT(matrix_intersection!$B47:$M47,'8'!$B$3:$M$3) / SUM(matrix_intersection!$B47:$M47) * 1000,0)</f>
        <v>44.84522794297655</v>
      </c>
      <c r="C45" s="2">
        <f>VLOOKUP(A45,living_houses_raw!$B$1:$D$130,3,FALSE)</f>
        <v>455</v>
      </c>
    </row>
    <row r="46" spans="1:3" ht="16.5" x14ac:dyDescent="0.55000000000000004">
      <c r="A46" s="1">
        <f>living_houses_raw!B46</f>
        <v>44</v>
      </c>
      <c r="B46" s="15">
        <f ca="1">IFERROR(SUMPRODUCT(matrix_intersection!$B48:$M48,'8'!$B$3:$M$3) / SUM(matrix_intersection!$B48:$M48) * 1000,0)</f>
        <v>44.84522794297655</v>
      </c>
      <c r="C46" s="2">
        <f>VLOOKUP(A46,living_houses_raw!$B$1:$D$130,3,FALSE)</f>
        <v>459</v>
      </c>
    </row>
    <row r="47" spans="1:3" ht="16.5" x14ac:dyDescent="0.55000000000000004">
      <c r="A47" s="1">
        <f>living_houses_raw!B47</f>
        <v>45</v>
      </c>
      <c r="B47" s="15">
        <f ca="1">IFERROR(SUMPRODUCT(matrix_intersection!$B49:$M49,'8'!$B$3:$M$3) / SUM(matrix_intersection!$B49:$M49) * 1000,0)</f>
        <v>44.84522794297655</v>
      </c>
      <c r="C47" s="2">
        <f>VLOOKUP(A47,living_houses_raw!$B$1:$D$130,3,FALSE)</f>
        <v>305</v>
      </c>
    </row>
    <row r="48" spans="1:3" ht="16.5" x14ac:dyDescent="0.55000000000000004">
      <c r="A48" s="1">
        <f>living_houses_raw!B48</f>
        <v>49</v>
      </c>
      <c r="B48" s="15">
        <f ca="1">IFERROR(SUMPRODUCT(matrix_intersection!$B50:$M50,'8'!$B$3:$M$3) / SUM(matrix_intersection!$B50:$M50) * 1000,0)</f>
        <v>44.84522794297655</v>
      </c>
      <c r="C48" s="2">
        <f>VLOOKUP(A48,living_houses_raw!$B$1:$D$130,3,FALSE)</f>
        <v>411</v>
      </c>
    </row>
    <row r="49" spans="1:3" ht="16.5" x14ac:dyDescent="0.55000000000000004">
      <c r="A49" s="1">
        <f>living_houses_raw!B49</f>
        <v>50</v>
      </c>
      <c r="B49" s="15">
        <f ca="1">IFERROR(SUMPRODUCT(matrix_intersection!$B51:$M51,'8'!$B$3:$M$3) / SUM(matrix_intersection!$B51:$M51) * 1000,0)</f>
        <v>44.84522794297655</v>
      </c>
      <c r="C49" s="2">
        <f>VLOOKUP(A49,living_houses_raw!$B$1:$D$130,3,FALSE)</f>
        <v>373</v>
      </c>
    </row>
    <row r="50" spans="1:3" ht="16.5" x14ac:dyDescent="0.55000000000000004">
      <c r="A50" s="1">
        <f>living_houses_raw!B50</f>
        <v>51</v>
      </c>
      <c r="B50" s="15">
        <f ca="1">IFERROR(SUMPRODUCT(matrix_intersection!$B52:$M52,'8'!$B$3:$M$3) / SUM(matrix_intersection!$B52:$M52) * 1000,0)</f>
        <v>44.84522794297655</v>
      </c>
      <c r="C50" s="2">
        <f>VLOOKUP(A50,living_houses_raw!$B$1:$D$130,3,FALSE)</f>
        <v>375</v>
      </c>
    </row>
    <row r="51" spans="1:3" ht="16.5" x14ac:dyDescent="0.55000000000000004">
      <c r="A51" s="1">
        <f>living_houses_raw!B51</f>
        <v>52</v>
      </c>
      <c r="B51" s="15">
        <f ca="1">IFERROR(SUMPRODUCT(matrix_intersection!$B53:$M53,'8'!$B$3:$M$3) / SUM(matrix_intersection!$B53:$M53) * 1000,0)</f>
        <v>44.84522794297655</v>
      </c>
      <c r="C51" s="2">
        <f>VLOOKUP(A51,living_houses_raw!$B$1:$D$130,3,FALSE)</f>
        <v>129</v>
      </c>
    </row>
    <row r="52" spans="1:3" ht="16.5" x14ac:dyDescent="0.55000000000000004">
      <c r="A52" s="1">
        <f>living_houses_raw!B52</f>
        <v>53</v>
      </c>
      <c r="B52" s="15">
        <f ca="1">IFERROR(SUMPRODUCT(matrix_intersection!$B54:$M54,'8'!$B$3:$M$3) / SUM(matrix_intersection!$B54:$M54) * 1000,0)</f>
        <v>44.84522794297655</v>
      </c>
      <c r="C52" s="2">
        <f>VLOOKUP(A52,living_houses_raw!$B$1:$D$130,3,FALSE)</f>
        <v>225</v>
      </c>
    </row>
    <row r="53" spans="1:3" ht="16.5" x14ac:dyDescent="0.55000000000000004">
      <c r="A53" s="1">
        <f>living_houses_raw!B53</f>
        <v>54</v>
      </c>
      <c r="B53" s="15">
        <f ca="1">IFERROR(SUMPRODUCT(matrix_intersection!$B55:$M55,'8'!$B$3:$M$3) / SUM(matrix_intersection!$B55:$M55) * 1000,0)</f>
        <v>44.84522794297655</v>
      </c>
      <c r="C53" s="2">
        <f>VLOOKUP(A53,living_houses_raw!$B$1:$D$130,3,FALSE)</f>
        <v>226</v>
      </c>
    </row>
    <row r="54" spans="1:3" ht="16.5" x14ac:dyDescent="0.55000000000000004">
      <c r="A54" s="1">
        <f>living_houses_raw!B54</f>
        <v>55</v>
      </c>
      <c r="B54" s="15">
        <f ca="1">IFERROR(SUMPRODUCT(matrix_intersection!$B56:$M56,'8'!$B$3:$M$3) / SUM(matrix_intersection!$B56:$M56) * 1000,0)</f>
        <v>44.84522794297655</v>
      </c>
      <c r="C54" s="2">
        <f>VLOOKUP(A54,living_houses_raw!$B$1:$D$130,3,FALSE)</f>
        <v>129</v>
      </c>
    </row>
    <row r="55" spans="1:3" ht="16.5" x14ac:dyDescent="0.55000000000000004">
      <c r="A55" s="1">
        <f>living_houses_raw!B55</f>
        <v>56</v>
      </c>
      <c r="B55" s="15">
        <f ca="1">IFERROR(SUMPRODUCT(matrix_intersection!$B57:$M57,'8'!$B$3:$M$3) / SUM(matrix_intersection!$B57:$M57) * 1000,0)</f>
        <v>44.84522794297655</v>
      </c>
      <c r="C55" s="2">
        <f>VLOOKUP(A55,living_houses_raw!$B$1:$D$130,3,FALSE)</f>
        <v>426</v>
      </c>
    </row>
    <row r="56" spans="1:3" ht="16.5" x14ac:dyDescent="0.55000000000000004">
      <c r="A56" s="1">
        <f>living_houses_raw!B56</f>
        <v>57</v>
      </c>
      <c r="B56" s="15">
        <f ca="1">IFERROR(SUMPRODUCT(matrix_intersection!$B58:$M58,'8'!$B$3:$M$3) / SUM(matrix_intersection!$B58:$M58) * 1000,0)</f>
        <v>44.84522794297655</v>
      </c>
      <c r="C56" s="2">
        <f>VLOOKUP(A56,living_houses_raw!$B$1:$D$130,3,FALSE)</f>
        <v>134</v>
      </c>
    </row>
    <row r="57" spans="1:3" ht="16.5" x14ac:dyDescent="0.55000000000000004">
      <c r="A57" s="1">
        <f>living_houses_raw!B57</f>
        <v>58</v>
      </c>
      <c r="B57" s="15">
        <f ca="1">IFERROR(SUMPRODUCT(matrix_intersection!$B59:$M59,'8'!$B$3:$M$3) / SUM(matrix_intersection!$B59:$M59) * 1000,0)</f>
        <v>44.84522794297655</v>
      </c>
      <c r="C57" s="2">
        <f>VLOOKUP(A57,living_houses_raw!$B$1:$D$130,3,FALSE)</f>
        <v>213</v>
      </c>
    </row>
    <row r="58" spans="1:3" ht="16.5" x14ac:dyDescent="0.55000000000000004">
      <c r="A58" s="1">
        <f>living_houses_raw!B58</f>
        <v>59</v>
      </c>
      <c r="B58" s="15">
        <f ca="1">IFERROR(SUMPRODUCT(matrix_intersection!$B60:$M60,'8'!$B$3:$M$3) / SUM(matrix_intersection!$B60:$M60) * 1000,0)</f>
        <v>44.84522794297655</v>
      </c>
      <c r="C58" s="2">
        <f>VLOOKUP(A58,living_houses_raw!$B$1:$D$130,3,FALSE)</f>
        <v>212</v>
      </c>
    </row>
    <row r="59" spans="1:3" ht="16.5" x14ac:dyDescent="0.55000000000000004">
      <c r="A59" s="1">
        <f>living_houses_raw!B59</f>
        <v>60</v>
      </c>
      <c r="B59" s="15">
        <f ca="1">IFERROR(SUMPRODUCT(matrix_intersection!$B61:$M61,'8'!$B$3:$M$3) / SUM(matrix_intersection!$B61:$M61) * 1000,0)</f>
        <v>44.84522794297655</v>
      </c>
      <c r="C59" s="2">
        <f>VLOOKUP(A59,living_houses_raw!$B$1:$D$130,3,FALSE)</f>
        <v>251</v>
      </c>
    </row>
    <row r="60" spans="1:3" ht="16.5" x14ac:dyDescent="0.55000000000000004">
      <c r="A60" s="1">
        <f>living_houses_raw!B60</f>
        <v>61</v>
      </c>
      <c r="B60" s="15">
        <f ca="1">IFERROR(SUMPRODUCT(matrix_intersection!$B62:$M62,'8'!$B$3:$M$3) / SUM(matrix_intersection!$B62:$M62) * 1000,0)</f>
        <v>44.84522794297655</v>
      </c>
      <c r="C60" s="2">
        <f>VLOOKUP(A60,living_houses_raw!$B$1:$D$130,3,FALSE)</f>
        <v>259</v>
      </c>
    </row>
    <row r="61" spans="1:3" ht="16.5" x14ac:dyDescent="0.55000000000000004">
      <c r="A61" s="1">
        <f>living_houses_raw!B61</f>
        <v>62</v>
      </c>
      <c r="B61" s="15">
        <f ca="1">IFERROR(SUMPRODUCT(matrix_intersection!$B63:$M63,'8'!$B$3:$M$3) / SUM(matrix_intersection!$B63:$M63) * 1000,0)</f>
        <v>44.84522794297655</v>
      </c>
      <c r="C61" s="2">
        <f>VLOOKUP(A61,living_houses_raw!$B$1:$D$130,3,FALSE)</f>
        <v>179</v>
      </c>
    </row>
    <row r="62" spans="1:3" ht="16.5" x14ac:dyDescent="0.55000000000000004">
      <c r="A62" s="1">
        <f>living_houses_raw!B62</f>
        <v>63</v>
      </c>
      <c r="B62" s="15">
        <f ca="1">IFERROR(SUMPRODUCT(matrix_intersection!$B64:$M64,'8'!$B$3:$M$3) / SUM(matrix_intersection!$B64:$M64) * 1000,0)</f>
        <v>44.84522794297655</v>
      </c>
      <c r="C62" s="2">
        <f>VLOOKUP(A62,living_houses_raw!$B$1:$D$130,3,FALSE)</f>
        <v>257</v>
      </c>
    </row>
    <row r="63" spans="1:3" ht="16.5" x14ac:dyDescent="0.55000000000000004">
      <c r="A63" s="1">
        <f>living_houses_raw!B63</f>
        <v>64</v>
      </c>
      <c r="B63" s="15">
        <f ca="1">IFERROR(SUMPRODUCT(matrix_intersection!$B65:$M65,'8'!$B$3:$M$3) / SUM(matrix_intersection!$B65:$M65) * 1000,0)</f>
        <v>44.84522794297655</v>
      </c>
      <c r="C63" s="2">
        <f>VLOOKUP(A63,living_houses_raw!$B$1:$D$130,3,FALSE)</f>
        <v>178</v>
      </c>
    </row>
    <row r="64" spans="1:3" ht="16.5" x14ac:dyDescent="0.55000000000000004">
      <c r="A64" s="1">
        <f>living_houses_raw!B64</f>
        <v>65</v>
      </c>
      <c r="B64" s="15">
        <f ca="1">IFERROR(SUMPRODUCT(matrix_intersection!$B66:$M66,'8'!$B$3:$M$3) / SUM(matrix_intersection!$B66:$M66) * 1000,0)</f>
        <v>44.84522794297655</v>
      </c>
      <c r="C64" s="2">
        <f>VLOOKUP(A64,living_houses_raw!$B$1:$D$130,3,FALSE)</f>
        <v>131</v>
      </c>
    </row>
    <row r="65" spans="1:3" ht="16.5" x14ac:dyDescent="0.55000000000000004">
      <c r="A65" s="1">
        <f>living_houses_raw!B65</f>
        <v>66</v>
      </c>
      <c r="B65" s="15">
        <f ca="1">IFERROR(SUMPRODUCT(matrix_intersection!$B67:$M67,'8'!$B$3:$M$3) / SUM(matrix_intersection!$B67:$M67) * 1000,0)</f>
        <v>44.84522794297655</v>
      </c>
      <c r="C65" s="2">
        <f>VLOOKUP(A65,living_houses_raw!$B$1:$D$130,3,FALSE)</f>
        <v>224</v>
      </c>
    </row>
    <row r="66" spans="1:3" ht="16.5" x14ac:dyDescent="0.55000000000000004">
      <c r="A66" s="1">
        <f>living_houses_raw!B66</f>
        <v>67</v>
      </c>
      <c r="B66" s="15">
        <f ca="1">IFERROR(SUMPRODUCT(matrix_intersection!$B68:$M68,'8'!$B$3:$M$3) / SUM(matrix_intersection!$B68:$M68) * 1000,0)</f>
        <v>44.84522794297655</v>
      </c>
      <c r="C66" s="2">
        <f>VLOOKUP(A66,living_houses_raw!$B$1:$D$130,3,FALSE)</f>
        <v>156</v>
      </c>
    </row>
    <row r="67" spans="1:3" ht="16.5" x14ac:dyDescent="0.55000000000000004">
      <c r="A67" s="1">
        <f>living_houses_raw!B67</f>
        <v>68</v>
      </c>
      <c r="B67" s="15">
        <f ca="1">IFERROR(SUMPRODUCT(matrix_intersection!$B69:$M69,'8'!$B$3:$M$3) / SUM(matrix_intersection!$B69:$M69) * 1000,0)</f>
        <v>44.84522794297655</v>
      </c>
      <c r="C67" s="2">
        <f>VLOOKUP(A67,living_houses_raw!$B$1:$D$130,3,FALSE)</f>
        <v>227</v>
      </c>
    </row>
    <row r="68" spans="1:3" ht="16.5" x14ac:dyDescent="0.55000000000000004">
      <c r="A68" s="1">
        <f>living_houses_raw!B68</f>
        <v>69</v>
      </c>
      <c r="B68" s="15">
        <f ca="1">IFERROR(SUMPRODUCT(matrix_intersection!$B70:$M70,'8'!$B$3:$M$3) / SUM(matrix_intersection!$B70:$M70) * 1000,0)</f>
        <v>44.84522794297655</v>
      </c>
      <c r="C68" s="2">
        <f>VLOOKUP(A68,living_houses_raw!$B$1:$D$130,3,FALSE)</f>
        <v>233</v>
      </c>
    </row>
    <row r="69" spans="1:3" ht="16.5" x14ac:dyDescent="0.55000000000000004">
      <c r="A69" s="1">
        <f>living_houses_raw!B69</f>
        <v>70</v>
      </c>
      <c r="B69" s="15">
        <f ca="1">IFERROR(SUMPRODUCT(matrix_intersection!$B71:$M71,'8'!$B$3:$M$3) / SUM(matrix_intersection!$B71:$M71) * 1000,0)</f>
        <v>44.84522794297655</v>
      </c>
      <c r="C69" s="2">
        <f>VLOOKUP(A69,living_houses_raw!$B$1:$D$130,3,FALSE)</f>
        <v>237</v>
      </c>
    </row>
    <row r="70" spans="1:3" ht="16.5" x14ac:dyDescent="0.55000000000000004">
      <c r="A70" s="1">
        <f>living_houses_raw!B70</f>
        <v>71</v>
      </c>
      <c r="B70" s="15">
        <f ca="1">IFERROR(SUMPRODUCT(matrix_intersection!$B72:$M72,'8'!$B$3:$M$3) / SUM(matrix_intersection!$B72:$M72) * 1000,0)</f>
        <v>44.84522794297655</v>
      </c>
      <c r="C70" s="2">
        <f>VLOOKUP(A70,living_houses_raw!$B$1:$D$130,3,FALSE)</f>
        <v>226</v>
      </c>
    </row>
    <row r="71" spans="1:3" ht="16.5" x14ac:dyDescent="0.55000000000000004">
      <c r="A71" s="1">
        <f>living_houses_raw!B71</f>
        <v>72</v>
      </c>
      <c r="B71" s="15">
        <f ca="1">IFERROR(SUMPRODUCT(matrix_intersection!$B73:$M73,'8'!$B$3:$M$3) / SUM(matrix_intersection!$B73:$M73) * 1000,0)</f>
        <v>44.84522794297655</v>
      </c>
      <c r="C71" s="2">
        <f>VLOOKUP(A71,living_houses_raw!$B$1:$D$130,3,FALSE)</f>
        <v>128</v>
      </c>
    </row>
    <row r="72" spans="1:3" ht="16.5" x14ac:dyDescent="0.55000000000000004">
      <c r="A72" s="1">
        <f>living_houses_raw!B72</f>
        <v>73</v>
      </c>
      <c r="B72" s="15">
        <f ca="1">IFERROR(SUMPRODUCT(matrix_intersection!$B74:$M74,'8'!$B$3:$M$3) / SUM(matrix_intersection!$B74:$M74) * 1000,0)</f>
        <v>44.84522794297655</v>
      </c>
      <c r="C72" s="2">
        <f>VLOOKUP(A72,living_houses_raw!$B$1:$D$130,3,FALSE)</f>
        <v>263</v>
      </c>
    </row>
    <row r="73" spans="1:3" ht="16.5" x14ac:dyDescent="0.55000000000000004">
      <c r="A73" s="1">
        <f>living_houses_raw!B73</f>
        <v>74</v>
      </c>
      <c r="B73" s="15">
        <f ca="1">IFERROR(SUMPRODUCT(matrix_intersection!$B75:$M75,'8'!$B$3:$M$3) / SUM(matrix_intersection!$B75:$M75) * 1000,0)</f>
        <v>44.84522794297655</v>
      </c>
      <c r="C73" s="2">
        <f>VLOOKUP(A73,living_houses_raw!$B$1:$D$130,3,FALSE)</f>
        <v>177</v>
      </c>
    </row>
    <row r="74" spans="1:3" ht="16.5" x14ac:dyDescent="0.55000000000000004">
      <c r="A74" s="1">
        <f>living_houses_raw!B74</f>
        <v>75</v>
      </c>
      <c r="B74" s="15">
        <f ca="1">IFERROR(SUMPRODUCT(matrix_intersection!$B76:$M76,'8'!$B$3:$M$3) / SUM(matrix_intersection!$B76:$M76) * 1000,0)</f>
        <v>44.84522794297655</v>
      </c>
      <c r="C74" s="2">
        <f>VLOOKUP(A74,living_houses_raw!$B$1:$D$130,3,FALSE)</f>
        <v>180</v>
      </c>
    </row>
    <row r="75" spans="1:3" ht="16.5" x14ac:dyDescent="0.55000000000000004">
      <c r="A75" s="1">
        <f>living_houses_raw!B75</f>
        <v>76</v>
      </c>
      <c r="B75" s="15">
        <f ca="1">IFERROR(SUMPRODUCT(matrix_intersection!$B77:$M77,'8'!$B$3:$M$3) / SUM(matrix_intersection!$B77:$M77) * 1000,0)</f>
        <v>44.84522794297655</v>
      </c>
      <c r="C75" s="2">
        <f>VLOOKUP(A75,living_houses_raw!$B$1:$D$130,3,FALSE)</f>
        <v>262</v>
      </c>
    </row>
    <row r="76" spans="1:3" ht="16.5" x14ac:dyDescent="0.55000000000000004">
      <c r="A76" s="1">
        <f>living_houses_raw!B76</f>
        <v>77</v>
      </c>
      <c r="B76" s="15">
        <f ca="1">IFERROR(SUMPRODUCT(matrix_intersection!$B78:$M78,'8'!$B$3:$M$3) / SUM(matrix_intersection!$B78:$M78) * 1000,0)</f>
        <v>44.84522794297655</v>
      </c>
      <c r="C76" s="2">
        <f>VLOOKUP(A76,living_houses_raw!$B$1:$D$130,3,FALSE)</f>
        <v>207</v>
      </c>
    </row>
    <row r="77" spans="1:3" ht="16.5" x14ac:dyDescent="0.55000000000000004">
      <c r="A77" s="1">
        <f>living_houses_raw!B77</f>
        <v>78</v>
      </c>
      <c r="B77" s="15">
        <f ca="1">IFERROR(SUMPRODUCT(matrix_intersection!$B79:$M79,'8'!$B$3:$M$3) / SUM(matrix_intersection!$B79:$M79) * 1000,0)</f>
        <v>44.84522794297655</v>
      </c>
      <c r="C77" s="2">
        <f>VLOOKUP(A77,living_houses_raw!$B$1:$D$130,3,FALSE)</f>
        <v>216</v>
      </c>
    </row>
    <row r="78" spans="1:3" ht="16.5" x14ac:dyDescent="0.55000000000000004">
      <c r="A78" s="1">
        <f>living_houses_raw!B78</f>
        <v>79</v>
      </c>
      <c r="B78" s="15">
        <f ca="1">IFERROR(SUMPRODUCT(matrix_intersection!$B80:$M80,'8'!$B$3:$M$3) / SUM(matrix_intersection!$B80:$M80) * 1000,0)</f>
        <v>44.84522794297655</v>
      </c>
      <c r="C78" s="2">
        <f>VLOOKUP(A78,living_houses_raw!$B$1:$D$130,3,FALSE)</f>
        <v>213</v>
      </c>
    </row>
    <row r="79" spans="1:3" ht="16.5" x14ac:dyDescent="0.55000000000000004">
      <c r="A79" s="1">
        <f>living_houses_raw!B79</f>
        <v>80</v>
      </c>
      <c r="B79" s="15">
        <f ca="1">IFERROR(SUMPRODUCT(matrix_intersection!$B81:$M81,'8'!$B$3:$M$3) / SUM(matrix_intersection!$B81:$M81) * 1000,0)</f>
        <v>44.84522794297655</v>
      </c>
      <c r="C79" s="2">
        <f>VLOOKUP(A79,living_houses_raw!$B$1:$D$130,3,FALSE)</f>
        <v>135</v>
      </c>
    </row>
    <row r="80" spans="1:3" ht="16.5" x14ac:dyDescent="0.55000000000000004">
      <c r="A80" s="1">
        <f>living_houses_raw!B80</f>
        <v>81</v>
      </c>
      <c r="B80" s="15">
        <f ca="1">IFERROR(SUMPRODUCT(matrix_intersection!$B82:$M82,'8'!$B$3:$M$3) / SUM(matrix_intersection!$B82:$M82) * 1000,0)</f>
        <v>44.84522794297655</v>
      </c>
      <c r="C80" s="2">
        <f>VLOOKUP(A80,living_houses_raw!$B$1:$D$130,3,FALSE)</f>
        <v>245</v>
      </c>
    </row>
    <row r="81" spans="1:3" ht="16.5" x14ac:dyDescent="0.55000000000000004">
      <c r="A81" s="1">
        <f>living_houses_raw!B81</f>
        <v>82</v>
      </c>
      <c r="B81" s="15">
        <f ca="1">IFERROR(SUMPRODUCT(matrix_intersection!$B83:$M83,'8'!$B$3:$M$3) / SUM(matrix_intersection!$B83:$M83) * 1000,0)</f>
        <v>44.84522794297655</v>
      </c>
      <c r="C81" s="2">
        <f>VLOOKUP(A81,living_houses_raw!$B$1:$D$130,3,FALSE)</f>
        <v>272</v>
      </c>
    </row>
    <row r="82" spans="1:3" ht="16.5" x14ac:dyDescent="0.55000000000000004">
      <c r="A82" s="1">
        <f>living_houses_raw!B82</f>
        <v>83</v>
      </c>
      <c r="B82" s="15">
        <f ca="1">IFERROR(SUMPRODUCT(matrix_intersection!$B84:$M84,'8'!$B$3:$M$3) / SUM(matrix_intersection!$B84:$M84) * 1000,0)</f>
        <v>44.84522794297655</v>
      </c>
      <c r="C82" s="2">
        <f>VLOOKUP(A82,living_houses_raw!$B$1:$D$130,3,FALSE)</f>
        <v>680</v>
      </c>
    </row>
    <row r="83" spans="1:3" ht="16.5" x14ac:dyDescent="0.55000000000000004">
      <c r="A83" s="1">
        <f>living_houses_raw!B83</f>
        <v>84</v>
      </c>
      <c r="B83" s="15">
        <f ca="1">IFERROR(SUMPRODUCT(matrix_intersection!$B85:$M85,'8'!$B$3:$M$3) / SUM(matrix_intersection!$B85:$M85) * 1000,0)</f>
        <v>44.84522794297655</v>
      </c>
      <c r="C83" s="2">
        <f>VLOOKUP(A83,living_houses_raw!$B$1:$D$130,3,FALSE)</f>
        <v>681</v>
      </c>
    </row>
    <row r="84" spans="1:3" ht="16.5" x14ac:dyDescent="0.55000000000000004">
      <c r="A84" s="1">
        <f>living_houses_raw!B84</f>
        <v>85</v>
      </c>
      <c r="B84" s="15">
        <f ca="1">IFERROR(SUMPRODUCT(matrix_intersection!$B86:$M86,'8'!$B$3:$M$3) / SUM(matrix_intersection!$B86:$M86) * 1000,0)</f>
        <v>44.84522794297655</v>
      </c>
      <c r="C84" s="2">
        <f>VLOOKUP(A84,living_houses_raw!$B$1:$D$130,3,FALSE)</f>
        <v>226</v>
      </c>
    </row>
    <row r="85" spans="1:3" ht="16.5" x14ac:dyDescent="0.55000000000000004">
      <c r="A85" s="1">
        <f>living_houses_raw!B85</f>
        <v>86</v>
      </c>
      <c r="B85" s="15">
        <f ca="1">IFERROR(SUMPRODUCT(matrix_intersection!$B87:$M87,'8'!$B$3:$M$3) / SUM(matrix_intersection!$B87:$M87) * 1000,0)</f>
        <v>44.84522794297655</v>
      </c>
      <c r="C85" s="2">
        <f>VLOOKUP(A85,living_houses_raw!$B$1:$D$130,3,FALSE)</f>
        <v>226</v>
      </c>
    </row>
    <row r="86" spans="1:3" ht="16.5" x14ac:dyDescent="0.55000000000000004">
      <c r="A86" s="1">
        <f>living_houses_raw!B86</f>
        <v>87</v>
      </c>
      <c r="B86" s="15">
        <f ca="1">IFERROR(SUMPRODUCT(matrix_intersection!$B88:$M88,'8'!$B$3:$M$3) / SUM(matrix_intersection!$B88:$M88) * 1000,0)</f>
        <v>44.84522794297655</v>
      </c>
      <c r="C86" s="2">
        <f>VLOOKUP(A86,living_houses_raw!$B$1:$D$130,3,FALSE)</f>
        <v>271</v>
      </c>
    </row>
    <row r="87" spans="1:3" ht="16.5" x14ac:dyDescent="0.55000000000000004">
      <c r="A87" s="1">
        <f>living_houses_raw!B87</f>
        <v>88</v>
      </c>
      <c r="B87" s="15">
        <f ca="1">IFERROR(SUMPRODUCT(matrix_intersection!$B89:$M89,'8'!$B$3:$M$3) / SUM(matrix_intersection!$B89:$M89) * 1000,0)</f>
        <v>44.84522794297655</v>
      </c>
      <c r="C87" s="2">
        <f>VLOOKUP(A87,living_houses_raw!$B$1:$D$130,3,FALSE)</f>
        <v>1234</v>
      </c>
    </row>
    <row r="88" spans="1:3" ht="16.5" x14ac:dyDescent="0.55000000000000004">
      <c r="A88" s="1">
        <f>living_houses_raw!B88</f>
        <v>89</v>
      </c>
      <c r="B88" s="15">
        <f ca="1">IFERROR(SUMPRODUCT(matrix_intersection!$B90:$M90,'8'!$B$3:$M$3) / SUM(matrix_intersection!$B90:$M90) * 1000,0)</f>
        <v>44.84522794297655</v>
      </c>
      <c r="C88" s="2">
        <f>VLOOKUP(A88,living_houses_raw!$B$1:$D$130,3,FALSE)</f>
        <v>1017</v>
      </c>
    </row>
    <row r="89" spans="1:3" ht="16.5" x14ac:dyDescent="0.55000000000000004">
      <c r="A89" s="1">
        <f>living_houses_raw!B89</f>
        <v>90</v>
      </c>
      <c r="B89" s="15">
        <f ca="1">IFERROR(SUMPRODUCT(matrix_intersection!$B91:$M91,'8'!$B$3:$M$3) / SUM(matrix_intersection!$B91:$M91) * 1000,0)</f>
        <v>44.84522794297655</v>
      </c>
      <c r="C89" s="2">
        <f>VLOOKUP(A89,living_houses_raw!$B$1:$D$130,3,FALSE)</f>
        <v>454</v>
      </c>
    </row>
    <row r="90" spans="1:3" ht="16.5" x14ac:dyDescent="0.55000000000000004">
      <c r="A90" s="1">
        <f>living_houses_raw!B90</f>
        <v>91</v>
      </c>
      <c r="B90" s="15">
        <f ca="1">IFERROR(SUMPRODUCT(matrix_intersection!$B92:$M92,'8'!$B$3:$M$3) / SUM(matrix_intersection!$B92:$M92) * 1000,0)</f>
        <v>44.84522794297655</v>
      </c>
      <c r="C90" s="2">
        <f>VLOOKUP(A90,living_houses_raw!$B$1:$D$130,3,FALSE)</f>
        <v>1013</v>
      </c>
    </row>
    <row r="91" spans="1:3" ht="16.5" x14ac:dyDescent="0.55000000000000004">
      <c r="A91" s="1">
        <f>living_houses_raw!B91</f>
        <v>92</v>
      </c>
      <c r="B91" s="15">
        <f ca="1">IFERROR(SUMPRODUCT(matrix_intersection!$B93:$M93,'8'!$B$3:$M$3) / SUM(matrix_intersection!$B93:$M93) * 1000,0)</f>
        <v>44.84522794297655</v>
      </c>
      <c r="C91" s="2">
        <f>VLOOKUP(A91,living_houses_raw!$B$1:$D$130,3,FALSE)</f>
        <v>1234</v>
      </c>
    </row>
    <row r="92" spans="1:3" ht="16.5" x14ac:dyDescent="0.55000000000000004">
      <c r="A92" s="1">
        <f>living_houses_raw!B92</f>
        <v>93</v>
      </c>
      <c r="B92" s="15">
        <f ca="1">IFERROR(SUMPRODUCT(matrix_intersection!$B94:$M94,'8'!$B$3:$M$3) / SUM(matrix_intersection!$B94:$M94) * 1000,0)</f>
        <v>44.84522794297655</v>
      </c>
      <c r="C92" s="2">
        <f>VLOOKUP(A92,living_houses_raw!$B$1:$D$130,3,FALSE)</f>
        <v>1951</v>
      </c>
    </row>
    <row r="93" spans="1:3" ht="16.5" x14ac:dyDescent="0.55000000000000004">
      <c r="A93" s="1">
        <f>living_houses_raw!B93</f>
        <v>94</v>
      </c>
      <c r="B93" s="15">
        <f ca="1">IFERROR(SUMPRODUCT(matrix_intersection!$B95:$M95,'8'!$B$3:$M$3) / SUM(matrix_intersection!$B95:$M95) * 1000,0)</f>
        <v>44.84522794297655</v>
      </c>
      <c r="C93" s="2">
        <f>VLOOKUP(A93,living_houses_raw!$B$1:$D$130,3,FALSE)</f>
        <v>328</v>
      </c>
    </row>
    <row r="94" spans="1:3" ht="16.5" x14ac:dyDescent="0.55000000000000004">
      <c r="A94" s="1">
        <f>living_houses_raw!B94</f>
        <v>95</v>
      </c>
      <c r="B94" s="15">
        <f ca="1">IFERROR(SUMPRODUCT(matrix_intersection!$B96:$M96,'8'!$B$3:$M$3) / SUM(matrix_intersection!$B96:$M96) * 1000,0)</f>
        <v>44.84522794297655</v>
      </c>
      <c r="C94" s="2">
        <f>VLOOKUP(A94,living_houses_raw!$B$1:$D$130,3,FALSE)</f>
        <v>152</v>
      </c>
    </row>
    <row r="95" spans="1:3" ht="16.5" x14ac:dyDescent="0.55000000000000004">
      <c r="A95" s="1">
        <f>living_houses_raw!B95</f>
        <v>96</v>
      </c>
      <c r="B95" s="15">
        <f ca="1">IFERROR(SUMPRODUCT(matrix_intersection!$B97:$M97,'8'!$B$3:$M$3) / SUM(matrix_intersection!$B97:$M97) * 1000,0)</f>
        <v>44.84522794297655</v>
      </c>
      <c r="C95" s="2">
        <f>VLOOKUP(A95,living_houses_raw!$B$1:$D$130,3,FALSE)</f>
        <v>228</v>
      </c>
    </row>
    <row r="96" spans="1:3" ht="16.5" x14ac:dyDescent="0.55000000000000004">
      <c r="A96" s="1">
        <f>living_houses_raw!B96</f>
        <v>97</v>
      </c>
      <c r="B96" s="15">
        <f ca="1">IFERROR(SUMPRODUCT(matrix_intersection!$B98:$M98,'8'!$B$3:$M$3) / SUM(matrix_intersection!$B98:$M98) * 1000,0)</f>
        <v>44.84522794297655</v>
      </c>
      <c r="C96" s="2">
        <f>VLOOKUP(A96,living_houses_raw!$B$1:$D$130,3,FALSE)</f>
        <v>263</v>
      </c>
    </row>
    <row r="97" spans="1:3" ht="16.5" x14ac:dyDescent="0.55000000000000004">
      <c r="A97" s="1">
        <f>living_houses_raw!B97</f>
        <v>98</v>
      </c>
      <c r="B97" s="15">
        <f ca="1">IFERROR(SUMPRODUCT(matrix_intersection!$B99:$M99,'8'!$B$3:$M$3) / SUM(matrix_intersection!$B99:$M99) * 1000,0)</f>
        <v>44.84522794297655</v>
      </c>
      <c r="C97" s="2">
        <f>VLOOKUP(A97,living_houses_raw!$B$1:$D$130,3,FALSE)</f>
        <v>155</v>
      </c>
    </row>
    <row r="98" spans="1:3" ht="16.5" x14ac:dyDescent="0.55000000000000004">
      <c r="A98" s="1">
        <f>living_houses_raw!B98</f>
        <v>99</v>
      </c>
      <c r="B98" s="15">
        <f ca="1">IFERROR(SUMPRODUCT(matrix_intersection!$B100:$M100,'8'!$B$3:$M$3) / SUM(matrix_intersection!$B100:$M100) * 1000,0)</f>
        <v>44.84522794297655</v>
      </c>
      <c r="C98" s="2">
        <f>VLOOKUP(A98,living_houses_raw!$B$1:$D$130,3,FALSE)</f>
        <v>152</v>
      </c>
    </row>
    <row r="99" spans="1:3" ht="16.5" x14ac:dyDescent="0.55000000000000004">
      <c r="A99" s="1">
        <f>living_houses_raw!B99</f>
        <v>100</v>
      </c>
      <c r="B99" s="15">
        <f ca="1">IFERROR(SUMPRODUCT(matrix_intersection!$B101:$M101,'8'!$B$3:$M$3) / SUM(matrix_intersection!$B101:$M101) * 1000,0)</f>
        <v>44.84522794297655</v>
      </c>
      <c r="C99" s="2">
        <f>VLOOKUP(A99,living_houses_raw!$B$1:$D$130,3,FALSE)</f>
        <v>166</v>
      </c>
    </row>
    <row r="100" spans="1:3" ht="16.5" x14ac:dyDescent="0.55000000000000004">
      <c r="A100" s="1">
        <f>living_houses_raw!B100</f>
        <v>101</v>
      </c>
      <c r="B100" s="15">
        <f ca="1">IFERROR(SUMPRODUCT(matrix_intersection!$B102:$M102,'8'!$B$3:$M$3) / SUM(matrix_intersection!$B102:$M102) * 1000,0)</f>
        <v>44.84522794297655</v>
      </c>
      <c r="C100" s="2">
        <f>VLOOKUP(A100,living_houses_raw!$B$1:$D$130,3,FALSE)</f>
        <v>798</v>
      </c>
    </row>
    <row r="101" spans="1:3" ht="16.5" x14ac:dyDescent="0.55000000000000004">
      <c r="A101" s="1">
        <f>living_houses_raw!B101</f>
        <v>102</v>
      </c>
      <c r="B101" s="15">
        <f ca="1">IFERROR(SUMPRODUCT(matrix_intersection!$B103:$M103,'8'!$B$3:$M$3) / SUM(matrix_intersection!$B103:$M103) * 1000,0)</f>
        <v>44.84522794297655</v>
      </c>
      <c r="C101" s="2">
        <f>VLOOKUP(A101,living_houses_raw!$B$1:$D$130,3,FALSE)</f>
        <v>213</v>
      </c>
    </row>
    <row r="102" spans="1:3" ht="16.5" x14ac:dyDescent="0.55000000000000004">
      <c r="A102" s="1">
        <f>living_houses_raw!B102</f>
        <v>103</v>
      </c>
      <c r="B102" s="15">
        <f ca="1">IFERROR(SUMPRODUCT(matrix_intersection!$B104:$M104,'8'!$B$3:$M$3) / SUM(matrix_intersection!$B104:$M104) * 1000,0)</f>
        <v>44.84522794297655</v>
      </c>
      <c r="C102" s="2">
        <f>VLOOKUP(A102,living_houses_raw!$B$1:$D$130,3,FALSE)</f>
        <v>217</v>
      </c>
    </row>
    <row r="103" spans="1:3" ht="16.5" x14ac:dyDescent="0.55000000000000004">
      <c r="A103" s="1">
        <f>living_houses_raw!B103</f>
        <v>106</v>
      </c>
      <c r="B103" s="15">
        <f ca="1">IFERROR(SUMPRODUCT(matrix_intersection!$B105:$M105,'8'!$B$3:$M$3) / SUM(matrix_intersection!$B105:$M105) * 1000,0)</f>
        <v>44.84522794297655</v>
      </c>
      <c r="C103" s="2">
        <f>VLOOKUP(A103,living_houses_raw!$B$1:$D$130,3,FALSE)</f>
        <v>213</v>
      </c>
    </row>
    <row r="104" spans="1:3" ht="16.5" x14ac:dyDescent="0.55000000000000004">
      <c r="A104" s="1">
        <f>living_houses_raw!B104</f>
        <v>107</v>
      </c>
      <c r="B104" s="15">
        <f ca="1">IFERROR(SUMPRODUCT(matrix_intersection!$B106:$M106,'8'!$B$3:$M$3) / SUM(matrix_intersection!$B106:$M106) * 1000,0)</f>
        <v>44.84522794297655</v>
      </c>
      <c r="C104" s="2">
        <f>VLOOKUP(A104,living_houses_raw!$B$1:$D$130,3,FALSE)</f>
        <v>321</v>
      </c>
    </row>
    <row r="105" spans="1:3" ht="16.5" x14ac:dyDescent="0.55000000000000004">
      <c r="A105" s="1">
        <f>living_houses_raw!B105</f>
        <v>108</v>
      </c>
      <c r="B105" s="15">
        <f ca="1">IFERROR(SUMPRODUCT(matrix_intersection!$B107:$M107,'8'!$B$3:$M$3) / SUM(matrix_intersection!$B107:$M107) * 1000,0)</f>
        <v>44.84522794297655</v>
      </c>
      <c r="C105" s="2">
        <f>VLOOKUP(A105,living_houses_raw!$B$1:$D$130,3,FALSE)</f>
        <v>826</v>
      </c>
    </row>
    <row r="106" spans="1:3" ht="16.5" x14ac:dyDescent="0.55000000000000004">
      <c r="A106" s="1">
        <f>living_houses_raw!B106</f>
        <v>110</v>
      </c>
      <c r="B106" s="15">
        <f ca="1">IFERROR(SUMPRODUCT(matrix_intersection!$B108:$M108,'8'!$B$3:$M$3) / SUM(matrix_intersection!$B108:$M108) * 1000,0)</f>
        <v>44.84522794297655</v>
      </c>
      <c r="C106" s="2">
        <f>VLOOKUP(A106,living_houses_raw!$B$1:$D$130,3,FALSE)</f>
        <v>593</v>
      </c>
    </row>
    <row r="107" spans="1:3" ht="16.5" x14ac:dyDescent="0.55000000000000004">
      <c r="A107" s="1">
        <f>living_houses_raw!B107</f>
        <v>111</v>
      </c>
      <c r="B107" s="15">
        <f ca="1">IFERROR(SUMPRODUCT(matrix_intersection!$B109:$M109,'8'!$B$3:$M$3) / SUM(matrix_intersection!$B109:$M109) * 1000,0)</f>
        <v>44.84522794297655</v>
      </c>
      <c r="C107" s="2">
        <f>VLOOKUP(A107,living_houses_raw!$B$1:$D$130,3,FALSE)</f>
        <v>639</v>
      </c>
    </row>
    <row r="108" spans="1:3" ht="16.5" x14ac:dyDescent="0.55000000000000004">
      <c r="A108" s="1">
        <f>living_houses_raw!B108</f>
        <v>112</v>
      </c>
      <c r="B108" s="15">
        <f ca="1">IFERROR(SUMPRODUCT(matrix_intersection!$B110:$M110,'8'!$B$3:$M$3) / SUM(matrix_intersection!$B110:$M110) * 1000,0)</f>
        <v>44.84522794297655</v>
      </c>
      <c r="C108" s="2">
        <f>VLOOKUP(A108,living_houses_raw!$B$1:$D$130,3,FALSE)</f>
        <v>611</v>
      </c>
    </row>
    <row r="109" spans="1:3" ht="16.5" x14ac:dyDescent="0.55000000000000004">
      <c r="A109" s="1">
        <f>living_houses_raw!B109</f>
        <v>113</v>
      </c>
      <c r="B109" s="15">
        <f ca="1">IFERROR(SUMPRODUCT(matrix_intersection!$B111:$M111,'8'!$B$3:$M$3) / SUM(matrix_intersection!$B111:$M111) * 1000,0)</f>
        <v>44.84522794297655</v>
      </c>
      <c r="C109" s="2">
        <f>VLOOKUP(A109,living_houses_raw!$B$1:$D$130,3,FALSE)</f>
        <v>622</v>
      </c>
    </row>
    <row r="110" spans="1:3" ht="16.5" x14ac:dyDescent="0.55000000000000004">
      <c r="A110" s="1">
        <f>living_houses_raw!B110</f>
        <v>114</v>
      </c>
      <c r="B110" s="15">
        <f ca="1">IFERROR(SUMPRODUCT(matrix_intersection!$B112:$M112,'8'!$B$3:$M$3) / SUM(matrix_intersection!$B112:$M112) * 1000,0)</f>
        <v>44.84522794297655</v>
      </c>
      <c r="C110" s="2">
        <f>VLOOKUP(A110,living_houses_raw!$B$1:$D$130,3,FALSE)</f>
        <v>214</v>
      </c>
    </row>
    <row r="111" spans="1:3" ht="16.5" x14ac:dyDescent="0.55000000000000004">
      <c r="A111" s="1">
        <f>living_houses_raw!B111</f>
        <v>116</v>
      </c>
      <c r="B111" s="15">
        <f ca="1">IFERROR(SUMPRODUCT(matrix_intersection!$B113:$M113,'8'!$B$3:$M$3) / SUM(matrix_intersection!$B113:$M113) * 1000,0)</f>
        <v>44.84522794297655</v>
      </c>
      <c r="C111" s="2">
        <f>VLOOKUP(A111,living_houses_raw!$B$1:$D$130,3,FALSE)</f>
        <v>214</v>
      </c>
    </row>
    <row r="112" spans="1:3" ht="16.5" x14ac:dyDescent="0.55000000000000004">
      <c r="A112" s="1">
        <f>living_houses_raw!B112</f>
        <v>117</v>
      </c>
      <c r="B112" s="15">
        <f ca="1">IFERROR(SUMPRODUCT(matrix_intersection!$B114:$M114,'8'!$B$3:$M$3) / SUM(matrix_intersection!$B114:$M114) * 1000,0)</f>
        <v>44.84522794297655</v>
      </c>
      <c r="C112" s="2">
        <f>VLOOKUP(A112,living_houses_raw!$B$1:$D$130,3,FALSE)</f>
        <v>213</v>
      </c>
    </row>
    <row r="113" spans="1:3" ht="16.5" x14ac:dyDescent="0.55000000000000004">
      <c r="A113" s="1">
        <f>living_houses_raw!B113</f>
        <v>118</v>
      </c>
      <c r="B113" s="15">
        <f ca="1">IFERROR(SUMPRODUCT(matrix_intersection!$B115:$M115,'8'!$B$3:$M$3) / SUM(matrix_intersection!$B115:$M115) * 1000,0)</f>
        <v>44.84522794297655</v>
      </c>
      <c r="C113" s="2">
        <f>VLOOKUP(A113,living_houses_raw!$B$1:$D$130,3,FALSE)</f>
        <v>213</v>
      </c>
    </row>
    <row r="114" spans="1:3" ht="16.5" x14ac:dyDescent="0.55000000000000004">
      <c r="A114" s="1">
        <f>living_houses_raw!B114</f>
        <v>119</v>
      </c>
      <c r="B114" s="15">
        <f ca="1">IFERROR(SUMPRODUCT(matrix_intersection!$B116:$M116,'8'!$B$3:$M$3) / SUM(matrix_intersection!$B116:$M116) * 1000,0)</f>
        <v>44.84522794297655</v>
      </c>
      <c r="C114" s="2">
        <f>VLOOKUP(A114,living_houses_raw!$B$1:$D$130,3,FALSE)</f>
        <v>213</v>
      </c>
    </row>
    <row r="115" spans="1:3" ht="16.5" x14ac:dyDescent="0.55000000000000004">
      <c r="A115" s="1">
        <f>living_houses_raw!B115</f>
        <v>120</v>
      </c>
      <c r="B115" s="15">
        <f ca="1">IFERROR(SUMPRODUCT(matrix_intersection!$B117:$M117,'8'!$B$3:$M$3) / SUM(matrix_intersection!$B117:$M117) * 1000,0)</f>
        <v>44.84522794297655</v>
      </c>
      <c r="C115" s="2">
        <f>VLOOKUP(A115,living_houses_raw!$B$1:$D$130,3,FALSE)</f>
        <v>214</v>
      </c>
    </row>
    <row r="116" spans="1:3" ht="16.5" x14ac:dyDescent="0.55000000000000004">
      <c r="A116" s="1">
        <f>living_houses_raw!B116</f>
        <v>121</v>
      </c>
      <c r="B116" s="15">
        <f ca="1">IFERROR(SUMPRODUCT(matrix_intersection!$B118:$M118,'8'!$B$3:$M$3) / SUM(matrix_intersection!$B118:$M118) * 1000,0)</f>
        <v>44.84522794297655</v>
      </c>
      <c r="C116" s="2">
        <f>VLOOKUP(A116,living_houses_raw!$B$1:$D$130,3,FALSE)</f>
        <v>1082</v>
      </c>
    </row>
    <row r="117" spans="1:3" ht="16.5" x14ac:dyDescent="0.55000000000000004">
      <c r="A117" s="1">
        <f>living_houses_raw!B117</f>
        <v>122</v>
      </c>
      <c r="B117" s="15">
        <f ca="1">IFERROR(SUMPRODUCT(matrix_intersection!$B119:$M119,'8'!$B$3:$M$3) / SUM(matrix_intersection!$B119:$M119) * 1000,0)</f>
        <v>44.84522794297655</v>
      </c>
      <c r="C117" s="2">
        <f>VLOOKUP(A117,living_houses_raw!$B$1:$D$130,3,FALSE)</f>
        <v>249</v>
      </c>
    </row>
    <row r="118" spans="1:3" ht="16.5" x14ac:dyDescent="0.55000000000000004">
      <c r="A118" s="1">
        <f>living_houses_raw!B118</f>
        <v>123</v>
      </c>
      <c r="B118" s="15">
        <f ca="1">IFERROR(SUMPRODUCT(matrix_intersection!$B120:$M120,'8'!$B$3:$M$3) / SUM(matrix_intersection!$B120:$M120) * 1000,0)</f>
        <v>44.84522794297655</v>
      </c>
      <c r="C118" s="2">
        <f>VLOOKUP(A118,living_houses_raw!$B$1:$D$130,3,FALSE)</f>
        <v>252</v>
      </c>
    </row>
    <row r="119" spans="1:3" ht="16.5" x14ac:dyDescent="0.55000000000000004">
      <c r="A119" s="1">
        <f>living_houses_raw!B119</f>
        <v>124</v>
      </c>
      <c r="B119" s="15">
        <f ca="1">IFERROR(SUMPRODUCT(matrix_intersection!$B121:$M121,'8'!$B$3:$M$3) / SUM(matrix_intersection!$B121:$M121) * 1000,0)</f>
        <v>44.84522794297655</v>
      </c>
      <c r="C119" s="2">
        <f>VLOOKUP(A119,living_houses_raw!$B$1:$D$130,3,FALSE)</f>
        <v>253</v>
      </c>
    </row>
    <row r="120" spans="1:3" ht="16.5" x14ac:dyDescent="0.55000000000000004">
      <c r="A120" s="1">
        <f>living_houses_raw!B120</f>
        <v>125</v>
      </c>
      <c r="B120" s="15">
        <f ca="1">IFERROR(SUMPRODUCT(matrix_intersection!$B122:$M122,'8'!$B$3:$M$3) / SUM(matrix_intersection!$B122:$M122) * 1000,0)</f>
        <v>44.84522794297655</v>
      </c>
      <c r="C120" s="2">
        <f>VLOOKUP(A120,living_houses_raw!$B$1:$D$130,3,FALSE)</f>
        <v>212</v>
      </c>
    </row>
    <row r="121" spans="1:3" ht="16.5" x14ac:dyDescent="0.55000000000000004">
      <c r="A121" s="1">
        <f>living_houses_raw!B121</f>
        <v>126</v>
      </c>
      <c r="B121" s="15">
        <f ca="1">IFERROR(SUMPRODUCT(matrix_intersection!$B123:$M123,'8'!$B$3:$M$3) / SUM(matrix_intersection!$B123:$M123) * 1000,0)</f>
        <v>44.84522794297655</v>
      </c>
      <c r="C121" s="2">
        <f>VLOOKUP(A121,living_houses_raw!$B$1:$D$130,3,FALSE)</f>
        <v>210</v>
      </c>
    </row>
    <row r="122" spans="1:3" ht="16.5" x14ac:dyDescent="0.55000000000000004">
      <c r="A122" s="1">
        <f>living_houses_raw!B122</f>
        <v>127</v>
      </c>
      <c r="B122" s="15">
        <f ca="1">IFERROR(SUMPRODUCT(matrix_intersection!$B124:$M124,'8'!$B$3:$M$3) / SUM(matrix_intersection!$B124:$M124) * 1000,0)</f>
        <v>44.84522794297655</v>
      </c>
      <c r="C122" s="2">
        <f>VLOOKUP(A122,living_houses_raw!$B$1:$D$130,3,FALSE)</f>
        <v>213</v>
      </c>
    </row>
    <row r="123" spans="1:3" ht="16.5" x14ac:dyDescent="0.55000000000000004">
      <c r="A123" s="1">
        <f>living_houses_raw!B123</f>
        <v>128</v>
      </c>
      <c r="B123" s="15">
        <f ca="1">IFERROR(SUMPRODUCT(matrix_intersection!$B125:$M125,'8'!$B$3:$M$3) / SUM(matrix_intersection!$B125:$M125) * 1000,0)</f>
        <v>44.84522794297655</v>
      </c>
      <c r="C123" s="2">
        <f>VLOOKUP(A123,living_houses_raw!$B$1:$D$130,3,FALSE)</f>
        <v>211</v>
      </c>
    </row>
    <row r="124" spans="1:3" ht="16.5" x14ac:dyDescent="0.55000000000000004">
      <c r="A124" s="1">
        <f>living_houses_raw!B124</f>
        <v>129</v>
      </c>
      <c r="B124" s="15">
        <f ca="1">IFERROR(SUMPRODUCT(matrix_intersection!$B126:$M126,'8'!$B$3:$M$3) / SUM(matrix_intersection!$B126:$M126) * 1000,0)</f>
        <v>44.84522794297655</v>
      </c>
      <c r="C124" s="2">
        <f>VLOOKUP(A124,living_houses_raw!$B$1:$D$130,3,FALSE)</f>
        <v>230</v>
      </c>
    </row>
    <row r="125" spans="1:3" ht="16.5" x14ac:dyDescent="0.55000000000000004">
      <c r="A125" s="1">
        <f>living_houses_raw!B125</f>
        <v>130</v>
      </c>
      <c r="B125" s="15">
        <f ca="1">IFERROR(SUMPRODUCT(matrix_intersection!$B127:$M127,'8'!$B$3:$M$3) / SUM(matrix_intersection!$B127:$M127) * 1000,0)</f>
        <v>44.84522794297655</v>
      </c>
      <c r="C125" s="2">
        <f>VLOOKUP(A125,living_houses_raw!$B$1:$D$130,3,FALSE)</f>
        <v>220</v>
      </c>
    </row>
    <row r="126" spans="1:3" ht="16.5" x14ac:dyDescent="0.55000000000000004">
      <c r="A126" s="1">
        <f>living_houses_raw!B126</f>
        <v>131</v>
      </c>
      <c r="B126" s="15">
        <f ca="1">IFERROR(SUMPRODUCT(matrix_intersection!$B128:$M128,'8'!$B$3:$M$3) / SUM(matrix_intersection!$B128:$M128) * 1000,0)</f>
        <v>44.84522794297655</v>
      </c>
      <c r="C126" s="2">
        <f>VLOOKUP(A126,living_houses_raw!$B$1:$D$130,3,FALSE)</f>
        <v>180</v>
      </c>
    </row>
    <row r="127" spans="1:3" ht="16.5" x14ac:dyDescent="0.55000000000000004">
      <c r="A127" s="1">
        <f>living_houses_raw!B127</f>
        <v>132</v>
      </c>
      <c r="B127" s="15">
        <f ca="1">IFERROR(SUMPRODUCT(matrix_intersection!$B129:$M129,'8'!$B$3:$M$3) / SUM(matrix_intersection!$B129:$M129) * 1000,0)</f>
        <v>44.84522794297655</v>
      </c>
      <c r="C127" s="2">
        <f>VLOOKUP(A127,living_houses_raw!$B$1:$D$130,3,FALSE)</f>
        <v>184</v>
      </c>
    </row>
    <row r="128" spans="1:3" ht="16.5" x14ac:dyDescent="0.55000000000000004">
      <c r="A128" s="1">
        <f>living_houses_raw!B128</f>
        <v>133</v>
      </c>
      <c r="B128" s="15">
        <f ca="1">IFERROR(SUMPRODUCT(matrix_intersection!$B130:$M130,'8'!$B$3:$M$3) / SUM(matrix_intersection!$B130:$M130) * 1000,0)</f>
        <v>44.84522794297655</v>
      </c>
      <c r="C128" s="2">
        <f>VLOOKUP(A128,living_houses_raw!$B$1:$D$130,3,FALSE)</f>
        <v>184</v>
      </c>
    </row>
    <row r="129" spans="1:3" ht="16.5" x14ac:dyDescent="0.55000000000000004">
      <c r="A129" s="1">
        <f>living_houses_raw!B129</f>
        <v>134</v>
      </c>
      <c r="B129" s="15">
        <f ca="1">IFERROR(SUMPRODUCT(matrix_intersection!$B131:$M131,'8'!$B$3:$M$3) / SUM(matrix_intersection!$B131:$M131) * 1000,0)</f>
        <v>44.84522794297655</v>
      </c>
      <c r="C129" s="2">
        <f>VLOOKUP(A129,living_houses_raw!$B$1:$D$130,3,FALSE)</f>
        <v>372</v>
      </c>
    </row>
    <row r="130" spans="1:3" ht="16.5" x14ac:dyDescent="0.55000000000000004">
      <c r="A130" s="1">
        <f>living_houses_raw!B130</f>
        <v>135</v>
      </c>
      <c r="B130" s="15">
        <f ca="1">IFERROR(SUMPRODUCT(matrix_intersection!$B132:$M132,'8'!$B$3:$M$3) / SUM(matrix_intersection!$B132:$M132) * 1000,0)</f>
        <v>44.84522794297655</v>
      </c>
      <c r="C130" s="2">
        <f>VLOOKUP(A130,living_houses_raw!$B$1:$D$130,3,FALSE)</f>
        <v>372</v>
      </c>
    </row>
    <row r="131" spans="1:3" ht="16.5" x14ac:dyDescent="0.55000000000000004">
      <c r="A131" s="1">
        <f>living_houses_raw!B131</f>
        <v>136</v>
      </c>
      <c r="B131" s="15">
        <f ca="1">IFERROR(SUMPRODUCT(matrix_intersection!$B133:$M133,'8'!$B$3:$M$3) / SUM(matrix_intersection!$B133:$M133) * 1000,0)</f>
        <v>44.84522794297655</v>
      </c>
      <c r="C131" s="28">
        <f>VLOOKUP(A131,living_houses_raw!$B$1:$D$150,3,FALSE)</f>
        <v>334</v>
      </c>
    </row>
    <row r="132" spans="1:3" ht="16.5" x14ac:dyDescent="0.55000000000000004">
      <c r="A132" s="1">
        <f>living_houses_raw!B132</f>
        <v>137</v>
      </c>
      <c r="B132" s="15">
        <f ca="1">IFERROR(SUMPRODUCT(matrix_intersection!$B134:$M134,'8'!$B$3:$M$3) / SUM(matrix_intersection!$B134:$M134) * 1000,0)</f>
        <v>44.84522794297655</v>
      </c>
      <c r="C132" s="28">
        <f>VLOOKUP(A132,living_houses_raw!$B$1:$D$150,3,FALSE)</f>
        <v>335</v>
      </c>
    </row>
    <row r="133" spans="1:3" ht="16.5" x14ac:dyDescent="0.55000000000000004">
      <c r="A133" s="1">
        <f>living_houses_raw!B133</f>
        <v>138</v>
      </c>
      <c r="B133" s="15">
        <f ca="1">IFERROR(SUMPRODUCT(matrix_intersection!$B135:$M135,'8'!$B$3:$M$3) / SUM(matrix_intersection!$B135:$M135) * 1000,0)</f>
        <v>44.84522794297655</v>
      </c>
      <c r="C133" s="28">
        <f>VLOOKUP(A133,living_houses_raw!$B$1:$D$150,3,FALSE)</f>
        <v>329</v>
      </c>
    </row>
    <row r="134" spans="1:3" ht="16.5" x14ac:dyDescent="0.55000000000000004">
      <c r="A134" s="1">
        <f>living_houses_raw!B134</f>
        <v>139</v>
      </c>
      <c r="B134" s="15">
        <f ca="1">IFERROR(SUMPRODUCT(matrix_intersection!$B136:$M136,'8'!$B$3:$M$3) / SUM(matrix_intersection!$B136:$M136) * 1000,0)</f>
        <v>44.84522794297655</v>
      </c>
      <c r="C134" s="28">
        <f>VLOOKUP(A134,living_houses_raw!$B$1:$D$150,3,FALSE)</f>
        <v>272</v>
      </c>
    </row>
    <row r="135" spans="1:3" ht="16.5" x14ac:dyDescent="0.55000000000000004">
      <c r="A135" s="1">
        <f>living_houses_raw!B135</f>
        <v>140</v>
      </c>
      <c r="B135" s="15">
        <f ca="1">IFERROR(SUMPRODUCT(matrix_intersection!$B137:$M137,'8'!$B$3:$M$3) / SUM(matrix_intersection!$B137:$M137) * 1000,0)</f>
        <v>44.84522794297655</v>
      </c>
      <c r="C135" s="28">
        <f>VLOOKUP(A135,living_houses_raw!$B$1:$D$150,3,FALSE)</f>
        <v>271</v>
      </c>
    </row>
    <row r="136" spans="1:3" ht="16.5" x14ac:dyDescent="0.55000000000000004">
      <c r="A136" s="1">
        <f>living_houses_raw!B136</f>
        <v>141</v>
      </c>
      <c r="B136" s="15">
        <f ca="1">IFERROR(SUMPRODUCT(matrix_intersection!$B138:$M138,'8'!$B$3:$M$3) / SUM(matrix_intersection!$B138:$M138) * 1000,0)</f>
        <v>44.84522794297655</v>
      </c>
      <c r="C136" s="28">
        <f>VLOOKUP(A136,living_houses_raw!$B$1:$D$150,3,FALSE)</f>
        <v>1082</v>
      </c>
    </row>
    <row r="137" spans="1:3" ht="16.5" x14ac:dyDescent="0.55000000000000004">
      <c r="A137" s="1">
        <f>living_houses_raw!B137</f>
        <v>142</v>
      </c>
      <c r="B137" s="15">
        <f ca="1">IFERROR(SUMPRODUCT(matrix_intersection!$B139:$M139,'8'!$B$3:$M$3) / SUM(matrix_intersection!$B139:$M139) * 1000,0)</f>
        <v>44.84522794297655</v>
      </c>
      <c r="C137" s="28">
        <f>VLOOKUP(A137,living_houses_raw!$B$1:$D$150,3,FALSE)</f>
        <v>405</v>
      </c>
    </row>
    <row r="138" spans="1:3" ht="16.5" x14ac:dyDescent="0.55000000000000004">
      <c r="A138" s="1">
        <f>living_houses_raw!B138</f>
        <v>143</v>
      </c>
      <c r="B138" s="15">
        <f ca="1">IFERROR(SUMPRODUCT(matrix_intersection!$B140:$M140,'8'!$B$3:$M$3) / SUM(matrix_intersection!$B140:$M140) * 1000,0)</f>
        <v>44.84522794297655</v>
      </c>
      <c r="C138" s="28">
        <f>VLOOKUP(A138,living_houses_raw!$B$1:$D$150,3,FALSE)</f>
        <v>405</v>
      </c>
    </row>
    <row r="139" spans="1:3" ht="15.75" customHeight="1" x14ac:dyDescent="0.55000000000000004">
      <c r="A139" s="1">
        <f>living_houses_raw!B139</f>
        <v>144</v>
      </c>
      <c r="B139" s="15">
        <f ca="1">IFERROR(SUMPRODUCT(matrix_intersection!$B141:$M141,'8'!$B$3:$M$3) / SUM(matrix_intersection!$B141:$M141) * 1000,0)</f>
        <v>44.84522794297655</v>
      </c>
      <c r="C139" s="28">
        <f>VLOOKUP(A139,living_houses_raw!$B$1:$D$150,3,FALSE)</f>
        <v>405</v>
      </c>
    </row>
    <row r="140" spans="1:3" ht="15.75" customHeight="1" x14ac:dyDescent="0.55000000000000004">
      <c r="A140" s="1">
        <f>living_houses_raw!B140</f>
        <v>145</v>
      </c>
      <c r="B140" s="15">
        <f ca="1">IFERROR(SUMPRODUCT(matrix_intersection!$B142:$M142,'8'!$B$3:$M$3) / SUM(matrix_intersection!$B142:$M142) * 1000,0)</f>
        <v>44.84522794297655</v>
      </c>
      <c r="C140" s="28">
        <f>VLOOKUP(A140,living_houses_raw!$B$1:$D$150,3,FALSE)</f>
        <v>405</v>
      </c>
    </row>
    <row r="141" spans="1:3" ht="15.75" customHeight="1" x14ac:dyDescent="0.55000000000000004">
      <c r="A141" s="1">
        <f>living_houses_raw!B141</f>
        <v>146</v>
      </c>
      <c r="B141" s="15">
        <f ca="1">IFERROR(SUMPRODUCT(matrix_intersection!$B143:$M143,'8'!$B$3:$M$3) / SUM(matrix_intersection!$B143:$M143) * 1000,0)</f>
        <v>44.84522794297655</v>
      </c>
      <c r="C141" s="28">
        <f>VLOOKUP(A141,living_houses_raw!$B$1:$D$150,3,FALSE)</f>
        <v>368</v>
      </c>
    </row>
    <row r="142" spans="1:3" ht="15.75" customHeight="1" x14ac:dyDescent="0.55000000000000004">
      <c r="A142" s="1">
        <f>living_houses_raw!B142</f>
        <v>147</v>
      </c>
      <c r="B142" s="15">
        <f ca="1">IFERROR(SUMPRODUCT(matrix_intersection!$B144:$M144,'8'!$B$3:$M$3) / SUM(matrix_intersection!$B144:$M144) * 1000,0)</f>
        <v>44.84522794297655</v>
      </c>
      <c r="C142" s="28">
        <f>VLOOKUP(A142,living_houses_raw!$B$1:$D$150,3,FALSE)</f>
        <v>369</v>
      </c>
    </row>
    <row r="143" spans="1:3" ht="15.75" customHeight="1" x14ac:dyDescent="0.55000000000000004">
      <c r="A143" s="1">
        <f>living_houses_raw!B143</f>
        <v>148</v>
      </c>
      <c r="B143" s="15">
        <f ca="1">IFERROR(SUMPRODUCT(matrix_intersection!$B145:$M145,'8'!$B$3:$M$3) / SUM(matrix_intersection!$B145:$M145) * 1000,0)</f>
        <v>44.84522794297655</v>
      </c>
      <c r="C143" s="28">
        <f>VLOOKUP(A143,living_houses_raw!$B$1:$D$150,3,FALSE)</f>
        <v>369</v>
      </c>
    </row>
    <row r="144" spans="1:3" ht="15.75" customHeight="1" x14ac:dyDescent="0.55000000000000004">
      <c r="A144" s="1">
        <f>living_houses_raw!B144</f>
        <v>149</v>
      </c>
      <c r="B144" s="15">
        <f ca="1">IFERROR(SUMPRODUCT(matrix_intersection!$B146:$M146,'8'!$B$3:$M$3) / SUM(matrix_intersection!$B146:$M146) * 1000,0)</f>
        <v>44.84522794297655</v>
      </c>
      <c r="C144" s="28">
        <f>VLOOKUP(A144,living_houses_raw!$B$1:$D$150,3,FALSE)</f>
        <v>431</v>
      </c>
    </row>
    <row r="145" spans="1:3" ht="15.75" customHeight="1" x14ac:dyDescent="0.55000000000000004">
      <c r="A145" s="1">
        <f>living_houses_raw!B145</f>
        <v>150</v>
      </c>
      <c r="B145" s="15">
        <f ca="1">IFERROR(SUMPRODUCT(matrix_intersection!$B147:$M147,'8'!$B$3:$M$3) / SUM(matrix_intersection!$B147:$M147) * 1000,0)</f>
        <v>44.84522794297655</v>
      </c>
      <c r="C145" s="28">
        <f>VLOOKUP(A145,living_houses_raw!$B$1:$D$150,3,FALSE)</f>
        <v>431</v>
      </c>
    </row>
    <row r="146" spans="1:3" ht="15.75" customHeight="1" x14ac:dyDescent="0.55000000000000004">
      <c r="A146" s="1">
        <f>living_houses_raw!B146</f>
        <v>151</v>
      </c>
      <c r="B146" s="15">
        <f ca="1">IFERROR(SUMPRODUCT(matrix_intersection!$B148:$M148,'8'!$B$3:$M$3) / SUM(matrix_intersection!$B148:$M148) * 1000,0)</f>
        <v>44.84522794297655</v>
      </c>
      <c r="C146" s="28">
        <f>VLOOKUP(A146,living_houses_raw!$B$1:$D$150,3,FALSE)</f>
        <v>431</v>
      </c>
    </row>
    <row r="147" spans="1:3" ht="15.75" customHeight="1" x14ac:dyDescent="0.55000000000000004">
      <c r="A147" s="1">
        <f>living_houses_raw!B147</f>
        <v>152</v>
      </c>
      <c r="B147" s="15">
        <f ca="1">IFERROR(SUMPRODUCT(matrix_intersection!$B149:$M149,'8'!$B$3:$M$3) / SUM(matrix_intersection!$B149:$M149) * 1000,0)</f>
        <v>44.84522794297655</v>
      </c>
      <c r="C147" s="28">
        <f>VLOOKUP(A147,living_houses_raw!$B$1:$D$150,3,FALSE)</f>
        <v>370</v>
      </c>
    </row>
    <row r="148" spans="1:3" ht="15.75" customHeight="1" x14ac:dyDescent="0.55000000000000004">
      <c r="A148" s="1">
        <f>living_houses_raw!B148</f>
        <v>153</v>
      </c>
      <c r="B148" s="15">
        <f ca="1">IFERROR(SUMPRODUCT(matrix_intersection!$B150:$M150,'8'!$B$3:$M$3) / SUM(matrix_intersection!$B150:$M150) * 1000,0)</f>
        <v>44.84522794297655</v>
      </c>
      <c r="C148" s="28">
        <f>VLOOKUP(A148,living_houses_raw!$B$1:$D$150,3,FALSE)</f>
        <v>370</v>
      </c>
    </row>
    <row r="149" spans="1:3" ht="15.75" customHeight="1" x14ac:dyDescent="0.55000000000000004">
      <c r="A149" s="1">
        <f>living_houses_raw!B149</f>
        <v>154</v>
      </c>
      <c r="B149" s="15">
        <f ca="1">IFERROR(SUMPRODUCT(matrix_intersection!$B151:$M151,'8'!$B$3:$M$3) / SUM(matrix_intersection!$B151:$M151) * 1000,0)</f>
        <v>44.84522794297655</v>
      </c>
      <c r="C149" s="28">
        <f>VLOOKUP(A149,living_houses_raw!$B$1:$D$150,3,FALSE)</f>
        <v>370</v>
      </c>
    </row>
    <row r="150" spans="1:3" ht="15.75" customHeight="1" x14ac:dyDescent="0.55000000000000004">
      <c r="A150" s="1"/>
      <c r="B150" s="15"/>
      <c r="C150" s="28"/>
    </row>
  </sheetData>
  <autoFilter ref="A1:B130" xr:uid="{00000000-0009-0000-0000-00000E000000}">
    <sortState xmlns:xlrd2="http://schemas.microsoft.com/office/spreadsheetml/2017/richdata2" ref="A2:B130">
      <sortCondition ref="A1:A130"/>
    </sortState>
  </autoFilter>
  <mergeCells count="2">
    <mergeCell ref="F1:G1"/>
    <mergeCell ref="J1:K1"/>
  </mergeCells>
  <conditionalFormatting sqref="B2:B150">
    <cfRule type="cellIs" dxfId="0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living_houses_raw</vt:lpstr>
      <vt:lpstr>kindergarten_raw</vt:lpstr>
      <vt:lpstr>intersection_raw</vt:lpstr>
      <vt:lpstr>matrix_intersection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Bar_chart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Богаутдинов</dc:creator>
  <cp:lastModifiedBy>Егор Богаутдинов</cp:lastModifiedBy>
  <dcterms:created xsi:type="dcterms:W3CDTF">2022-02-19T15:11:05Z</dcterms:created>
  <dcterms:modified xsi:type="dcterms:W3CDTF">2022-02-23T16:51:13Z</dcterms:modified>
</cp:coreProperties>
</file>